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fp\osmar.bolivar\Documents\GitHub\weebly\weebly\Poverty\"/>
    </mc:Choice>
  </mc:AlternateContent>
  <xr:revisionPtr revIDLastSave="0" documentId="13_ncr:1_{3B480F9F-1771-47BB-9ADD-E468A20D4E34}" xr6:coauthVersionLast="47" xr6:coauthVersionMax="47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predictions_val" sheetId="5" r:id="rId1"/>
    <sheet name="all_predictions" sheetId="1" r:id="rId2"/>
    <sheet name="data obs vs pred" sheetId="12" r:id="rId3"/>
    <sheet name="Plot obs vs pred" sheetId="15" r:id="rId4"/>
    <sheet name="Plot mejora" sheetId="3" r:id="rId5"/>
    <sheet name="Box plot" sheetId="6" r:id="rId6"/>
    <sheet name="Pobreza 2012-2022" sheetId="2" r:id="rId7"/>
    <sheet name="mas pobres" sheetId="16" r:id="rId8"/>
    <sheet name="boxplot deptos" sheetId="8" r:id="rId9"/>
    <sheet name="statistics deptos" sheetId="11" r:id="rId10"/>
  </sheets>
  <definedNames>
    <definedName name="_xlchart.v1.0" hidden="1">'Pobreza 2012-2022'!$F$1</definedName>
    <definedName name="_xlchart.v1.1" hidden="1">'Pobreza 2012-2022'!$F$2:$F$954</definedName>
    <definedName name="_xlchart.v1.10" hidden="1">'boxplot deptos'!$L$2</definedName>
    <definedName name="_xlchart.v1.11" hidden="1">'boxplot deptos'!$L$3:$L$248</definedName>
    <definedName name="_xlchart.v1.12" hidden="1">'boxplot deptos'!$M$2</definedName>
    <definedName name="_xlchart.v1.13" hidden="1">'boxplot deptos'!$M$3:$M$248</definedName>
    <definedName name="_xlchart.v1.14" hidden="1">'boxplot deptos'!$N$2</definedName>
    <definedName name="_xlchart.v1.15" hidden="1">'boxplot deptos'!$N$3:$N$248</definedName>
    <definedName name="_xlchart.v1.16" hidden="1">'boxplot deptos'!$O$2</definedName>
    <definedName name="_xlchart.v1.17" hidden="1">'boxplot deptos'!$O$3:$O$248</definedName>
    <definedName name="_xlchart.v1.18" hidden="1">'boxplot deptos'!$P$2</definedName>
    <definedName name="_xlchart.v1.19" hidden="1">'boxplot deptos'!$P$3:$P$248</definedName>
    <definedName name="_xlchart.v1.2" hidden="1">'Pobreza 2012-2022'!$G$1</definedName>
    <definedName name="_xlchart.v1.20" hidden="1">'boxplot deptos'!$Q$2</definedName>
    <definedName name="_xlchart.v1.21" hidden="1">'boxplot deptos'!$Q$3:$Q$248</definedName>
    <definedName name="_xlchart.v1.22" hidden="1">'boxplot deptos'!$R$2</definedName>
    <definedName name="_xlchart.v1.23" hidden="1">'boxplot deptos'!$R$3:$R$248</definedName>
    <definedName name="_xlchart.v1.24" hidden="1">'boxplot deptos'!$S$2</definedName>
    <definedName name="_xlchart.v1.25" hidden="1">'boxplot deptos'!$S$3:$S$248</definedName>
    <definedName name="_xlchart.v1.26" hidden="1">'boxplot deptos'!$A$2</definedName>
    <definedName name="_xlchart.v1.27" hidden="1">'boxplot deptos'!$A$3:$A$248</definedName>
    <definedName name="_xlchart.v1.28" hidden="1">'boxplot deptos'!$B$2</definedName>
    <definedName name="_xlchart.v1.29" hidden="1">'boxplot deptos'!$B$3:$B$248</definedName>
    <definedName name="_xlchart.v1.3" hidden="1">'Pobreza 2012-2022'!$G$2:$G$954</definedName>
    <definedName name="_xlchart.v1.30" hidden="1">'boxplot deptos'!$C$2</definedName>
    <definedName name="_xlchart.v1.31" hidden="1">'boxplot deptos'!$C$3:$C$248</definedName>
    <definedName name="_xlchart.v1.32" hidden="1">'boxplot deptos'!$D$2</definedName>
    <definedName name="_xlchart.v1.33" hidden="1">'boxplot deptos'!$D$3:$D$248</definedName>
    <definedName name="_xlchart.v1.34" hidden="1">'boxplot deptos'!$E$2</definedName>
    <definedName name="_xlchart.v1.35" hidden="1">'boxplot deptos'!$E$3:$E$248</definedName>
    <definedName name="_xlchart.v1.36" hidden="1">'boxplot deptos'!$F$2</definedName>
    <definedName name="_xlchart.v1.37" hidden="1">'boxplot deptos'!$F$3:$F$248</definedName>
    <definedName name="_xlchart.v1.38" hidden="1">'boxplot deptos'!$G$2</definedName>
    <definedName name="_xlchart.v1.39" hidden="1">'boxplot deptos'!$G$3:$G$248</definedName>
    <definedName name="_xlchart.v1.4" hidden="1">'Pobreza 2012-2022'!$F$1</definedName>
    <definedName name="_xlchart.v1.40" hidden="1">'boxplot deptos'!$H$2</definedName>
    <definedName name="_xlchart.v1.41" hidden="1">'boxplot deptos'!$H$3:$H$248</definedName>
    <definedName name="_xlchart.v1.42" hidden="1">'boxplot deptos'!$I$2</definedName>
    <definedName name="_xlchart.v1.43" hidden="1">'boxplot deptos'!$I$3:$I$248</definedName>
    <definedName name="_xlchart.v1.5" hidden="1">'Pobreza 2012-2022'!$F$2:$F$954</definedName>
    <definedName name="_xlchart.v1.6" hidden="1">'Pobreza 2012-2022'!$G$1</definedName>
    <definedName name="_xlchart.v1.7" hidden="1">'Pobreza 2012-2022'!$G$2:$G$954</definedName>
    <definedName name="_xlchart.v1.8" hidden="1">'boxplot deptos'!$K$2</definedName>
    <definedName name="_xlchart.v1.9" hidden="1">'boxplot deptos'!$K$3:$K$248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2" l="1"/>
  <c r="H3" i="12"/>
  <c r="I3" i="12"/>
  <c r="G4" i="12"/>
  <c r="H4" i="12"/>
  <c r="I4" i="12"/>
  <c r="G5" i="12"/>
  <c r="H5" i="12"/>
  <c r="I5" i="12"/>
  <c r="G6" i="12"/>
  <c r="H6" i="12"/>
  <c r="I6" i="12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G33" i="12"/>
  <c r="H33" i="12"/>
  <c r="I33" i="12"/>
  <c r="G34" i="12"/>
  <c r="H34" i="12"/>
  <c r="I34" i="12"/>
  <c r="G35" i="12"/>
  <c r="H35" i="12"/>
  <c r="I35" i="12"/>
  <c r="G36" i="12"/>
  <c r="H36" i="12"/>
  <c r="I36" i="12"/>
  <c r="G37" i="12"/>
  <c r="H37" i="12"/>
  <c r="I37" i="12"/>
  <c r="G38" i="12"/>
  <c r="H38" i="12"/>
  <c r="I38" i="12"/>
  <c r="G39" i="12"/>
  <c r="H39" i="12"/>
  <c r="I39" i="12"/>
  <c r="G40" i="12"/>
  <c r="H40" i="12"/>
  <c r="I40" i="12"/>
  <c r="G41" i="12"/>
  <c r="H41" i="12"/>
  <c r="I41" i="12"/>
  <c r="G42" i="12"/>
  <c r="H42" i="12"/>
  <c r="I42" i="12"/>
  <c r="G43" i="12"/>
  <c r="H43" i="12"/>
  <c r="I43" i="12"/>
  <c r="G44" i="12"/>
  <c r="H44" i="12"/>
  <c r="I44" i="12"/>
  <c r="G45" i="12"/>
  <c r="H45" i="12"/>
  <c r="I45" i="12"/>
  <c r="G46" i="12"/>
  <c r="H46" i="12"/>
  <c r="I46" i="12"/>
  <c r="G47" i="12"/>
  <c r="H47" i="12"/>
  <c r="I47" i="12"/>
  <c r="G48" i="12"/>
  <c r="H48" i="12"/>
  <c r="I48" i="12"/>
  <c r="G49" i="12"/>
  <c r="H49" i="12"/>
  <c r="I49" i="12"/>
  <c r="G50" i="12"/>
  <c r="H50" i="12"/>
  <c r="I50" i="12"/>
  <c r="G51" i="12"/>
  <c r="H51" i="12"/>
  <c r="I51" i="12"/>
  <c r="G52" i="12"/>
  <c r="H52" i="12"/>
  <c r="I52" i="12"/>
  <c r="G53" i="12"/>
  <c r="H53" i="12"/>
  <c r="I53" i="12"/>
  <c r="G54" i="12"/>
  <c r="H54" i="12"/>
  <c r="I54" i="12"/>
  <c r="G55" i="12"/>
  <c r="H55" i="12"/>
  <c r="I55" i="12"/>
  <c r="G56" i="12"/>
  <c r="H56" i="12"/>
  <c r="I56" i="12"/>
  <c r="G57" i="12"/>
  <c r="H57" i="12"/>
  <c r="I57" i="12"/>
  <c r="G58" i="12"/>
  <c r="H58" i="12"/>
  <c r="I58" i="12"/>
  <c r="G59" i="12"/>
  <c r="H59" i="12"/>
  <c r="I59" i="12"/>
  <c r="G60" i="12"/>
  <c r="H60" i="12"/>
  <c r="I60" i="12"/>
  <c r="G61" i="12"/>
  <c r="H61" i="12"/>
  <c r="I61" i="12"/>
  <c r="G62" i="12"/>
  <c r="H62" i="12"/>
  <c r="I62" i="12"/>
  <c r="G63" i="12"/>
  <c r="H63" i="12"/>
  <c r="I63" i="12"/>
  <c r="G64" i="12"/>
  <c r="H64" i="12"/>
  <c r="I64" i="12"/>
  <c r="G65" i="12"/>
  <c r="H65" i="12"/>
  <c r="I65" i="12"/>
  <c r="G66" i="12"/>
  <c r="H66" i="12"/>
  <c r="I66" i="12"/>
  <c r="G67" i="12"/>
  <c r="H67" i="12"/>
  <c r="I67" i="12"/>
  <c r="G68" i="12"/>
  <c r="H68" i="12"/>
  <c r="I68" i="12"/>
  <c r="G69" i="12"/>
  <c r="H69" i="12"/>
  <c r="I69" i="12"/>
  <c r="G70" i="12"/>
  <c r="H70" i="12"/>
  <c r="I70" i="12"/>
  <c r="G71" i="12"/>
  <c r="H71" i="12"/>
  <c r="I71" i="12"/>
  <c r="G72" i="12"/>
  <c r="H72" i="12"/>
  <c r="I72" i="12"/>
  <c r="G73" i="12"/>
  <c r="H73" i="12"/>
  <c r="I73" i="12"/>
  <c r="G74" i="12"/>
  <c r="H74" i="12"/>
  <c r="I74" i="12"/>
  <c r="G75" i="12"/>
  <c r="H75" i="12"/>
  <c r="I75" i="12"/>
  <c r="G76" i="12"/>
  <c r="H76" i="12"/>
  <c r="I76" i="12"/>
  <c r="G77" i="12"/>
  <c r="H77" i="12"/>
  <c r="I77" i="12"/>
  <c r="G78" i="12"/>
  <c r="H78" i="12"/>
  <c r="I78" i="12"/>
  <c r="G79" i="12"/>
  <c r="H79" i="12"/>
  <c r="I79" i="12"/>
  <c r="G80" i="12"/>
  <c r="H80" i="12"/>
  <c r="I80" i="12"/>
  <c r="G81" i="12"/>
  <c r="H81" i="12"/>
  <c r="I81" i="12"/>
  <c r="G82" i="12"/>
  <c r="H82" i="12"/>
  <c r="I82" i="12"/>
  <c r="G83" i="12"/>
  <c r="H83" i="12"/>
  <c r="I83" i="12"/>
  <c r="G84" i="12"/>
  <c r="H84" i="12"/>
  <c r="I84" i="12"/>
  <c r="G85" i="12"/>
  <c r="H85" i="12"/>
  <c r="I85" i="12"/>
  <c r="G86" i="12"/>
  <c r="H86" i="12"/>
  <c r="I86" i="12"/>
  <c r="G87" i="12"/>
  <c r="H87" i="12"/>
  <c r="I87" i="12"/>
  <c r="G88" i="12"/>
  <c r="H88" i="12"/>
  <c r="I88" i="12"/>
  <c r="G89" i="12"/>
  <c r="H89" i="12"/>
  <c r="I89" i="12"/>
  <c r="G90" i="12"/>
  <c r="H90" i="12"/>
  <c r="I90" i="12"/>
  <c r="G91" i="12"/>
  <c r="H91" i="12"/>
  <c r="I91" i="12"/>
  <c r="G92" i="12"/>
  <c r="H92" i="12"/>
  <c r="I92" i="12"/>
  <c r="G93" i="12"/>
  <c r="H93" i="12"/>
  <c r="I93" i="12"/>
  <c r="G94" i="12"/>
  <c r="H94" i="12"/>
  <c r="I94" i="12"/>
  <c r="G95" i="12"/>
  <c r="H95" i="12"/>
  <c r="I95" i="12"/>
  <c r="G96" i="12"/>
  <c r="H96" i="12"/>
  <c r="I96" i="12"/>
  <c r="G97" i="12"/>
  <c r="H97" i="12"/>
  <c r="I97" i="12"/>
  <c r="G98" i="12"/>
  <c r="H98" i="12"/>
  <c r="I98" i="12"/>
  <c r="G99" i="12"/>
  <c r="H99" i="12"/>
  <c r="I99" i="12"/>
  <c r="G100" i="12"/>
  <c r="H100" i="12"/>
  <c r="I100" i="12"/>
  <c r="G101" i="12"/>
  <c r="H101" i="12"/>
  <c r="I101" i="12"/>
  <c r="G102" i="12"/>
  <c r="H102" i="12"/>
  <c r="I102" i="12"/>
  <c r="G103" i="12"/>
  <c r="H103" i="12"/>
  <c r="I103" i="12"/>
  <c r="G104" i="12"/>
  <c r="H104" i="12"/>
  <c r="I104" i="12"/>
  <c r="G105" i="12"/>
  <c r="H105" i="12"/>
  <c r="I105" i="12"/>
  <c r="G106" i="12"/>
  <c r="H106" i="12"/>
  <c r="I106" i="12"/>
  <c r="G107" i="12"/>
  <c r="H107" i="12"/>
  <c r="I107" i="12"/>
  <c r="G108" i="12"/>
  <c r="H108" i="12"/>
  <c r="I108" i="12"/>
  <c r="G109" i="12"/>
  <c r="H109" i="12"/>
  <c r="I109" i="12"/>
  <c r="G110" i="12"/>
  <c r="H110" i="12"/>
  <c r="I110" i="12"/>
  <c r="G111" i="12"/>
  <c r="H111" i="12"/>
  <c r="I111" i="12"/>
  <c r="G112" i="12"/>
  <c r="H112" i="12"/>
  <c r="I112" i="12"/>
  <c r="G113" i="12"/>
  <c r="H113" i="12"/>
  <c r="I113" i="12"/>
  <c r="G114" i="12"/>
  <c r="H114" i="12"/>
  <c r="I114" i="12"/>
  <c r="G115" i="12"/>
  <c r="H115" i="12"/>
  <c r="I115" i="12"/>
  <c r="G116" i="12"/>
  <c r="H116" i="12"/>
  <c r="I116" i="12"/>
  <c r="G117" i="12"/>
  <c r="H117" i="12"/>
  <c r="I117" i="12"/>
  <c r="G118" i="12"/>
  <c r="H118" i="12"/>
  <c r="I118" i="12"/>
  <c r="G119" i="12"/>
  <c r="H119" i="12"/>
  <c r="I119" i="12"/>
  <c r="G120" i="12"/>
  <c r="H120" i="12"/>
  <c r="I120" i="12"/>
  <c r="G121" i="12"/>
  <c r="H121" i="12"/>
  <c r="I121" i="12"/>
  <c r="G122" i="12"/>
  <c r="H122" i="12"/>
  <c r="I122" i="12"/>
  <c r="G123" i="12"/>
  <c r="H123" i="12"/>
  <c r="I123" i="12"/>
  <c r="G124" i="12"/>
  <c r="H124" i="12"/>
  <c r="I124" i="12"/>
  <c r="G125" i="12"/>
  <c r="H125" i="12"/>
  <c r="I125" i="12"/>
  <c r="G126" i="12"/>
  <c r="H126" i="12"/>
  <c r="I126" i="12"/>
  <c r="G127" i="12"/>
  <c r="H127" i="12"/>
  <c r="I127" i="12"/>
  <c r="G128" i="12"/>
  <c r="H128" i="12"/>
  <c r="I128" i="12"/>
  <c r="G129" i="12"/>
  <c r="H129" i="12"/>
  <c r="I129" i="12"/>
  <c r="G130" i="12"/>
  <c r="H130" i="12"/>
  <c r="I130" i="12"/>
  <c r="G131" i="12"/>
  <c r="H131" i="12"/>
  <c r="I131" i="12"/>
  <c r="G132" i="12"/>
  <c r="H132" i="12"/>
  <c r="I132" i="12"/>
  <c r="G133" i="12"/>
  <c r="H133" i="12"/>
  <c r="I133" i="12"/>
  <c r="G134" i="12"/>
  <c r="H134" i="12"/>
  <c r="I134" i="12"/>
  <c r="G135" i="12"/>
  <c r="H135" i="12"/>
  <c r="I135" i="12"/>
  <c r="G136" i="12"/>
  <c r="H136" i="12"/>
  <c r="I136" i="12"/>
  <c r="G137" i="12"/>
  <c r="H137" i="12"/>
  <c r="I137" i="12"/>
  <c r="G138" i="12"/>
  <c r="H138" i="12"/>
  <c r="I138" i="12"/>
  <c r="G139" i="12"/>
  <c r="H139" i="12"/>
  <c r="I139" i="12"/>
  <c r="G140" i="12"/>
  <c r="H140" i="12"/>
  <c r="I140" i="12"/>
  <c r="G141" i="12"/>
  <c r="H141" i="12"/>
  <c r="I141" i="12"/>
  <c r="G142" i="12"/>
  <c r="H142" i="12"/>
  <c r="I142" i="12"/>
  <c r="G143" i="12"/>
  <c r="H143" i="12"/>
  <c r="I143" i="12"/>
  <c r="G144" i="12"/>
  <c r="H144" i="12"/>
  <c r="I144" i="12"/>
  <c r="G145" i="12"/>
  <c r="H145" i="12"/>
  <c r="I145" i="12"/>
  <c r="G146" i="12"/>
  <c r="H146" i="12"/>
  <c r="I146" i="12"/>
  <c r="G147" i="12"/>
  <c r="H147" i="12"/>
  <c r="I147" i="12"/>
  <c r="G148" i="12"/>
  <c r="H148" i="12"/>
  <c r="I148" i="12"/>
  <c r="G149" i="12"/>
  <c r="H149" i="12"/>
  <c r="I149" i="12"/>
  <c r="G150" i="12"/>
  <c r="H150" i="12"/>
  <c r="I150" i="12"/>
  <c r="G151" i="12"/>
  <c r="H151" i="12"/>
  <c r="I151" i="12"/>
  <c r="G152" i="12"/>
  <c r="H152" i="12"/>
  <c r="I152" i="12"/>
  <c r="G153" i="12"/>
  <c r="H153" i="12"/>
  <c r="I153" i="12"/>
  <c r="G154" i="12"/>
  <c r="H154" i="12"/>
  <c r="I154" i="12"/>
  <c r="G155" i="12"/>
  <c r="H155" i="12"/>
  <c r="I155" i="12"/>
  <c r="G156" i="12"/>
  <c r="H156" i="12"/>
  <c r="I156" i="12"/>
  <c r="G157" i="12"/>
  <c r="H157" i="12"/>
  <c r="I157" i="12"/>
  <c r="G158" i="12"/>
  <c r="H158" i="12"/>
  <c r="I158" i="12"/>
  <c r="G159" i="12"/>
  <c r="H159" i="12"/>
  <c r="I159" i="12"/>
  <c r="G160" i="12"/>
  <c r="H160" i="12"/>
  <c r="I160" i="12"/>
  <c r="G161" i="12"/>
  <c r="H161" i="12"/>
  <c r="I161" i="12"/>
  <c r="G162" i="12"/>
  <c r="H162" i="12"/>
  <c r="I162" i="12"/>
  <c r="G163" i="12"/>
  <c r="H163" i="12"/>
  <c r="I163" i="12"/>
  <c r="G164" i="12"/>
  <c r="H164" i="12"/>
  <c r="I164" i="12"/>
  <c r="G165" i="12"/>
  <c r="H165" i="12"/>
  <c r="I165" i="12"/>
  <c r="G166" i="12"/>
  <c r="H166" i="12"/>
  <c r="I166" i="12"/>
  <c r="G167" i="12"/>
  <c r="H167" i="12"/>
  <c r="I167" i="12"/>
  <c r="G168" i="12"/>
  <c r="H168" i="12"/>
  <c r="I168" i="12"/>
  <c r="G169" i="12"/>
  <c r="H169" i="12"/>
  <c r="I169" i="12"/>
  <c r="G170" i="12"/>
  <c r="H170" i="12"/>
  <c r="I170" i="12"/>
  <c r="G171" i="12"/>
  <c r="H171" i="12"/>
  <c r="I171" i="12"/>
  <c r="G172" i="12"/>
  <c r="H172" i="12"/>
  <c r="I172" i="12"/>
  <c r="G173" i="12"/>
  <c r="H173" i="12"/>
  <c r="I173" i="12"/>
  <c r="G174" i="12"/>
  <c r="H174" i="12"/>
  <c r="I174" i="12"/>
  <c r="G175" i="12"/>
  <c r="H175" i="12"/>
  <c r="I175" i="12"/>
  <c r="G176" i="12"/>
  <c r="H176" i="12"/>
  <c r="I176" i="12"/>
  <c r="G177" i="12"/>
  <c r="H177" i="12"/>
  <c r="I177" i="12"/>
  <c r="G178" i="12"/>
  <c r="H178" i="12"/>
  <c r="I178" i="12"/>
  <c r="G179" i="12"/>
  <c r="H179" i="12"/>
  <c r="I179" i="12"/>
  <c r="G180" i="12"/>
  <c r="H180" i="12"/>
  <c r="I180" i="12"/>
  <c r="G181" i="12"/>
  <c r="H181" i="12"/>
  <c r="I181" i="12"/>
  <c r="G182" i="12"/>
  <c r="H182" i="12"/>
  <c r="I182" i="12"/>
  <c r="G183" i="12"/>
  <c r="H183" i="12"/>
  <c r="I183" i="12"/>
  <c r="G184" i="12"/>
  <c r="H184" i="12"/>
  <c r="I184" i="12"/>
  <c r="G185" i="12"/>
  <c r="H185" i="12"/>
  <c r="I185" i="12"/>
  <c r="G186" i="12"/>
  <c r="H186" i="12"/>
  <c r="I186" i="12"/>
  <c r="G187" i="12"/>
  <c r="H187" i="12"/>
  <c r="I187" i="12"/>
  <c r="G188" i="12"/>
  <c r="H188" i="12"/>
  <c r="I188" i="12"/>
  <c r="G189" i="12"/>
  <c r="H189" i="12"/>
  <c r="I189" i="12"/>
  <c r="G190" i="12"/>
  <c r="H190" i="12"/>
  <c r="I190" i="12"/>
  <c r="G191" i="12"/>
  <c r="H191" i="12"/>
  <c r="I191" i="12"/>
  <c r="G192" i="12"/>
  <c r="H192" i="12"/>
  <c r="I192" i="12"/>
  <c r="G193" i="12"/>
  <c r="H193" i="12"/>
  <c r="I193" i="12"/>
  <c r="G194" i="12"/>
  <c r="H194" i="12"/>
  <c r="I194" i="12"/>
  <c r="G195" i="12"/>
  <c r="H195" i="12"/>
  <c r="I195" i="12"/>
  <c r="G196" i="12"/>
  <c r="H196" i="12"/>
  <c r="I196" i="12"/>
  <c r="G197" i="12"/>
  <c r="H197" i="12"/>
  <c r="I197" i="12"/>
  <c r="G198" i="12"/>
  <c r="H198" i="12"/>
  <c r="I198" i="12"/>
  <c r="G199" i="12"/>
  <c r="H199" i="12"/>
  <c r="I199" i="12"/>
  <c r="G200" i="12"/>
  <c r="H200" i="12"/>
  <c r="I200" i="12"/>
  <c r="G201" i="12"/>
  <c r="H201" i="12"/>
  <c r="I201" i="12"/>
  <c r="G202" i="12"/>
  <c r="H202" i="12"/>
  <c r="I202" i="12"/>
  <c r="G203" i="12"/>
  <c r="H203" i="12"/>
  <c r="I203" i="12"/>
  <c r="G204" i="12"/>
  <c r="H204" i="12"/>
  <c r="I204" i="12"/>
  <c r="G205" i="12"/>
  <c r="H205" i="12"/>
  <c r="I205" i="12"/>
  <c r="G206" i="12"/>
  <c r="H206" i="12"/>
  <c r="I206" i="12"/>
  <c r="G207" i="12"/>
  <c r="H207" i="12"/>
  <c r="I207" i="12"/>
  <c r="G208" i="12"/>
  <c r="H208" i="12"/>
  <c r="I208" i="12"/>
  <c r="G209" i="12"/>
  <c r="H209" i="12"/>
  <c r="I209" i="12"/>
  <c r="G210" i="12"/>
  <c r="H210" i="12"/>
  <c r="I210" i="12"/>
  <c r="G211" i="12"/>
  <c r="H211" i="12"/>
  <c r="I211" i="12"/>
  <c r="G212" i="12"/>
  <c r="H212" i="12"/>
  <c r="I212" i="12"/>
  <c r="G213" i="12"/>
  <c r="H213" i="12"/>
  <c r="I213" i="12"/>
  <c r="G214" i="12"/>
  <c r="H214" i="12"/>
  <c r="I214" i="12"/>
  <c r="G215" i="12"/>
  <c r="H215" i="12"/>
  <c r="I215" i="12"/>
  <c r="G216" i="12"/>
  <c r="H216" i="12"/>
  <c r="I216" i="12"/>
  <c r="G217" i="12"/>
  <c r="H217" i="12"/>
  <c r="I217" i="12"/>
  <c r="G218" i="12"/>
  <c r="H218" i="12"/>
  <c r="I218" i="12"/>
  <c r="G219" i="12"/>
  <c r="H219" i="12"/>
  <c r="I219" i="12"/>
  <c r="G220" i="12"/>
  <c r="H220" i="12"/>
  <c r="I220" i="12"/>
  <c r="G221" i="12"/>
  <c r="H221" i="12"/>
  <c r="I221" i="12"/>
  <c r="G222" i="12"/>
  <c r="H222" i="12"/>
  <c r="I222" i="12"/>
  <c r="G223" i="12"/>
  <c r="H223" i="12"/>
  <c r="I223" i="12"/>
  <c r="G224" i="12"/>
  <c r="H224" i="12"/>
  <c r="I224" i="12"/>
  <c r="G225" i="12"/>
  <c r="H225" i="12"/>
  <c r="I225" i="12"/>
  <c r="G226" i="12"/>
  <c r="H226" i="12"/>
  <c r="I226" i="12"/>
  <c r="G227" i="12"/>
  <c r="H227" i="12"/>
  <c r="I227" i="12"/>
  <c r="G228" i="12"/>
  <c r="H228" i="12"/>
  <c r="I228" i="12"/>
  <c r="G229" i="12"/>
  <c r="H229" i="12"/>
  <c r="I229" i="12"/>
  <c r="G230" i="12"/>
  <c r="H230" i="12"/>
  <c r="I230" i="12"/>
  <c r="G231" i="12"/>
  <c r="H231" i="12"/>
  <c r="I231" i="12"/>
  <c r="G232" i="12"/>
  <c r="H232" i="12"/>
  <c r="I232" i="12"/>
  <c r="G233" i="12"/>
  <c r="H233" i="12"/>
  <c r="I233" i="12"/>
  <c r="G234" i="12"/>
  <c r="H234" i="12"/>
  <c r="I234" i="12"/>
  <c r="G235" i="12"/>
  <c r="H235" i="12"/>
  <c r="I235" i="12"/>
  <c r="G236" i="12"/>
  <c r="H236" i="12"/>
  <c r="I236" i="12"/>
  <c r="G237" i="12"/>
  <c r="H237" i="12"/>
  <c r="I237" i="12"/>
  <c r="G238" i="12"/>
  <c r="H238" i="12"/>
  <c r="I238" i="12"/>
  <c r="G239" i="12"/>
  <c r="H239" i="12"/>
  <c r="I239" i="12"/>
  <c r="G240" i="12"/>
  <c r="H240" i="12"/>
  <c r="I240" i="12"/>
  <c r="G241" i="12"/>
  <c r="H241" i="12"/>
  <c r="I241" i="12"/>
  <c r="G242" i="12"/>
  <c r="H242" i="12"/>
  <c r="I242" i="12"/>
  <c r="G243" i="12"/>
  <c r="H243" i="12"/>
  <c r="I243" i="12"/>
  <c r="G244" i="12"/>
  <c r="H244" i="12"/>
  <c r="I244" i="12"/>
  <c r="G245" i="12"/>
  <c r="H245" i="12"/>
  <c r="I245" i="12"/>
  <c r="G246" i="12"/>
  <c r="H246" i="12"/>
  <c r="I246" i="12"/>
  <c r="G247" i="12"/>
  <c r="H247" i="12"/>
  <c r="I247" i="12"/>
  <c r="G248" i="12"/>
  <c r="H248" i="12"/>
  <c r="I248" i="12"/>
  <c r="G249" i="12"/>
  <c r="H249" i="12"/>
  <c r="I249" i="12"/>
  <c r="G250" i="12"/>
  <c r="H250" i="12"/>
  <c r="I250" i="12"/>
  <c r="G251" i="12"/>
  <c r="H251" i="12"/>
  <c r="I251" i="12"/>
  <c r="G252" i="12"/>
  <c r="H252" i="12"/>
  <c r="I252" i="12"/>
  <c r="G253" i="12"/>
  <c r="H253" i="12"/>
  <c r="I253" i="12"/>
  <c r="G254" i="12"/>
  <c r="H254" i="12"/>
  <c r="I254" i="12"/>
  <c r="G255" i="12"/>
  <c r="H255" i="12"/>
  <c r="I255" i="12"/>
  <c r="G256" i="12"/>
  <c r="H256" i="12"/>
  <c r="I256" i="12"/>
  <c r="G257" i="12"/>
  <c r="H257" i="12"/>
  <c r="I257" i="12"/>
  <c r="G258" i="12"/>
  <c r="H258" i="12"/>
  <c r="I258" i="12"/>
  <c r="G259" i="12"/>
  <c r="H259" i="12"/>
  <c r="I259" i="12"/>
  <c r="G260" i="12"/>
  <c r="H260" i="12"/>
  <c r="I260" i="12"/>
  <c r="G261" i="12"/>
  <c r="H261" i="12"/>
  <c r="I261" i="12"/>
  <c r="G262" i="12"/>
  <c r="H262" i="12"/>
  <c r="I262" i="12"/>
  <c r="G263" i="12"/>
  <c r="H263" i="12"/>
  <c r="I263" i="12"/>
  <c r="G264" i="12"/>
  <c r="H264" i="12"/>
  <c r="I264" i="12"/>
  <c r="G265" i="12"/>
  <c r="H265" i="12"/>
  <c r="I265" i="12"/>
  <c r="G266" i="12"/>
  <c r="H266" i="12"/>
  <c r="I266" i="12"/>
  <c r="G267" i="12"/>
  <c r="H267" i="12"/>
  <c r="I267" i="12"/>
  <c r="G268" i="12"/>
  <c r="H268" i="12"/>
  <c r="I268" i="12"/>
  <c r="G269" i="12"/>
  <c r="H269" i="12"/>
  <c r="I269" i="12"/>
  <c r="G270" i="12"/>
  <c r="H270" i="12"/>
  <c r="I270" i="12"/>
  <c r="G271" i="12"/>
  <c r="H271" i="12"/>
  <c r="I271" i="12"/>
  <c r="G272" i="12"/>
  <c r="H272" i="12"/>
  <c r="I272" i="12"/>
  <c r="G273" i="12"/>
  <c r="H273" i="12"/>
  <c r="I273" i="12"/>
  <c r="G274" i="12"/>
  <c r="H274" i="12"/>
  <c r="I274" i="12"/>
  <c r="G275" i="12"/>
  <c r="H275" i="12"/>
  <c r="I275" i="12"/>
  <c r="G276" i="12"/>
  <c r="H276" i="12"/>
  <c r="I276" i="12"/>
  <c r="G277" i="12"/>
  <c r="H277" i="12"/>
  <c r="I277" i="12"/>
  <c r="G278" i="12"/>
  <c r="H278" i="12"/>
  <c r="I278" i="12"/>
  <c r="G279" i="12"/>
  <c r="H279" i="12"/>
  <c r="I279" i="12"/>
  <c r="G280" i="12"/>
  <c r="H280" i="12"/>
  <c r="I280" i="12"/>
  <c r="G281" i="12"/>
  <c r="H281" i="12"/>
  <c r="I281" i="12"/>
  <c r="G282" i="12"/>
  <c r="H282" i="12"/>
  <c r="I282" i="12"/>
  <c r="G283" i="12"/>
  <c r="H283" i="12"/>
  <c r="I283" i="12"/>
  <c r="G284" i="12"/>
  <c r="H284" i="12"/>
  <c r="I284" i="12"/>
  <c r="G285" i="12"/>
  <c r="H285" i="12"/>
  <c r="I285" i="12"/>
  <c r="G286" i="12"/>
  <c r="H286" i="12"/>
  <c r="I286" i="12"/>
  <c r="G287" i="12"/>
  <c r="H287" i="12"/>
  <c r="I287" i="12"/>
  <c r="G288" i="12"/>
  <c r="H288" i="12"/>
  <c r="I288" i="12"/>
  <c r="G289" i="12"/>
  <c r="H289" i="12"/>
  <c r="I289" i="12"/>
  <c r="G290" i="12"/>
  <c r="H290" i="12"/>
  <c r="I290" i="12"/>
  <c r="G291" i="12"/>
  <c r="H291" i="12"/>
  <c r="I291" i="12"/>
  <c r="G292" i="12"/>
  <c r="H292" i="12"/>
  <c r="I292" i="12"/>
  <c r="G293" i="12"/>
  <c r="H293" i="12"/>
  <c r="I293" i="12"/>
  <c r="G294" i="12"/>
  <c r="H294" i="12"/>
  <c r="I294" i="12"/>
  <c r="G295" i="12"/>
  <c r="H295" i="12"/>
  <c r="I295" i="12"/>
  <c r="G296" i="12"/>
  <c r="H296" i="12"/>
  <c r="I296" i="12"/>
  <c r="G297" i="12"/>
  <c r="H297" i="12"/>
  <c r="I297" i="12"/>
  <c r="G298" i="12"/>
  <c r="H298" i="12"/>
  <c r="I298" i="12"/>
  <c r="G299" i="12"/>
  <c r="H299" i="12"/>
  <c r="I299" i="12"/>
  <c r="G300" i="12"/>
  <c r="H300" i="12"/>
  <c r="I300" i="12"/>
  <c r="G301" i="12"/>
  <c r="H301" i="12"/>
  <c r="I301" i="12"/>
  <c r="G302" i="12"/>
  <c r="H302" i="12"/>
  <c r="I302" i="12"/>
  <c r="G303" i="12"/>
  <c r="H303" i="12"/>
  <c r="I303" i="12"/>
  <c r="G304" i="12"/>
  <c r="H304" i="12"/>
  <c r="I304" i="12"/>
  <c r="G305" i="12"/>
  <c r="H305" i="12"/>
  <c r="I305" i="12"/>
  <c r="G306" i="12"/>
  <c r="H306" i="12"/>
  <c r="I306" i="12"/>
  <c r="G307" i="12"/>
  <c r="H307" i="12"/>
  <c r="I307" i="12"/>
  <c r="G308" i="12"/>
  <c r="H308" i="12"/>
  <c r="I308" i="12"/>
  <c r="G309" i="12"/>
  <c r="H309" i="12"/>
  <c r="I309" i="12"/>
  <c r="G310" i="12"/>
  <c r="H310" i="12"/>
  <c r="I310" i="12"/>
  <c r="G311" i="12"/>
  <c r="H311" i="12"/>
  <c r="I311" i="12"/>
  <c r="G312" i="12"/>
  <c r="H312" i="12"/>
  <c r="I312" i="12"/>
  <c r="G313" i="12"/>
  <c r="H313" i="12"/>
  <c r="I313" i="12"/>
  <c r="G314" i="12"/>
  <c r="H314" i="12"/>
  <c r="I314" i="12"/>
  <c r="G315" i="12"/>
  <c r="H315" i="12"/>
  <c r="I315" i="12"/>
  <c r="G316" i="12"/>
  <c r="H316" i="12"/>
  <c r="I316" i="12"/>
  <c r="G317" i="12"/>
  <c r="H317" i="12"/>
  <c r="I317" i="12"/>
  <c r="G318" i="12"/>
  <c r="H318" i="12"/>
  <c r="I318" i="12"/>
  <c r="G319" i="12"/>
  <c r="H319" i="12"/>
  <c r="I319" i="12"/>
  <c r="G320" i="12"/>
  <c r="H320" i="12"/>
  <c r="I320" i="12"/>
  <c r="G321" i="12"/>
  <c r="H321" i="12"/>
  <c r="I321" i="12"/>
  <c r="G322" i="12"/>
  <c r="H322" i="12"/>
  <c r="I322" i="12"/>
  <c r="G323" i="12"/>
  <c r="H323" i="12"/>
  <c r="I323" i="12"/>
  <c r="G324" i="12"/>
  <c r="H324" i="12"/>
  <c r="I324" i="12"/>
  <c r="G325" i="12"/>
  <c r="H325" i="12"/>
  <c r="I325" i="12"/>
  <c r="G326" i="12"/>
  <c r="H326" i="12"/>
  <c r="I326" i="12"/>
  <c r="G327" i="12"/>
  <c r="H327" i="12"/>
  <c r="I327" i="12"/>
  <c r="G328" i="12"/>
  <c r="H328" i="12"/>
  <c r="I328" i="12"/>
  <c r="G329" i="12"/>
  <c r="H329" i="12"/>
  <c r="I329" i="12"/>
  <c r="G330" i="12"/>
  <c r="H330" i="12"/>
  <c r="I330" i="12"/>
  <c r="G331" i="12"/>
  <c r="H331" i="12"/>
  <c r="I331" i="12"/>
  <c r="G332" i="12"/>
  <c r="H332" i="12"/>
  <c r="I332" i="12"/>
  <c r="G333" i="12"/>
  <c r="H333" i="12"/>
  <c r="I333" i="12"/>
  <c r="G334" i="12"/>
  <c r="H334" i="12"/>
  <c r="I334" i="12"/>
  <c r="G335" i="12"/>
  <c r="H335" i="12"/>
  <c r="I335" i="12"/>
  <c r="G336" i="12"/>
  <c r="H336" i="12"/>
  <c r="I336" i="12"/>
  <c r="G337" i="12"/>
  <c r="H337" i="12"/>
  <c r="I337" i="12"/>
  <c r="G338" i="12"/>
  <c r="H338" i="12"/>
  <c r="I338" i="12"/>
  <c r="G339" i="12"/>
  <c r="H339" i="12"/>
  <c r="I339" i="12"/>
  <c r="G340" i="12"/>
  <c r="H340" i="12"/>
  <c r="I340" i="12"/>
  <c r="G341" i="12"/>
  <c r="H341" i="12"/>
  <c r="I341" i="12"/>
  <c r="G342" i="12"/>
  <c r="H342" i="12"/>
  <c r="I342" i="12"/>
  <c r="G343" i="12"/>
  <c r="H343" i="12"/>
  <c r="I343" i="12"/>
  <c r="G344" i="12"/>
  <c r="H344" i="12"/>
  <c r="I344" i="12"/>
  <c r="G345" i="12"/>
  <c r="H345" i="12"/>
  <c r="I345" i="12"/>
  <c r="G346" i="12"/>
  <c r="H346" i="12"/>
  <c r="I346" i="12"/>
  <c r="G347" i="12"/>
  <c r="H347" i="12"/>
  <c r="I347" i="12"/>
  <c r="G348" i="12"/>
  <c r="H348" i="12"/>
  <c r="I348" i="12"/>
  <c r="G349" i="12"/>
  <c r="H349" i="12"/>
  <c r="I349" i="12"/>
  <c r="G350" i="12"/>
  <c r="H350" i="12"/>
  <c r="I350" i="12"/>
  <c r="G351" i="12"/>
  <c r="H351" i="12"/>
  <c r="I351" i="12"/>
  <c r="G352" i="12"/>
  <c r="H352" i="12"/>
  <c r="I352" i="12"/>
  <c r="G353" i="12"/>
  <c r="H353" i="12"/>
  <c r="I353" i="12"/>
  <c r="G354" i="12"/>
  <c r="H354" i="12"/>
  <c r="I354" i="12"/>
  <c r="G355" i="12"/>
  <c r="H355" i="12"/>
  <c r="I355" i="12"/>
  <c r="G356" i="12"/>
  <c r="H356" i="12"/>
  <c r="I356" i="12"/>
  <c r="G357" i="12"/>
  <c r="H357" i="12"/>
  <c r="I357" i="12"/>
  <c r="G358" i="12"/>
  <c r="H358" i="12"/>
  <c r="I358" i="12"/>
  <c r="G359" i="12"/>
  <c r="H359" i="12"/>
  <c r="I359" i="12"/>
  <c r="G360" i="12"/>
  <c r="H360" i="12"/>
  <c r="I360" i="12"/>
  <c r="G361" i="12"/>
  <c r="H361" i="12"/>
  <c r="I361" i="12"/>
  <c r="G362" i="12"/>
  <c r="H362" i="12"/>
  <c r="I362" i="12"/>
  <c r="G363" i="12"/>
  <c r="H363" i="12"/>
  <c r="I363" i="12"/>
  <c r="G364" i="12"/>
  <c r="H364" i="12"/>
  <c r="I364" i="12"/>
  <c r="G365" i="12"/>
  <c r="H365" i="12"/>
  <c r="I365" i="12"/>
  <c r="G366" i="12"/>
  <c r="H366" i="12"/>
  <c r="I366" i="12"/>
  <c r="G367" i="12"/>
  <c r="H367" i="12"/>
  <c r="I367" i="12"/>
  <c r="G368" i="12"/>
  <c r="H368" i="12"/>
  <c r="I368" i="12"/>
  <c r="G369" i="12"/>
  <c r="H369" i="12"/>
  <c r="I369" i="12"/>
  <c r="G370" i="12"/>
  <c r="H370" i="12"/>
  <c r="I370" i="12"/>
  <c r="G371" i="12"/>
  <c r="H371" i="12"/>
  <c r="I371" i="12"/>
  <c r="G372" i="12"/>
  <c r="H372" i="12"/>
  <c r="I372" i="12"/>
  <c r="G373" i="12"/>
  <c r="H373" i="12"/>
  <c r="I373" i="12"/>
  <c r="G374" i="12"/>
  <c r="H374" i="12"/>
  <c r="I374" i="12"/>
  <c r="G375" i="12"/>
  <c r="H375" i="12"/>
  <c r="I375" i="12"/>
  <c r="G376" i="12"/>
  <c r="H376" i="12"/>
  <c r="I376" i="12"/>
  <c r="G377" i="12"/>
  <c r="H377" i="12"/>
  <c r="I377" i="12"/>
  <c r="G378" i="12"/>
  <c r="H378" i="12"/>
  <c r="I378" i="12"/>
  <c r="G379" i="12"/>
  <c r="H379" i="12"/>
  <c r="I379" i="12"/>
  <c r="G380" i="12"/>
  <c r="H380" i="12"/>
  <c r="I380" i="12"/>
  <c r="G381" i="12"/>
  <c r="H381" i="12"/>
  <c r="I381" i="12"/>
  <c r="G382" i="12"/>
  <c r="H382" i="12"/>
  <c r="I382" i="12"/>
  <c r="G383" i="12"/>
  <c r="H383" i="12"/>
  <c r="I383" i="12"/>
  <c r="G384" i="12"/>
  <c r="H384" i="12"/>
  <c r="I384" i="12"/>
  <c r="G385" i="12"/>
  <c r="H385" i="12"/>
  <c r="I385" i="12"/>
  <c r="G386" i="12"/>
  <c r="H386" i="12"/>
  <c r="I386" i="12"/>
  <c r="G387" i="12"/>
  <c r="H387" i="12"/>
  <c r="I387" i="12"/>
  <c r="G388" i="12"/>
  <c r="H388" i="12"/>
  <c r="I388" i="12"/>
  <c r="G389" i="12"/>
  <c r="H389" i="12"/>
  <c r="I389" i="12"/>
  <c r="G390" i="12"/>
  <c r="H390" i="12"/>
  <c r="I390" i="12"/>
  <c r="G391" i="12"/>
  <c r="H391" i="12"/>
  <c r="I391" i="12"/>
  <c r="G392" i="12"/>
  <c r="H392" i="12"/>
  <c r="I392" i="12"/>
  <c r="G393" i="12"/>
  <c r="H393" i="12"/>
  <c r="I393" i="12"/>
  <c r="G394" i="12"/>
  <c r="H394" i="12"/>
  <c r="I394" i="12"/>
  <c r="G395" i="12"/>
  <c r="H395" i="12"/>
  <c r="I395" i="12"/>
  <c r="G396" i="12"/>
  <c r="H396" i="12"/>
  <c r="I396" i="12"/>
  <c r="G397" i="12"/>
  <c r="H397" i="12"/>
  <c r="I397" i="12"/>
  <c r="G398" i="12"/>
  <c r="H398" i="12"/>
  <c r="I398" i="12"/>
  <c r="G399" i="12"/>
  <c r="H399" i="12"/>
  <c r="I399" i="12"/>
  <c r="G400" i="12"/>
  <c r="H400" i="12"/>
  <c r="I400" i="12"/>
  <c r="G401" i="12"/>
  <c r="H401" i="12"/>
  <c r="I401" i="12"/>
  <c r="G402" i="12"/>
  <c r="H402" i="12"/>
  <c r="I402" i="12"/>
  <c r="G403" i="12"/>
  <c r="H403" i="12"/>
  <c r="I403" i="12"/>
  <c r="G404" i="12"/>
  <c r="H404" i="12"/>
  <c r="I404" i="12"/>
  <c r="G405" i="12"/>
  <c r="H405" i="12"/>
  <c r="I405" i="12"/>
  <c r="G406" i="12"/>
  <c r="H406" i="12"/>
  <c r="I406" i="12"/>
  <c r="G407" i="12"/>
  <c r="H407" i="12"/>
  <c r="I407" i="12"/>
  <c r="G408" i="12"/>
  <c r="H408" i="12"/>
  <c r="I408" i="12"/>
  <c r="G409" i="12"/>
  <c r="H409" i="12"/>
  <c r="I409" i="12"/>
  <c r="G410" i="12"/>
  <c r="H410" i="12"/>
  <c r="I410" i="12"/>
  <c r="G411" i="12"/>
  <c r="H411" i="12"/>
  <c r="I411" i="12"/>
  <c r="G412" i="12"/>
  <c r="H412" i="12"/>
  <c r="I412" i="12"/>
  <c r="G413" i="12"/>
  <c r="H413" i="12"/>
  <c r="I413" i="12"/>
  <c r="G414" i="12"/>
  <c r="H414" i="12"/>
  <c r="I414" i="12"/>
  <c r="G415" i="12"/>
  <c r="H415" i="12"/>
  <c r="I415" i="12"/>
  <c r="G416" i="12"/>
  <c r="H416" i="12"/>
  <c r="I416" i="12"/>
  <c r="G417" i="12"/>
  <c r="H417" i="12"/>
  <c r="I417" i="12"/>
  <c r="G418" i="12"/>
  <c r="H418" i="12"/>
  <c r="I418" i="12"/>
  <c r="G419" i="12"/>
  <c r="H419" i="12"/>
  <c r="I419" i="12"/>
  <c r="G420" i="12"/>
  <c r="H420" i="12"/>
  <c r="I420" i="12"/>
  <c r="G421" i="12"/>
  <c r="H421" i="12"/>
  <c r="I421" i="12"/>
  <c r="G422" i="12"/>
  <c r="H422" i="12"/>
  <c r="I422" i="12"/>
  <c r="G423" i="12"/>
  <c r="H423" i="12"/>
  <c r="I423" i="12"/>
  <c r="G424" i="12"/>
  <c r="H424" i="12"/>
  <c r="I424" i="12"/>
  <c r="G425" i="12"/>
  <c r="H425" i="12"/>
  <c r="I425" i="12"/>
  <c r="G426" i="12"/>
  <c r="H426" i="12"/>
  <c r="I426" i="12"/>
  <c r="G427" i="12"/>
  <c r="H427" i="12"/>
  <c r="I427" i="12"/>
  <c r="G428" i="12"/>
  <c r="H428" i="12"/>
  <c r="I428" i="12"/>
  <c r="G429" i="12"/>
  <c r="H429" i="12"/>
  <c r="I429" i="12"/>
  <c r="G430" i="12"/>
  <c r="H430" i="12"/>
  <c r="I430" i="12"/>
  <c r="G431" i="12"/>
  <c r="H431" i="12"/>
  <c r="I431" i="12"/>
  <c r="G432" i="12"/>
  <c r="H432" i="12"/>
  <c r="I432" i="12"/>
  <c r="G433" i="12"/>
  <c r="H433" i="12"/>
  <c r="I433" i="12"/>
  <c r="G434" i="12"/>
  <c r="H434" i="12"/>
  <c r="I434" i="12"/>
  <c r="G435" i="12"/>
  <c r="H435" i="12"/>
  <c r="I435" i="12"/>
  <c r="G436" i="12"/>
  <c r="H436" i="12"/>
  <c r="I436" i="12"/>
  <c r="G437" i="12"/>
  <c r="H437" i="12"/>
  <c r="I437" i="12"/>
  <c r="G438" i="12"/>
  <c r="H438" i="12"/>
  <c r="I438" i="12"/>
  <c r="G439" i="12"/>
  <c r="H439" i="12"/>
  <c r="I439" i="12"/>
  <c r="G440" i="12"/>
  <c r="H440" i="12"/>
  <c r="I440" i="12"/>
  <c r="G441" i="12"/>
  <c r="H441" i="12"/>
  <c r="I441" i="12"/>
  <c r="G442" i="12"/>
  <c r="H442" i="12"/>
  <c r="I442" i="12"/>
  <c r="G443" i="12"/>
  <c r="H443" i="12"/>
  <c r="I443" i="12"/>
  <c r="G444" i="12"/>
  <c r="H444" i="12"/>
  <c r="I444" i="12"/>
  <c r="G445" i="12"/>
  <c r="H445" i="12"/>
  <c r="I445" i="12"/>
  <c r="G446" i="12"/>
  <c r="H446" i="12"/>
  <c r="I446" i="12"/>
  <c r="G447" i="12"/>
  <c r="H447" i="12"/>
  <c r="I447" i="12"/>
  <c r="G448" i="12"/>
  <c r="H448" i="12"/>
  <c r="I448" i="12"/>
  <c r="G449" i="12"/>
  <c r="H449" i="12"/>
  <c r="I449" i="12"/>
  <c r="G450" i="12"/>
  <c r="H450" i="12"/>
  <c r="I450" i="12"/>
  <c r="G451" i="12"/>
  <c r="H451" i="12"/>
  <c r="I451" i="12"/>
  <c r="G452" i="12"/>
  <c r="H452" i="12"/>
  <c r="I452" i="12"/>
  <c r="G453" i="12"/>
  <c r="H453" i="12"/>
  <c r="I453" i="12"/>
  <c r="G454" i="12"/>
  <c r="H454" i="12"/>
  <c r="I454" i="12"/>
  <c r="G455" i="12"/>
  <c r="H455" i="12"/>
  <c r="I455" i="12"/>
  <c r="G456" i="12"/>
  <c r="H456" i="12"/>
  <c r="I456" i="12"/>
  <c r="G457" i="12"/>
  <c r="H457" i="12"/>
  <c r="I457" i="12"/>
  <c r="G458" i="12"/>
  <c r="H458" i="12"/>
  <c r="I458" i="12"/>
  <c r="G459" i="12"/>
  <c r="H459" i="12"/>
  <c r="I459" i="12"/>
  <c r="G460" i="12"/>
  <c r="H460" i="12"/>
  <c r="I460" i="12"/>
  <c r="G461" i="12"/>
  <c r="H461" i="12"/>
  <c r="I461" i="12"/>
  <c r="G462" i="12"/>
  <c r="H462" i="12"/>
  <c r="I462" i="12"/>
  <c r="G463" i="12"/>
  <c r="H463" i="12"/>
  <c r="I463" i="12"/>
  <c r="G464" i="12"/>
  <c r="H464" i="12"/>
  <c r="I464" i="12"/>
  <c r="G465" i="12"/>
  <c r="H465" i="12"/>
  <c r="I465" i="12"/>
  <c r="G466" i="12"/>
  <c r="H466" i="12"/>
  <c r="I466" i="12"/>
  <c r="G467" i="12"/>
  <c r="H467" i="12"/>
  <c r="I467" i="12"/>
  <c r="G468" i="12"/>
  <c r="H468" i="12"/>
  <c r="I468" i="12"/>
  <c r="G469" i="12"/>
  <c r="H469" i="12"/>
  <c r="I469" i="12"/>
  <c r="G470" i="12"/>
  <c r="H470" i="12"/>
  <c r="I470" i="12"/>
  <c r="G471" i="12"/>
  <c r="H471" i="12"/>
  <c r="I471" i="12"/>
  <c r="G472" i="12"/>
  <c r="H472" i="12"/>
  <c r="I472" i="12"/>
  <c r="G473" i="12"/>
  <c r="H473" i="12"/>
  <c r="I473" i="12"/>
  <c r="G474" i="12"/>
  <c r="H474" i="12"/>
  <c r="I474" i="12"/>
  <c r="G475" i="12"/>
  <c r="H475" i="12"/>
  <c r="I475" i="12"/>
  <c r="G476" i="12"/>
  <c r="H476" i="12"/>
  <c r="I476" i="12"/>
  <c r="G477" i="12"/>
  <c r="H477" i="12"/>
  <c r="I477" i="12"/>
  <c r="G478" i="12"/>
  <c r="H478" i="12"/>
  <c r="I478" i="12"/>
  <c r="G479" i="12"/>
  <c r="H479" i="12"/>
  <c r="I479" i="12"/>
  <c r="G480" i="12"/>
  <c r="H480" i="12"/>
  <c r="I480" i="12"/>
  <c r="G481" i="12"/>
  <c r="H481" i="12"/>
  <c r="I481" i="12"/>
  <c r="G482" i="12"/>
  <c r="H482" i="12"/>
  <c r="I482" i="12"/>
  <c r="G483" i="12"/>
  <c r="H483" i="12"/>
  <c r="I483" i="12"/>
  <c r="G484" i="12"/>
  <c r="H484" i="12"/>
  <c r="I484" i="12"/>
  <c r="G485" i="12"/>
  <c r="H485" i="12"/>
  <c r="I485" i="12"/>
  <c r="G486" i="12"/>
  <c r="H486" i="12"/>
  <c r="I486" i="12"/>
  <c r="G487" i="12"/>
  <c r="H487" i="12"/>
  <c r="I487" i="12"/>
  <c r="G488" i="12"/>
  <c r="H488" i="12"/>
  <c r="I488" i="12"/>
  <c r="G489" i="12"/>
  <c r="H489" i="12"/>
  <c r="I489" i="12"/>
  <c r="G490" i="12"/>
  <c r="H490" i="12"/>
  <c r="I490" i="12"/>
  <c r="G491" i="12"/>
  <c r="H491" i="12"/>
  <c r="I491" i="12"/>
  <c r="G492" i="12"/>
  <c r="H492" i="12"/>
  <c r="I492" i="12"/>
  <c r="G493" i="12"/>
  <c r="H493" i="12"/>
  <c r="I493" i="12"/>
  <c r="G494" i="12"/>
  <c r="H494" i="12"/>
  <c r="I494" i="12"/>
  <c r="G495" i="12"/>
  <c r="H495" i="12"/>
  <c r="I495" i="12"/>
  <c r="G496" i="12"/>
  <c r="H496" i="12"/>
  <c r="I496" i="12"/>
  <c r="G497" i="12"/>
  <c r="H497" i="12"/>
  <c r="I497" i="12"/>
  <c r="G498" i="12"/>
  <c r="H498" i="12"/>
  <c r="I498" i="12"/>
  <c r="G499" i="12"/>
  <c r="H499" i="12"/>
  <c r="I499" i="12"/>
  <c r="G500" i="12"/>
  <c r="H500" i="12"/>
  <c r="I500" i="12"/>
  <c r="G501" i="12"/>
  <c r="H501" i="12"/>
  <c r="I501" i="12"/>
  <c r="G502" i="12"/>
  <c r="H502" i="12"/>
  <c r="I502" i="12"/>
  <c r="G503" i="12"/>
  <c r="H503" i="12"/>
  <c r="I503" i="12"/>
  <c r="G504" i="12"/>
  <c r="H504" i="12"/>
  <c r="I504" i="12"/>
  <c r="G505" i="12"/>
  <c r="H505" i="12"/>
  <c r="I505" i="12"/>
  <c r="G506" i="12"/>
  <c r="H506" i="12"/>
  <c r="I506" i="12"/>
  <c r="G507" i="12"/>
  <c r="H507" i="12"/>
  <c r="I507" i="12"/>
  <c r="G508" i="12"/>
  <c r="H508" i="12"/>
  <c r="I508" i="12"/>
  <c r="G509" i="12"/>
  <c r="H509" i="12"/>
  <c r="I509" i="12"/>
  <c r="G510" i="12"/>
  <c r="H510" i="12"/>
  <c r="I510" i="12"/>
  <c r="G511" i="12"/>
  <c r="H511" i="12"/>
  <c r="I511" i="12"/>
  <c r="G512" i="12"/>
  <c r="H512" i="12"/>
  <c r="I512" i="12"/>
  <c r="G513" i="12"/>
  <c r="H513" i="12"/>
  <c r="I513" i="12"/>
  <c r="G514" i="12"/>
  <c r="H514" i="12"/>
  <c r="I514" i="12"/>
  <c r="G515" i="12"/>
  <c r="H515" i="12"/>
  <c r="I515" i="12"/>
  <c r="G516" i="12"/>
  <c r="H516" i="12"/>
  <c r="I516" i="12"/>
  <c r="G517" i="12"/>
  <c r="H517" i="12"/>
  <c r="I517" i="12"/>
  <c r="G518" i="12"/>
  <c r="H518" i="12"/>
  <c r="I518" i="12"/>
  <c r="G519" i="12"/>
  <c r="H519" i="12"/>
  <c r="I519" i="12"/>
  <c r="G520" i="12"/>
  <c r="H520" i="12"/>
  <c r="I520" i="12"/>
  <c r="G521" i="12"/>
  <c r="H521" i="12"/>
  <c r="I521" i="12"/>
  <c r="G522" i="12"/>
  <c r="H522" i="12"/>
  <c r="I522" i="12"/>
  <c r="G523" i="12"/>
  <c r="H523" i="12"/>
  <c r="I523" i="12"/>
  <c r="G524" i="12"/>
  <c r="H524" i="12"/>
  <c r="I524" i="12"/>
  <c r="G525" i="12"/>
  <c r="H525" i="12"/>
  <c r="I525" i="12"/>
  <c r="G526" i="12"/>
  <c r="H526" i="12"/>
  <c r="I526" i="12"/>
  <c r="G527" i="12"/>
  <c r="H527" i="12"/>
  <c r="I527" i="12"/>
  <c r="G528" i="12"/>
  <c r="H528" i="12"/>
  <c r="I528" i="12"/>
  <c r="G529" i="12"/>
  <c r="H529" i="12"/>
  <c r="I529" i="12"/>
  <c r="G530" i="12"/>
  <c r="H530" i="12"/>
  <c r="I530" i="12"/>
  <c r="G531" i="12"/>
  <c r="H531" i="12"/>
  <c r="I531" i="12"/>
  <c r="G532" i="12"/>
  <c r="H532" i="12"/>
  <c r="I532" i="12"/>
  <c r="G533" i="12"/>
  <c r="H533" i="12"/>
  <c r="I533" i="12"/>
  <c r="G534" i="12"/>
  <c r="H534" i="12"/>
  <c r="I534" i="12"/>
  <c r="G535" i="12"/>
  <c r="H535" i="12"/>
  <c r="I535" i="12"/>
  <c r="G536" i="12"/>
  <c r="H536" i="12"/>
  <c r="I536" i="12"/>
  <c r="G537" i="12"/>
  <c r="H537" i="12"/>
  <c r="I537" i="12"/>
  <c r="G538" i="12"/>
  <c r="H538" i="12"/>
  <c r="I538" i="12"/>
  <c r="G539" i="12"/>
  <c r="H539" i="12"/>
  <c r="I539" i="12"/>
  <c r="G540" i="12"/>
  <c r="H540" i="12"/>
  <c r="I540" i="12"/>
  <c r="G541" i="12"/>
  <c r="H541" i="12"/>
  <c r="I541" i="12"/>
  <c r="G542" i="12"/>
  <c r="H542" i="12"/>
  <c r="I542" i="12"/>
  <c r="G543" i="12"/>
  <c r="H543" i="12"/>
  <c r="I543" i="12"/>
  <c r="G544" i="12"/>
  <c r="H544" i="12"/>
  <c r="I544" i="12"/>
  <c r="G545" i="12"/>
  <c r="H545" i="12"/>
  <c r="I545" i="12"/>
  <c r="G546" i="12"/>
  <c r="H546" i="12"/>
  <c r="I546" i="12"/>
  <c r="G547" i="12"/>
  <c r="H547" i="12"/>
  <c r="I547" i="12"/>
  <c r="G548" i="12"/>
  <c r="H548" i="12"/>
  <c r="I548" i="12"/>
  <c r="G549" i="12"/>
  <c r="H549" i="12"/>
  <c r="I549" i="12"/>
  <c r="G550" i="12"/>
  <c r="H550" i="12"/>
  <c r="I550" i="12"/>
  <c r="G551" i="12"/>
  <c r="H551" i="12"/>
  <c r="I551" i="12"/>
  <c r="G552" i="12"/>
  <c r="H552" i="12"/>
  <c r="I552" i="12"/>
  <c r="G553" i="12"/>
  <c r="H553" i="12"/>
  <c r="I553" i="12"/>
  <c r="G554" i="12"/>
  <c r="H554" i="12"/>
  <c r="I554" i="12"/>
  <c r="G555" i="12"/>
  <c r="H555" i="12"/>
  <c r="I555" i="12"/>
  <c r="G556" i="12"/>
  <c r="H556" i="12"/>
  <c r="I556" i="12"/>
  <c r="G557" i="12"/>
  <c r="H557" i="12"/>
  <c r="I557" i="12"/>
  <c r="G558" i="12"/>
  <c r="H558" i="12"/>
  <c r="I558" i="12"/>
  <c r="G559" i="12"/>
  <c r="H559" i="12"/>
  <c r="I559" i="12"/>
  <c r="G560" i="12"/>
  <c r="H560" i="12"/>
  <c r="I560" i="12"/>
  <c r="G561" i="12"/>
  <c r="H561" i="12"/>
  <c r="I561" i="12"/>
  <c r="G562" i="12"/>
  <c r="H562" i="12"/>
  <c r="I562" i="12"/>
  <c r="G563" i="12"/>
  <c r="H563" i="12"/>
  <c r="I563" i="12"/>
  <c r="G564" i="12"/>
  <c r="H564" i="12"/>
  <c r="I564" i="12"/>
  <c r="G565" i="12"/>
  <c r="H565" i="12"/>
  <c r="I565" i="12"/>
  <c r="G566" i="12"/>
  <c r="H566" i="12"/>
  <c r="I566" i="12"/>
  <c r="G567" i="12"/>
  <c r="H567" i="12"/>
  <c r="I567" i="12"/>
  <c r="G568" i="12"/>
  <c r="H568" i="12"/>
  <c r="I568" i="12"/>
  <c r="G569" i="12"/>
  <c r="H569" i="12"/>
  <c r="I569" i="12"/>
  <c r="G570" i="12"/>
  <c r="H570" i="12"/>
  <c r="I570" i="12"/>
  <c r="G571" i="12"/>
  <c r="H571" i="12"/>
  <c r="I571" i="12"/>
  <c r="G572" i="12"/>
  <c r="H572" i="12"/>
  <c r="I572" i="12"/>
  <c r="G573" i="12"/>
  <c r="H573" i="12"/>
  <c r="I573" i="12"/>
  <c r="G574" i="12"/>
  <c r="H574" i="12"/>
  <c r="I574" i="12"/>
  <c r="G575" i="12"/>
  <c r="H575" i="12"/>
  <c r="I575" i="12"/>
  <c r="G576" i="12"/>
  <c r="H576" i="12"/>
  <c r="I576" i="12"/>
  <c r="G577" i="12"/>
  <c r="H577" i="12"/>
  <c r="I577" i="12"/>
  <c r="G578" i="12"/>
  <c r="H578" i="12"/>
  <c r="I578" i="12"/>
  <c r="G579" i="12"/>
  <c r="H579" i="12"/>
  <c r="I579" i="12"/>
  <c r="G580" i="12"/>
  <c r="H580" i="12"/>
  <c r="I580" i="12"/>
  <c r="G581" i="12"/>
  <c r="H581" i="12"/>
  <c r="I581" i="12"/>
  <c r="G582" i="12"/>
  <c r="H582" i="12"/>
  <c r="I582" i="12"/>
  <c r="G583" i="12"/>
  <c r="H583" i="12"/>
  <c r="I583" i="12"/>
  <c r="G584" i="12"/>
  <c r="H584" i="12"/>
  <c r="I584" i="12"/>
  <c r="G585" i="12"/>
  <c r="H585" i="12"/>
  <c r="I585" i="12"/>
  <c r="G586" i="12"/>
  <c r="H586" i="12"/>
  <c r="I586" i="12"/>
  <c r="G587" i="12"/>
  <c r="H587" i="12"/>
  <c r="I587" i="12"/>
  <c r="G588" i="12"/>
  <c r="H588" i="12"/>
  <c r="I588" i="12"/>
  <c r="G589" i="12"/>
  <c r="H589" i="12"/>
  <c r="I589" i="12"/>
  <c r="G590" i="12"/>
  <c r="H590" i="12"/>
  <c r="I590" i="12"/>
  <c r="G591" i="12"/>
  <c r="H591" i="12"/>
  <c r="I591" i="12"/>
  <c r="G592" i="12"/>
  <c r="H592" i="12"/>
  <c r="I592" i="12"/>
  <c r="G593" i="12"/>
  <c r="H593" i="12"/>
  <c r="I593" i="12"/>
  <c r="G594" i="12"/>
  <c r="H594" i="12"/>
  <c r="I594" i="12"/>
  <c r="G595" i="12"/>
  <c r="H595" i="12"/>
  <c r="I595" i="12"/>
  <c r="G596" i="12"/>
  <c r="H596" i="12"/>
  <c r="I596" i="12"/>
  <c r="G597" i="12"/>
  <c r="H597" i="12"/>
  <c r="I597" i="12"/>
  <c r="G598" i="12"/>
  <c r="H598" i="12"/>
  <c r="I598" i="12"/>
  <c r="G599" i="12"/>
  <c r="H599" i="12"/>
  <c r="I599" i="12"/>
  <c r="G600" i="12"/>
  <c r="H600" i="12"/>
  <c r="I600" i="12"/>
  <c r="G601" i="12"/>
  <c r="H601" i="12"/>
  <c r="I601" i="12"/>
  <c r="G602" i="12"/>
  <c r="H602" i="12"/>
  <c r="I602" i="12"/>
  <c r="G603" i="12"/>
  <c r="H603" i="12"/>
  <c r="I603" i="12"/>
  <c r="G604" i="12"/>
  <c r="H604" i="12"/>
  <c r="I604" i="12"/>
  <c r="G605" i="12"/>
  <c r="H605" i="12"/>
  <c r="I605" i="12"/>
  <c r="G606" i="12"/>
  <c r="H606" i="12"/>
  <c r="I606" i="12"/>
  <c r="G607" i="12"/>
  <c r="H607" i="12"/>
  <c r="I607" i="12"/>
  <c r="G608" i="12"/>
  <c r="H608" i="12"/>
  <c r="I608" i="12"/>
  <c r="G609" i="12"/>
  <c r="H609" i="12"/>
  <c r="I609" i="12"/>
  <c r="G610" i="12"/>
  <c r="H610" i="12"/>
  <c r="I610" i="12"/>
  <c r="G611" i="12"/>
  <c r="H611" i="12"/>
  <c r="I611" i="12"/>
  <c r="G612" i="12"/>
  <c r="H612" i="12"/>
  <c r="I612" i="12"/>
  <c r="G613" i="12"/>
  <c r="H613" i="12"/>
  <c r="I613" i="12"/>
  <c r="G614" i="12"/>
  <c r="H614" i="12"/>
  <c r="I614" i="12"/>
  <c r="G615" i="12"/>
  <c r="H615" i="12"/>
  <c r="I615" i="12"/>
  <c r="G616" i="12"/>
  <c r="H616" i="12"/>
  <c r="I616" i="12"/>
  <c r="G617" i="12"/>
  <c r="H617" i="12"/>
  <c r="I617" i="12"/>
  <c r="G618" i="12"/>
  <c r="H618" i="12"/>
  <c r="I618" i="12"/>
  <c r="G619" i="12"/>
  <c r="H619" i="12"/>
  <c r="I619" i="12"/>
  <c r="G620" i="12"/>
  <c r="H620" i="12"/>
  <c r="I620" i="12"/>
  <c r="G621" i="12"/>
  <c r="H621" i="12"/>
  <c r="I621" i="12"/>
  <c r="G622" i="12"/>
  <c r="H622" i="12"/>
  <c r="I622" i="12"/>
  <c r="G623" i="12"/>
  <c r="H623" i="12"/>
  <c r="I623" i="12"/>
  <c r="G624" i="12"/>
  <c r="H624" i="12"/>
  <c r="I624" i="12"/>
  <c r="G625" i="12"/>
  <c r="H625" i="12"/>
  <c r="I625" i="12"/>
  <c r="G626" i="12"/>
  <c r="H626" i="12"/>
  <c r="I626" i="12"/>
  <c r="G627" i="12"/>
  <c r="H627" i="12"/>
  <c r="I627" i="12"/>
  <c r="G628" i="12"/>
  <c r="H628" i="12"/>
  <c r="I628" i="12"/>
  <c r="G629" i="12"/>
  <c r="H629" i="12"/>
  <c r="I629" i="12"/>
  <c r="G630" i="12"/>
  <c r="H630" i="12"/>
  <c r="I630" i="12"/>
  <c r="G631" i="12"/>
  <c r="H631" i="12"/>
  <c r="I631" i="12"/>
  <c r="G632" i="12"/>
  <c r="H632" i="12"/>
  <c r="I632" i="12"/>
  <c r="G633" i="12"/>
  <c r="H633" i="12"/>
  <c r="I633" i="12"/>
  <c r="G634" i="12"/>
  <c r="H634" i="12"/>
  <c r="I634" i="12"/>
  <c r="G635" i="12"/>
  <c r="H635" i="12"/>
  <c r="I635" i="12"/>
  <c r="G636" i="12"/>
  <c r="H636" i="12"/>
  <c r="I636" i="12"/>
  <c r="G637" i="12"/>
  <c r="H637" i="12"/>
  <c r="I637" i="12"/>
  <c r="G638" i="12"/>
  <c r="H638" i="12"/>
  <c r="I638" i="12"/>
  <c r="G639" i="12"/>
  <c r="H639" i="12"/>
  <c r="I639" i="12"/>
  <c r="G640" i="12"/>
  <c r="H640" i="12"/>
  <c r="I640" i="12"/>
  <c r="G641" i="12"/>
  <c r="H641" i="12"/>
  <c r="I641" i="12"/>
  <c r="G642" i="12"/>
  <c r="H642" i="12"/>
  <c r="I642" i="12"/>
  <c r="G643" i="12"/>
  <c r="H643" i="12"/>
  <c r="I643" i="12"/>
  <c r="G644" i="12"/>
  <c r="H644" i="12"/>
  <c r="I644" i="12"/>
  <c r="G645" i="12"/>
  <c r="H645" i="12"/>
  <c r="I645" i="12"/>
  <c r="G646" i="12"/>
  <c r="H646" i="12"/>
  <c r="I646" i="12"/>
  <c r="G647" i="12"/>
  <c r="H647" i="12"/>
  <c r="I647" i="12"/>
  <c r="G648" i="12"/>
  <c r="H648" i="12"/>
  <c r="I648" i="12"/>
  <c r="G649" i="12"/>
  <c r="H649" i="12"/>
  <c r="I649" i="12"/>
  <c r="G650" i="12"/>
  <c r="H650" i="12"/>
  <c r="I650" i="12"/>
  <c r="G651" i="12"/>
  <c r="H651" i="12"/>
  <c r="I651" i="12"/>
  <c r="G652" i="12"/>
  <c r="H652" i="12"/>
  <c r="I652" i="12"/>
  <c r="G653" i="12"/>
  <c r="H653" i="12"/>
  <c r="I653" i="12"/>
  <c r="G654" i="12"/>
  <c r="H654" i="12"/>
  <c r="I654" i="12"/>
  <c r="G655" i="12"/>
  <c r="H655" i="12"/>
  <c r="I655" i="12"/>
  <c r="G656" i="12"/>
  <c r="H656" i="12"/>
  <c r="I656" i="12"/>
  <c r="G657" i="12"/>
  <c r="H657" i="12"/>
  <c r="I657" i="12"/>
  <c r="G658" i="12"/>
  <c r="H658" i="12"/>
  <c r="I658" i="12"/>
  <c r="G659" i="12"/>
  <c r="H659" i="12"/>
  <c r="I659" i="12"/>
  <c r="G660" i="12"/>
  <c r="H660" i="12"/>
  <c r="I660" i="12"/>
  <c r="G661" i="12"/>
  <c r="H661" i="12"/>
  <c r="I661" i="12"/>
  <c r="G662" i="12"/>
  <c r="H662" i="12"/>
  <c r="I662" i="12"/>
  <c r="G663" i="12"/>
  <c r="H663" i="12"/>
  <c r="I663" i="12"/>
  <c r="G664" i="12"/>
  <c r="H664" i="12"/>
  <c r="I664" i="12"/>
  <c r="G665" i="12"/>
  <c r="H665" i="12"/>
  <c r="I665" i="12"/>
  <c r="G666" i="12"/>
  <c r="H666" i="12"/>
  <c r="I666" i="12"/>
  <c r="G667" i="12"/>
  <c r="H667" i="12"/>
  <c r="I667" i="12"/>
  <c r="G668" i="12"/>
  <c r="H668" i="12"/>
  <c r="I668" i="12"/>
  <c r="G669" i="12"/>
  <c r="H669" i="12"/>
  <c r="I669" i="12"/>
  <c r="G670" i="12"/>
  <c r="H670" i="12"/>
  <c r="I670" i="12"/>
  <c r="G671" i="12"/>
  <c r="H671" i="12"/>
  <c r="I671" i="12"/>
  <c r="G672" i="12"/>
  <c r="H672" i="12"/>
  <c r="I672" i="12"/>
  <c r="G673" i="12"/>
  <c r="H673" i="12"/>
  <c r="I673" i="12"/>
  <c r="G674" i="12"/>
  <c r="H674" i="12"/>
  <c r="I674" i="12"/>
  <c r="G675" i="12"/>
  <c r="H675" i="12"/>
  <c r="I675" i="12"/>
  <c r="G676" i="12"/>
  <c r="H676" i="12"/>
  <c r="I676" i="12"/>
  <c r="G677" i="12"/>
  <c r="H677" i="12"/>
  <c r="I677" i="12"/>
  <c r="G678" i="12"/>
  <c r="H678" i="12"/>
  <c r="I678" i="12"/>
  <c r="G679" i="12"/>
  <c r="H679" i="12"/>
  <c r="I679" i="12"/>
  <c r="G680" i="12"/>
  <c r="H680" i="12"/>
  <c r="I680" i="12"/>
  <c r="G681" i="12"/>
  <c r="H681" i="12"/>
  <c r="I681" i="12"/>
  <c r="G682" i="12"/>
  <c r="H682" i="12"/>
  <c r="I682" i="12"/>
  <c r="G683" i="12"/>
  <c r="H683" i="12"/>
  <c r="I683" i="12"/>
  <c r="G684" i="12"/>
  <c r="H684" i="12"/>
  <c r="I684" i="12"/>
  <c r="G685" i="12"/>
  <c r="H685" i="12"/>
  <c r="I685" i="12"/>
  <c r="G686" i="12"/>
  <c r="H686" i="12"/>
  <c r="I686" i="12"/>
  <c r="G687" i="12"/>
  <c r="H687" i="12"/>
  <c r="I687" i="12"/>
  <c r="G688" i="12"/>
  <c r="H688" i="12"/>
  <c r="I688" i="12"/>
  <c r="G689" i="12"/>
  <c r="H689" i="12"/>
  <c r="I689" i="12"/>
  <c r="G690" i="12"/>
  <c r="H690" i="12"/>
  <c r="I690" i="12"/>
  <c r="G691" i="12"/>
  <c r="H691" i="12"/>
  <c r="I691" i="12"/>
  <c r="G692" i="12"/>
  <c r="H692" i="12"/>
  <c r="I692" i="12"/>
  <c r="G693" i="12"/>
  <c r="H693" i="12"/>
  <c r="I693" i="12"/>
  <c r="G694" i="12"/>
  <c r="H694" i="12"/>
  <c r="I694" i="12"/>
  <c r="G695" i="12"/>
  <c r="H695" i="12"/>
  <c r="I695" i="12"/>
  <c r="G696" i="12"/>
  <c r="H696" i="12"/>
  <c r="I696" i="12"/>
  <c r="G697" i="12"/>
  <c r="H697" i="12"/>
  <c r="I697" i="12"/>
  <c r="G698" i="12"/>
  <c r="H698" i="12"/>
  <c r="I698" i="12"/>
  <c r="G699" i="12"/>
  <c r="H699" i="12"/>
  <c r="I699" i="12"/>
  <c r="G700" i="12"/>
  <c r="H700" i="12"/>
  <c r="I700" i="12"/>
  <c r="G701" i="12"/>
  <c r="H701" i="12"/>
  <c r="I701" i="12"/>
  <c r="G702" i="12"/>
  <c r="H702" i="12"/>
  <c r="I702" i="12"/>
  <c r="G703" i="12"/>
  <c r="H703" i="12"/>
  <c r="I703" i="12"/>
  <c r="G704" i="12"/>
  <c r="H704" i="12"/>
  <c r="I704" i="12"/>
  <c r="G705" i="12"/>
  <c r="H705" i="12"/>
  <c r="I705" i="12"/>
  <c r="G706" i="12"/>
  <c r="H706" i="12"/>
  <c r="I706" i="12"/>
  <c r="G707" i="12"/>
  <c r="H707" i="12"/>
  <c r="I707" i="12"/>
  <c r="G708" i="12"/>
  <c r="H708" i="12"/>
  <c r="I708" i="12"/>
  <c r="G709" i="12"/>
  <c r="H709" i="12"/>
  <c r="I709" i="12"/>
  <c r="G710" i="12"/>
  <c r="H710" i="12"/>
  <c r="I710" i="12"/>
  <c r="G711" i="12"/>
  <c r="H711" i="12"/>
  <c r="I711" i="12"/>
  <c r="G712" i="12"/>
  <c r="H712" i="12"/>
  <c r="I712" i="12"/>
  <c r="G713" i="12"/>
  <c r="H713" i="12"/>
  <c r="I713" i="12"/>
  <c r="G714" i="12"/>
  <c r="H714" i="12"/>
  <c r="I714" i="12"/>
  <c r="G715" i="12"/>
  <c r="H715" i="12"/>
  <c r="I715" i="12"/>
  <c r="G716" i="12"/>
  <c r="H716" i="12"/>
  <c r="I716" i="12"/>
  <c r="G717" i="12"/>
  <c r="H717" i="12"/>
  <c r="I717" i="12"/>
  <c r="G718" i="12"/>
  <c r="H718" i="12"/>
  <c r="I718" i="12"/>
  <c r="G719" i="12"/>
  <c r="H719" i="12"/>
  <c r="I719" i="12"/>
  <c r="G720" i="12"/>
  <c r="H720" i="12"/>
  <c r="I720" i="12"/>
  <c r="G721" i="12"/>
  <c r="H721" i="12"/>
  <c r="I721" i="12"/>
  <c r="G722" i="12"/>
  <c r="H722" i="12"/>
  <c r="I722" i="12"/>
  <c r="G723" i="12"/>
  <c r="H723" i="12"/>
  <c r="I723" i="12"/>
  <c r="G724" i="12"/>
  <c r="H724" i="12"/>
  <c r="I724" i="12"/>
  <c r="G725" i="12"/>
  <c r="H725" i="12"/>
  <c r="I725" i="12"/>
  <c r="G726" i="12"/>
  <c r="H726" i="12"/>
  <c r="I726" i="12"/>
  <c r="G727" i="12"/>
  <c r="H727" i="12"/>
  <c r="I727" i="12"/>
  <c r="G728" i="12"/>
  <c r="H728" i="12"/>
  <c r="I728" i="12"/>
  <c r="G729" i="12"/>
  <c r="H729" i="12"/>
  <c r="I729" i="12"/>
  <c r="G730" i="12"/>
  <c r="H730" i="12"/>
  <c r="I730" i="12"/>
  <c r="G731" i="12"/>
  <c r="H731" i="12"/>
  <c r="I731" i="12"/>
  <c r="G732" i="12"/>
  <c r="H732" i="12"/>
  <c r="I732" i="12"/>
  <c r="G733" i="12"/>
  <c r="H733" i="12"/>
  <c r="I733" i="12"/>
  <c r="G734" i="12"/>
  <c r="H734" i="12"/>
  <c r="I734" i="12"/>
  <c r="G735" i="12"/>
  <c r="H735" i="12"/>
  <c r="I735" i="12"/>
  <c r="G736" i="12"/>
  <c r="H736" i="12"/>
  <c r="I736" i="12"/>
  <c r="G737" i="12"/>
  <c r="H737" i="12"/>
  <c r="I737" i="12"/>
  <c r="G738" i="12"/>
  <c r="H738" i="12"/>
  <c r="I738" i="12"/>
  <c r="G739" i="12"/>
  <c r="H739" i="12"/>
  <c r="I739" i="12"/>
  <c r="G740" i="12"/>
  <c r="H740" i="12"/>
  <c r="I740" i="12"/>
  <c r="G741" i="12"/>
  <c r="H741" i="12"/>
  <c r="I741" i="12"/>
  <c r="G742" i="12"/>
  <c r="H742" i="12"/>
  <c r="I742" i="12"/>
  <c r="G743" i="12"/>
  <c r="H743" i="12"/>
  <c r="I743" i="12"/>
  <c r="G744" i="12"/>
  <c r="H744" i="12"/>
  <c r="I744" i="12"/>
  <c r="G745" i="12"/>
  <c r="H745" i="12"/>
  <c r="I745" i="12"/>
  <c r="G746" i="12"/>
  <c r="H746" i="12"/>
  <c r="I746" i="12"/>
  <c r="G747" i="12"/>
  <c r="H747" i="12"/>
  <c r="I747" i="12"/>
  <c r="G748" i="12"/>
  <c r="H748" i="12"/>
  <c r="I748" i="12"/>
  <c r="G749" i="12"/>
  <c r="H749" i="12"/>
  <c r="I749" i="12"/>
  <c r="G750" i="12"/>
  <c r="H750" i="12"/>
  <c r="I750" i="12"/>
  <c r="G751" i="12"/>
  <c r="H751" i="12"/>
  <c r="I751" i="12"/>
  <c r="G752" i="12"/>
  <c r="H752" i="12"/>
  <c r="I752" i="12"/>
  <c r="G753" i="12"/>
  <c r="H753" i="12"/>
  <c r="I753" i="12"/>
  <c r="G754" i="12"/>
  <c r="H754" i="12"/>
  <c r="I754" i="12"/>
  <c r="G755" i="12"/>
  <c r="H755" i="12"/>
  <c r="I755" i="12"/>
  <c r="G756" i="12"/>
  <c r="H756" i="12"/>
  <c r="I756" i="12"/>
  <c r="G757" i="12"/>
  <c r="H757" i="12"/>
  <c r="I757" i="12"/>
  <c r="G758" i="12"/>
  <c r="H758" i="12"/>
  <c r="I758" i="12"/>
  <c r="G759" i="12"/>
  <c r="H759" i="12"/>
  <c r="I759" i="12"/>
  <c r="G760" i="12"/>
  <c r="H760" i="12"/>
  <c r="I760" i="12"/>
  <c r="G761" i="12"/>
  <c r="H761" i="12"/>
  <c r="I761" i="12"/>
  <c r="G762" i="12"/>
  <c r="H762" i="12"/>
  <c r="I762" i="12"/>
  <c r="G763" i="12"/>
  <c r="H763" i="12"/>
  <c r="I763" i="12"/>
  <c r="G764" i="12"/>
  <c r="H764" i="12"/>
  <c r="I764" i="12"/>
  <c r="G765" i="12"/>
  <c r="H765" i="12"/>
  <c r="I765" i="12"/>
  <c r="G766" i="12"/>
  <c r="H766" i="12"/>
  <c r="I766" i="12"/>
  <c r="G767" i="12"/>
  <c r="H767" i="12"/>
  <c r="I767" i="12"/>
  <c r="G768" i="12"/>
  <c r="H768" i="12"/>
  <c r="I768" i="12"/>
  <c r="G769" i="12"/>
  <c r="H769" i="12"/>
  <c r="I769" i="12"/>
  <c r="G770" i="12"/>
  <c r="H770" i="12"/>
  <c r="I770" i="12"/>
  <c r="G771" i="12"/>
  <c r="H771" i="12"/>
  <c r="I771" i="12"/>
  <c r="G772" i="12"/>
  <c r="H772" i="12"/>
  <c r="I772" i="12"/>
  <c r="G773" i="12"/>
  <c r="H773" i="12"/>
  <c r="I773" i="12"/>
  <c r="G774" i="12"/>
  <c r="H774" i="12"/>
  <c r="I774" i="12"/>
  <c r="G775" i="12"/>
  <c r="H775" i="12"/>
  <c r="I775" i="12"/>
  <c r="G776" i="12"/>
  <c r="H776" i="12"/>
  <c r="I776" i="12"/>
  <c r="G777" i="12"/>
  <c r="H777" i="12"/>
  <c r="I777" i="12"/>
  <c r="G778" i="12"/>
  <c r="H778" i="12"/>
  <c r="I778" i="12"/>
  <c r="G779" i="12"/>
  <c r="H779" i="12"/>
  <c r="I779" i="12"/>
  <c r="G780" i="12"/>
  <c r="H780" i="12"/>
  <c r="I780" i="12"/>
  <c r="G781" i="12"/>
  <c r="H781" i="12"/>
  <c r="I781" i="12"/>
  <c r="G782" i="12"/>
  <c r="H782" i="12"/>
  <c r="I782" i="12"/>
  <c r="G783" i="12"/>
  <c r="H783" i="12"/>
  <c r="I783" i="12"/>
  <c r="G784" i="12"/>
  <c r="H784" i="12"/>
  <c r="I784" i="12"/>
  <c r="G785" i="12"/>
  <c r="H785" i="12"/>
  <c r="I785" i="12"/>
  <c r="G786" i="12"/>
  <c r="H786" i="12"/>
  <c r="I786" i="12"/>
  <c r="G787" i="12"/>
  <c r="H787" i="12"/>
  <c r="I787" i="12"/>
  <c r="G788" i="12"/>
  <c r="H788" i="12"/>
  <c r="I788" i="12"/>
  <c r="G789" i="12"/>
  <c r="H789" i="12"/>
  <c r="I789" i="12"/>
  <c r="G790" i="12"/>
  <c r="H790" i="12"/>
  <c r="I790" i="12"/>
  <c r="G791" i="12"/>
  <c r="H791" i="12"/>
  <c r="I791" i="12"/>
  <c r="G792" i="12"/>
  <c r="H792" i="12"/>
  <c r="I792" i="12"/>
  <c r="G793" i="12"/>
  <c r="H793" i="12"/>
  <c r="I793" i="12"/>
  <c r="G794" i="12"/>
  <c r="H794" i="12"/>
  <c r="I794" i="12"/>
  <c r="G795" i="12"/>
  <c r="H795" i="12"/>
  <c r="I795" i="12"/>
  <c r="G796" i="12"/>
  <c r="H796" i="12"/>
  <c r="I796" i="12"/>
  <c r="G797" i="12"/>
  <c r="H797" i="12"/>
  <c r="I797" i="12"/>
  <c r="G798" i="12"/>
  <c r="H798" i="12"/>
  <c r="I798" i="12"/>
  <c r="G799" i="12"/>
  <c r="H799" i="12"/>
  <c r="I799" i="12"/>
  <c r="G800" i="12"/>
  <c r="H800" i="12"/>
  <c r="I800" i="12"/>
  <c r="G801" i="12"/>
  <c r="H801" i="12"/>
  <c r="I801" i="12"/>
  <c r="G802" i="12"/>
  <c r="H802" i="12"/>
  <c r="I802" i="12"/>
  <c r="G803" i="12"/>
  <c r="H803" i="12"/>
  <c r="I803" i="12"/>
  <c r="G804" i="12"/>
  <c r="H804" i="12"/>
  <c r="I804" i="12"/>
  <c r="G805" i="12"/>
  <c r="H805" i="12"/>
  <c r="I805" i="12"/>
  <c r="G806" i="12"/>
  <c r="H806" i="12"/>
  <c r="I806" i="12"/>
  <c r="G807" i="12"/>
  <c r="H807" i="12"/>
  <c r="I807" i="12"/>
  <c r="G808" i="12"/>
  <c r="H808" i="12"/>
  <c r="I808" i="12"/>
  <c r="G809" i="12"/>
  <c r="H809" i="12"/>
  <c r="I809" i="12"/>
  <c r="G810" i="12"/>
  <c r="H810" i="12"/>
  <c r="I810" i="12"/>
  <c r="G811" i="12"/>
  <c r="H811" i="12"/>
  <c r="I811" i="12"/>
  <c r="G812" i="12"/>
  <c r="H812" i="12"/>
  <c r="I812" i="12"/>
  <c r="G813" i="12"/>
  <c r="H813" i="12"/>
  <c r="I813" i="12"/>
  <c r="G814" i="12"/>
  <c r="H814" i="12"/>
  <c r="I814" i="12"/>
  <c r="G815" i="12"/>
  <c r="H815" i="12"/>
  <c r="I815" i="12"/>
  <c r="G816" i="12"/>
  <c r="H816" i="12"/>
  <c r="I816" i="12"/>
  <c r="G817" i="12"/>
  <c r="H817" i="12"/>
  <c r="I817" i="12"/>
  <c r="G818" i="12"/>
  <c r="H818" i="12"/>
  <c r="I818" i="12"/>
  <c r="G819" i="12"/>
  <c r="H819" i="12"/>
  <c r="I819" i="12"/>
  <c r="G820" i="12"/>
  <c r="H820" i="12"/>
  <c r="I820" i="12"/>
  <c r="G821" i="12"/>
  <c r="H821" i="12"/>
  <c r="I821" i="12"/>
  <c r="G822" i="12"/>
  <c r="H822" i="12"/>
  <c r="I822" i="12"/>
  <c r="G823" i="12"/>
  <c r="H823" i="12"/>
  <c r="I823" i="12"/>
  <c r="G824" i="12"/>
  <c r="H824" i="12"/>
  <c r="I824" i="12"/>
  <c r="G825" i="12"/>
  <c r="H825" i="12"/>
  <c r="I825" i="12"/>
  <c r="G826" i="12"/>
  <c r="H826" i="12"/>
  <c r="I826" i="12"/>
  <c r="G827" i="12"/>
  <c r="H827" i="12"/>
  <c r="I827" i="12"/>
  <c r="G828" i="12"/>
  <c r="H828" i="12"/>
  <c r="I828" i="12"/>
  <c r="G829" i="12"/>
  <c r="H829" i="12"/>
  <c r="I829" i="12"/>
  <c r="G830" i="12"/>
  <c r="H830" i="12"/>
  <c r="I830" i="12"/>
  <c r="G831" i="12"/>
  <c r="H831" i="12"/>
  <c r="I831" i="12"/>
  <c r="G832" i="12"/>
  <c r="H832" i="12"/>
  <c r="I832" i="12"/>
  <c r="G833" i="12"/>
  <c r="H833" i="12"/>
  <c r="I833" i="12"/>
  <c r="G834" i="12"/>
  <c r="H834" i="12"/>
  <c r="I834" i="12"/>
  <c r="G835" i="12"/>
  <c r="H835" i="12"/>
  <c r="I835" i="12"/>
  <c r="G836" i="12"/>
  <c r="H836" i="12"/>
  <c r="I836" i="12"/>
  <c r="G837" i="12"/>
  <c r="H837" i="12"/>
  <c r="I837" i="12"/>
  <c r="G838" i="12"/>
  <c r="H838" i="12"/>
  <c r="I838" i="12"/>
  <c r="G839" i="12"/>
  <c r="H839" i="12"/>
  <c r="I839" i="12"/>
  <c r="G840" i="12"/>
  <c r="H840" i="12"/>
  <c r="I840" i="12"/>
  <c r="G841" i="12"/>
  <c r="H841" i="12"/>
  <c r="I841" i="12"/>
  <c r="G842" i="12"/>
  <c r="H842" i="12"/>
  <c r="I842" i="12"/>
  <c r="G843" i="12"/>
  <c r="H843" i="12"/>
  <c r="I843" i="12"/>
  <c r="G844" i="12"/>
  <c r="H844" i="12"/>
  <c r="I844" i="12"/>
  <c r="G845" i="12"/>
  <c r="H845" i="12"/>
  <c r="I845" i="12"/>
  <c r="G846" i="12"/>
  <c r="H846" i="12"/>
  <c r="I846" i="12"/>
  <c r="G847" i="12"/>
  <c r="H847" i="12"/>
  <c r="I847" i="12"/>
  <c r="G848" i="12"/>
  <c r="H848" i="12"/>
  <c r="I848" i="12"/>
  <c r="G849" i="12"/>
  <c r="H849" i="12"/>
  <c r="I849" i="12"/>
  <c r="G850" i="12"/>
  <c r="H850" i="12"/>
  <c r="I850" i="12"/>
  <c r="G851" i="12"/>
  <c r="H851" i="12"/>
  <c r="I851" i="12"/>
  <c r="G852" i="12"/>
  <c r="H852" i="12"/>
  <c r="I852" i="12"/>
  <c r="G853" i="12"/>
  <c r="H853" i="12"/>
  <c r="I853" i="12"/>
  <c r="G854" i="12"/>
  <c r="H854" i="12"/>
  <c r="I854" i="12"/>
  <c r="G855" i="12"/>
  <c r="H855" i="12"/>
  <c r="I855" i="12"/>
  <c r="G856" i="12"/>
  <c r="H856" i="12"/>
  <c r="I856" i="12"/>
  <c r="G857" i="12"/>
  <c r="H857" i="12"/>
  <c r="I857" i="12"/>
  <c r="G858" i="12"/>
  <c r="H858" i="12"/>
  <c r="I858" i="12"/>
  <c r="G859" i="12"/>
  <c r="H859" i="12"/>
  <c r="I859" i="12"/>
  <c r="G860" i="12"/>
  <c r="H860" i="12"/>
  <c r="I860" i="12"/>
  <c r="G861" i="12"/>
  <c r="H861" i="12"/>
  <c r="I861" i="12"/>
  <c r="G862" i="12"/>
  <c r="H862" i="12"/>
  <c r="I862" i="12"/>
  <c r="G863" i="12"/>
  <c r="H863" i="12"/>
  <c r="I863" i="12"/>
  <c r="G864" i="12"/>
  <c r="H864" i="12"/>
  <c r="I864" i="12"/>
  <c r="G865" i="12"/>
  <c r="H865" i="12"/>
  <c r="I865" i="12"/>
  <c r="G866" i="12"/>
  <c r="H866" i="12"/>
  <c r="I866" i="12"/>
  <c r="G867" i="12"/>
  <c r="H867" i="12"/>
  <c r="I867" i="12"/>
  <c r="G868" i="12"/>
  <c r="H868" i="12"/>
  <c r="I868" i="12"/>
  <c r="G869" i="12"/>
  <c r="H869" i="12"/>
  <c r="I869" i="12"/>
  <c r="G870" i="12"/>
  <c r="H870" i="12"/>
  <c r="I870" i="12"/>
  <c r="G871" i="12"/>
  <c r="H871" i="12"/>
  <c r="I871" i="12"/>
  <c r="G872" i="12"/>
  <c r="H872" i="12"/>
  <c r="I872" i="12"/>
  <c r="G873" i="12"/>
  <c r="H873" i="12"/>
  <c r="I873" i="12"/>
  <c r="G874" i="12"/>
  <c r="H874" i="12"/>
  <c r="I874" i="12"/>
  <c r="G875" i="12"/>
  <c r="H875" i="12"/>
  <c r="I875" i="12"/>
  <c r="G876" i="12"/>
  <c r="H876" i="12"/>
  <c r="I876" i="12"/>
  <c r="G877" i="12"/>
  <c r="H877" i="12"/>
  <c r="I877" i="12"/>
  <c r="G878" i="12"/>
  <c r="H878" i="12"/>
  <c r="I878" i="12"/>
  <c r="G879" i="12"/>
  <c r="H879" i="12"/>
  <c r="I879" i="12"/>
  <c r="G880" i="12"/>
  <c r="H880" i="12"/>
  <c r="I880" i="12"/>
  <c r="G881" i="12"/>
  <c r="H881" i="12"/>
  <c r="I881" i="12"/>
  <c r="G882" i="12"/>
  <c r="H882" i="12"/>
  <c r="I882" i="12"/>
  <c r="G883" i="12"/>
  <c r="H883" i="12"/>
  <c r="I883" i="12"/>
  <c r="G884" i="12"/>
  <c r="H884" i="12"/>
  <c r="I884" i="12"/>
  <c r="G885" i="12"/>
  <c r="H885" i="12"/>
  <c r="I885" i="12"/>
  <c r="G886" i="12"/>
  <c r="H886" i="12"/>
  <c r="I886" i="12"/>
  <c r="G887" i="12"/>
  <c r="H887" i="12"/>
  <c r="I887" i="12"/>
  <c r="G888" i="12"/>
  <c r="H888" i="12"/>
  <c r="I888" i="12"/>
  <c r="G889" i="12"/>
  <c r="H889" i="12"/>
  <c r="I889" i="12"/>
  <c r="G890" i="12"/>
  <c r="H890" i="12"/>
  <c r="I890" i="12"/>
  <c r="G891" i="12"/>
  <c r="H891" i="12"/>
  <c r="I891" i="12"/>
  <c r="G892" i="12"/>
  <c r="H892" i="12"/>
  <c r="I892" i="12"/>
  <c r="G893" i="12"/>
  <c r="H893" i="12"/>
  <c r="I893" i="12"/>
  <c r="G894" i="12"/>
  <c r="H894" i="12"/>
  <c r="I894" i="12"/>
  <c r="G895" i="12"/>
  <c r="H895" i="12"/>
  <c r="I895" i="12"/>
  <c r="G896" i="12"/>
  <c r="H896" i="12"/>
  <c r="I896" i="12"/>
  <c r="G897" i="12"/>
  <c r="H897" i="12"/>
  <c r="I897" i="12"/>
  <c r="G898" i="12"/>
  <c r="H898" i="12"/>
  <c r="I898" i="12"/>
  <c r="G899" i="12"/>
  <c r="H899" i="12"/>
  <c r="I899" i="12"/>
  <c r="G900" i="12"/>
  <c r="H900" i="12"/>
  <c r="I900" i="12"/>
  <c r="G901" i="12"/>
  <c r="H901" i="12"/>
  <c r="I901" i="12"/>
  <c r="G902" i="12"/>
  <c r="H902" i="12"/>
  <c r="I902" i="12"/>
  <c r="G903" i="12"/>
  <c r="H903" i="12"/>
  <c r="I903" i="12"/>
  <c r="G904" i="12"/>
  <c r="H904" i="12"/>
  <c r="I904" i="12"/>
  <c r="G905" i="12"/>
  <c r="H905" i="12"/>
  <c r="I905" i="12"/>
  <c r="G906" i="12"/>
  <c r="H906" i="12"/>
  <c r="I906" i="12"/>
  <c r="G907" i="12"/>
  <c r="H907" i="12"/>
  <c r="I907" i="12"/>
  <c r="G908" i="12"/>
  <c r="H908" i="12"/>
  <c r="I908" i="12"/>
  <c r="G909" i="12"/>
  <c r="H909" i="12"/>
  <c r="I909" i="12"/>
  <c r="G910" i="12"/>
  <c r="H910" i="12"/>
  <c r="I910" i="12"/>
  <c r="G911" i="12"/>
  <c r="H911" i="12"/>
  <c r="I911" i="12"/>
  <c r="G912" i="12"/>
  <c r="H912" i="12"/>
  <c r="I912" i="12"/>
  <c r="G913" i="12"/>
  <c r="H913" i="12"/>
  <c r="I913" i="12"/>
  <c r="G914" i="12"/>
  <c r="H914" i="12"/>
  <c r="I914" i="12"/>
  <c r="G915" i="12"/>
  <c r="H915" i="12"/>
  <c r="I915" i="12"/>
  <c r="G916" i="12"/>
  <c r="H916" i="12"/>
  <c r="I916" i="12"/>
  <c r="G917" i="12"/>
  <c r="H917" i="12"/>
  <c r="I917" i="12"/>
  <c r="G918" i="12"/>
  <c r="H918" i="12"/>
  <c r="I918" i="12"/>
  <c r="G919" i="12"/>
  <c r="H919" i="12"/>
  <c r="I919" i="12"/>
  <c r="G920" i="12"/>
  <c r="H920" i="12"/>
  <c r="I920" i="12"/>
  <c r="G921" i="12"/>
  <c r="H921" i="12"/>
  <c r="I921" i="12"/>
  <c r="G922" i="12"/>
  <c r="H922" i="12"/>
  <c r="I922" i="12"/>
  <c r="G923" i="12"/>
  <c r="H923" i="12"/>
  <c r="I923" i="12"/>
  <c r="G924" i="12"/>
  <c r="H924" i="12"/>
  <c r="I924" i="12"/>
  <c r="G925" i="12"/>
  <c r="H925" i="12"/>
  <c r="I925" i="12"/>
  <c r="G926" i="12"/>
  <c r="H926" i="12"/>
  <c r="I926" i="12"/>
  <c r="G927" i="12"/>
  <c r="H927" i="12"/>
  <c r="I927" i="12"/>
  <c r="G928" i="12"/>
  <c r="H928" i="12"/>
  <c r="I928" i="12"/>
  <c r="G929" i="12"/>
  <c r="H929" i="12"/>
  <c r="I929" i="12"/>
  <c r="G930" i="12"/>
  <c r="H930" i="12"/>
  <c r="I930" i="12"/>
  <c r="G931" i="12"/>
  <c r="H931" i="12"/>
  <c r="I931" i="12"/>
  <c r="G932" i="12"/>
  <c r="H932" i="12"/>
  <c r="I932" i="12"/>
  <c r="G933" i="12"/>
  <c r="H933" i="12"/>
  <c r="I933" i="12"/>
  <c r="G934" i="12"/>
  <c r="H934" i="12"/>
  <c r="I934" i="12"/>
  <c r="G935" i="12"/>
  <c r="H935" i="12"/>
  <c r="I935" i="12"/>
  <c r="G936" i="12"/>
  <c r="H936" i="12"/>
  <c r="I936" i="12"/>
  <c r="G937" i="12"/>
  <c r="H937" i="12"/>
  <c r="I937" i="12"/>
  <c r="G938" i="12"/>
  <c r="H938" i="12"/>
  <c r="I938" i="12"/>
  <c r="G939" i="12"/>
  <c r="H939" i="12"/>
  <c r="I939" i="12"/>
  <c r="G940" i="12"/>
  <c r="H940" i="12"/>
  <c r="I940" i="12"/>
  <c r="G941" i="12"/>
  <c r="H941" i="12"/>
  <c r="I941" i="12"/>
  <c r="G942" i="12"/>
  <c r="H942" i="12"/>
  <c r="I942" i="12"/>
  <c r="G943" i="12"/>
  <c r="H943" i="12"/>
  <c r="I943" i="12"/>
  <c r="G944" i="12"/>
  <c r="H944" i="12"/>
  <c r="I944" i="12"/>
  <c r="G945" i="12"/>
  <c r="H945" i="12"/>
  <c r="I945" i="12"/>
  <c r="G946" i="12"/>
  <c r="H946" i="12"/>
  <c r="I946" i="12"/>
  <c r="G947" i="12"/>
  <c r="H947" i="12"/>
  <c r="I947" i="12"/>
  <c r="G948" i="12"/>
  <c r="H948" i="12"/>
  <c r="I948" i="12"/>
  <c r="G949" i="12"/>
  <c r="H949" i="12"/>
  <c r="I949" i="12"/>
  <c r="G950" i="12"/>
  <c r="H950" i="12"/>
  <c r="I950" i="12"/>
  <c r="G951" i="12"/>
  <c r="H951" i="12"/>
  <c r="I951" i="12"/>
  <c r="G952" i="12"/>
  <c r="H952" i="12"/>
  <c r="I952" i="12"/>
  <c r="G953" i="12"/>
  <c r="H953" i="12"/>
  <c r="I953" i="12"/>
  <c r="G954" i="12"/>
  <c r="H954" i="12"/>
  <c r="I954" i="12"/>
  <c r="I2" i="12"/>
  <c r="H2" i="12"/>
  <c r="G2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1" i="12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1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2" i="2"/>
  <c r="L11" i="11"/>
  <c r="L10" i="11"/>
  <c r="L9" i="11"/>
  <c r="L8" i="11"/>
  <c r="L7" i="11"/>
  <c r="L6" i="11"/>
  <c r="L5" i="11"/>
  <c r="L4" i="11"/>
  <c r="L3" i="11"/>
  <c r="L11" i="2"/>
  <c r="S4" i="2"/>
  <c r="R4" i="2"/>
  <c r="Q4" i="2"/>
  <c r="P4" i="2"/>
  <c r="O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2" i="2"/>
  <c r="T4" i="2" l="1"/>
  <c r="J287" i="5"/>
  <c r="I287" i="5"/>
  <c r="H287" i="5"/>
  <c r="G287" i="5"/>
  <c r="F287" i="5"/>
  <c r="E287" i="5"/>
  <c r="D287" i="5"/>
  <c r="C287" i="5"/>
  <c r="B287" i="5"/>
  <c r="J286" i="5"/>
  <c r="I286" i="5"/>
  <c r="H286" i="5"/>
  <c r="G286" i="5"/>
  <c r="F286" i="5"/>
  <c r="E286" i="5"/>
  <c r="D286" i="5"/>
  <c r="C286" i="5"/>
  <c r="B286" i="5"/>
  <c r="J285" i="5"/>
  <c r="I285" i="5"/>
  <c r="H285" i="5"/>
  <c r="G285" i="5"/>
  <c r="F285" i="5"/>
  <c r="E285" i="5"/>
  <c r="D285" i="5"/>
  <c r="C285" i="5"/>
  <c r="B285" i="5"/>
  <c r="J284" i="5"/>
  <c r="I284" i="5"/>
  <c r="H284" i="5"/>
  <c r="G284" i="5"/>
  <c r="F284" i="5"/>
  <c r="E284" i="5"/>
  <c r="D284" i="5"/>
  <c r="C284" i="5"/>
  <c r="B284" i="5"/>
  <c r="J283" i="5"/>
  <c r="I283" i="5"/>
  <c r="H283" i="5"/>
  <c r="G283" i="5"/>
  <c r="F283" i="5"/>
  <c r="E283" i="5"/>
  <c r="D283" i="5"/>
  <c r="C283" i="5"/>
  <c r="B283" i="5"/>
  <c r="J282" i="5"/>
  <c r="I282" i="5"/>
  <c r="H282" i="5"/>
  <c r="G282" i="5"/>
  <c r="F282" i="5"/>
  <c r="E282" i="5"/>
  <c r="D282" i="5"/>
  <c r="C282" i="5"/>
  <c r="B282" i="5"/>
  <c r="J281" i="5"/>
  <c r="I281" i="5"/>
  <c r="H281" i="5"/>
  <c r="G281" i="5"/>
  <c r="F281" i="5"/>
  <c r="E281" i="5"/>
  <c r="D281" i="5"/>
  <c r="C281" i="5"/>
  <c r="B281" i="5"/>
  <c r="J280" i="5"/>
  <c r="I280" i="5"/>
  <c r="H280" i="5"/>
  <c r="G280" i="5"/>
  <c r="F280" i="5"/>
  <c r="E280" i="5"/>
  <c r="D280" i="5"/>
  <c r="C280" i="5"/>
  <c r="B280" i="5"/>
  <c r="J279" i="5"/>
  <c r="I279" i="5"/>
  <c r="H279" i="5"/>
  <c r="G279" i="5"/>
  <c r="F279" i="5"/>
  <c r="E279" i="5"/>
  <c r="D279" i="5"/>
  <c r="C279" i="5"/>
  <c r="B279" i="5"/>
  <c r="J278" i="5"/>
  <c r="I278" i="5"/>
  <c r="H278" i="5"/>
  <c r="G278" i="5"/>
  <c r="F278" i="5"/>
  <c r="E278" i="5"/>
  <c r="D278" i="5"/>
  <c r="C278" i="5"/>
  <c r="B278" i="5"/>
  <c r="J277" i="5"/>
  <c r="I277" i="5"/>
  <c r="H277" i="5"/>
  <c r="G277" i="5"/>
  <c r="F277" i="5"/>
  <c r="E277" i="5"/>
  <c r="D277" i="5"/>
  <c r="C277" i="5"/>
  <c r="B277" i="5"/>
  <c r="J276" i="5"/>
  <c r="I276" i="5"/>
  <c r="H276" i="5"/>
  <c r="G276" i="5"/>
  <c r="F276" i="5"/>
  <c r="E276" i="5"/>
  <c r="D276" i="5"/>
  <c r="C276" i="5"/>
  <c r="B276" i="5"/>
  <c r="J275" i="5"/>
  <c r="I275" i="5"/>
  <c r="H275" i="5"/>
  <c r="G275" i="5"/>
  <c r="F275" i="5"/>
  <c r="E275" i="5"/>
  <c r="D275" i="5"/>
  <c r="C275" i="5"/>
  <c r="B275" i="5"/>
  <c r="J274" i="5"/>
  <c r="I274" i="5"/>
  <c r="H274" i="5"/>
  <c r="G274" i="5"/>
  <c r="F274" i="5"/>
  <c r="E274" i="5"/>
  <c r="D274" i="5"/>
  <c r="C274" i="5"/>
  <c r="B274" i="5"/>
  <c r="J273" i="5"/>
  <c r="I273" i="5"/>
  <c r="H273" i="5"/>
  <c r="G273" i="5"/>
  <c r="F273" i="5"/>
  <c r="E273" i="5"/>
  <c r="D273" i="5"/>
  <c r="C273" i="5"/>
  <c r="B273" i="5"/>
  <c r="J272" i="5"/>
  <c r="I272" i="5"/>
  <c r="H272" i="5"/>
  <c r="G272" i="5"/>
  <c r="F272" i="5"/>
  <c r="E272" i="5"/>
  <c r="D272" i="5"/>
  <c r="C272" i="5"/>
  <c r="B272" i="5"/>
  <c r="J271" i="5"/>
  <c r="I271" i="5"/>
  <c r="H271" i="5"/>
  <c r="G271" i="5"/>
  <c r="F271" i="5"/>
  <c r="E271" i="5"/>
  <c r="D271" i="5"/>
  <c r="C271" i="5"/>
  <c r="B271" i="5"/>
  <c r="J270" i="5"/>
  <c r="I270" i="5"/>
  <c r="H270" i="5"/>
  <c r="G270" i="5"/>
  <c r="F270" i="5"/>
  <c r="E270" i="5"/>
  <c r="D270" i="5"/>
  <c r="C270" i="5"/>
  <c r="B270" i="5"/>
  <c r="J269" i="5"/>
  <c r="I269" i="5"/>
  <c r="H269" i="5"/>
  <c r="G269" i="5"/>
  <c r="F269" i="5"/>
  <c r="E269" i="5"/>
  <c r="D269" i="5"/>
  <c r="C269" i="5"/>
  <c r="B269" i="5"/>
  <c r="J268" i="5"/>
  <c r="I268" i="5"/>
  <c r="H268" i="5"/>
  <c r="G268" i="5"/>
  <c r="F268" i="5"/>
  <c r="E268" i="5"/>
  <c r="D268" i="5"/>
  <c r="C268" i="5"/>
  <c r="B268" i="5"/>
  <c r="J267" i="5"/>
  <c r="I267" i="5"/>
  <c r="H267" i="5"/>
  <c r="G267" i="5"/>
  <c r="F267" i="5"/>
  <c r="E267" i="5"/>
  <c r="D267" i="5"/>
  <c r="C267" i="5"/>
  <c r="B267" i="5"/>
  <c r="J266" i="5"/>
  <c r="I266" i="5"/>
  <c r="H266" i="5"/>
  <c r="G266" i="5"/>
  <c r="F266" i="5"/>
  <c r="E266" i="5"/>
  <c r="D266" i="5"/>
  <c r="C266" i="5"/>
  <c r="B266" i="5"/>
  <c r="J265" i="5"/>
  <c r="I265" i="5"/>
  <c r="H265" i="5"/>
  <c r="G265" i="5"/>
  <c r="F265" i="5"/>
  <c r="E265" i="5"/>
  <c r="D265" i="5"/>
  <c r="C265" i="5"/>
  <c r="B265" i="5"/>
  <c r="J264" i="5"/>
  <c r="I264" i="5"/>
  <c r="H264" i="5"/>
  <c r="G264" i="5"/>
  <c r="F264" i="5"/>
  <c r="E264" i="5"/>
  <c r="D264" i="5"/>
  <c r="C264" i="5"/>
  <c r="B264" i="5"/>
  <c r="J263" i="5"/>
  <c r="I263" i="5"/>
  <c r="H263" i="5"/>
  <c r="G263" i="5"/>
  <c r="F263" i="5"/>
  <c r="E263" i="5"/>
  <c r="D263" i="5"/>
  <c r="C263" i="5"/>
  <c r="B263" i="5"/>
  <c r="J262" i="5"/>
  <c r="I262" i="5"/>
  <c r="H262" i="5"/>
  <c r="G262" i="5"/>
  <c r="F262" i="5"/>
  <c r="E262" i="5"/>
  <c r="D262" i="5"/>
  <c r="C262" i="5"/>
  <c r="B262" i="5"/>
  <c r="J261" i="5"/>
  <c r="I261" i="5"/>
  <c r="H261" i="5"/>
  <c r="G261" i="5"/>
  <c r="F261" i="5"/>
  <c r="E261" i="5"/>
  <c r="D261" i="5"/>
  <c r="C261" i="5"/>
  <c r="B261" i="5"/>
  <c r="J260" i="5"/>
  <c r="I260" i="5"/>
  <c r="H260" i="5"/>
  <c r="G260" i="5"/>
  <c r="F260" i="5"/>
  <c r="E260" i="5"/>
  <c r="D260" i="5"/>
  <c r="C260" i="5"/>
  <c r="B260" i="5"/>
  <c r="J259" i="5"/>
  <c r="I259" i="5"/>
  <c r="H259" i="5"/>
  <c r="G259" i="5"/>
  <c r="F259" i="5"/>
  <c r="E259" i="5"/>
  <c r="D259" i="5"/>
  <c r="C259" i="5"/>
  <c r="B259" i="5"/>
  <c r="J258" i="5"/>
  <c r="I258" i="5"/>
  <c r="H258" i="5"/>
  <c r="G258" i="5"/>
  <c r="F258" i="5"/>
  <c r="E258" i="5"/>
  <c r="D258" i="5"/>
  <c r="C258" i="5"/>
  <c r="B258" i="5"/>
  <c r="J257" i="5"/>
  <c r="I257" i="5"/>
  <c r="H257" i="5"/>
  <c r="G257" i="5"/>
  <c r="F257" i="5"/>
  <c r="E257" i="5"/>
  <c r="D257" i="5"/>
  <c r="C257" i="5"/>
  <c r="B257" i="5"/>
  <c r="J256" i="5"/>
  <c r="I256" i="5"/>
  <c r="H256" i="5"/>
  <c r="G256" i="5"/>
  <c r="F256" i="5"/>
  <c r="E256" i="5"/>
  <c r="D256" i="5"/>
  <c r="C256" i="5"/>
  <c r="B256" i="5"/>
  <c r="J255" i="5"/>
  <c r="I255" i="5"/>
  <c r="H255" i="5"/>
  <c r="G255" i="5"/>
  <c r="F255" i="5"/>
  <c r="E255" i="5"/>
  <c r="D255" i="5"/>
  <c r="C255" i="5"/>
  <c r="B255" i="5"/>
  <c r="J254" i="5"/>
  <c r="I254" i="5"/>
  <c r="H254" i="5"/>
  <c r="G254" i="5"/>
  <c r="F254" i="5"/>
  <c r="E254" i="5"/>
  <c r="D254" i="5"/>
  <c r="C254" i="5"/>
  <c r="B254" i="5"/>
  <c r="J253" i="5"/>
  <c r="I253" i="5"/>
  <c r="H253" i="5"/>
  <c r="G253" i="5"/>
  <c r="F253" i="5"/>
  <c r="E253" i="5"/>
  <c r="D253" i="5"/>
  <c r="C253" i="5"/>
  <c r="B253" i="5"/>
  <c r="J252" i="5"/>
  <c r="I252" i="5"/>
  <c r="H252" i="5"/>
  <c r="G252" i="5"/>
  <c r="F252" i="5"/>
  <c r="E252" i="5"/>
  <c r="D252" i="5"/>
  <c r="C252" i="5"/>
  <c r="B252" i="5"/>
  <c r="J251" i="5"/>
  <c r="I251" i="5"/>
  <c r="H251" i="5"/>
  <c r="G251" i="5"/>
  <c r="F251" i="5"/>
  <c r="E251" i="5"/>
  <c r="D251" i="5"/>
  <c r="C251" i="5"/>
  <c r="B251" i="5"/>
  <c r="J250" i="5"/>
  <c r="I250" i="5"/>
  <c r="H250" i="5"/>
  <c r="G250" i="5"/>
  <c r="F250" i="5"/>
  <c r="E250" i="5"/>
  <c r="D250" i="5"/>
  <c r="C250" i="5"/>
  <c r="B250" i="5"/>
  <c r="J249" i="5"/>
  <c r="I249" i="5"/>
  <c r="H249" i="5"/>
  <c r="G249" i="5"/>
  <c r="F249" i="5"/>
  <c r="E249" i="5"/>
  <c r="D249" i="5"/>
  <c r="C249" i="5"/>
  <c r="B249" i="5"/>
  <c r="J248" i="5"/>
  <c r="I248" i="5"/>
  <c r="H248" i="5"/>
  <c r="G248" i="5"/>
  <c r="F248" i="5"/>
  <c r="E248" i="5"/>
  <c r="D248" i="5"/>
  <c r="C248" i="5"/>
  <c r="B248" i="5"/>
  <c r="J247" i="5"/>
  <c r="I247" i="5"/>
  <c r="H247" i="5"/>
  <c r="G247" i="5"/>
  <c r="F247" i="5"/>
  <c r="E247" i="5"/>
  <c r="D247" i="5"/>
  <c r="C247" i="5"/>
  <c r="B247" i="5"/>
  <c r="J246" i="5"/>
  <c r="I246" i="5"/>
  <c r="H246" i="5"/>
  <c r="G246" i="5"/>
  <c r="F246" i="5"/>
  <c r="E246" i="5"/>
  <c r="D246" i="5"/>
  <c r="C246" i="5"/>
  <c r="B246" i="5"/>
  <c r="J245" i="5"/>
  <c r="I245" i="5"/>
  <c r="H245" i="5"/>
  <c r="G245" i="5"/>
  <c r="F245" i="5"/>
  <c r="E245" i="5"/>
  <c r="D245" i="5"/>
  <c r="C245" i="5"/>
  <c r="B245" i="5"/>
  <c r="J244" i="5"/>
  <c r="I244" i="5"/>
  <c r="H244" i="5"/>
  <c r="G244" i="5"/>
  <c r="F244" i="5"/>
  <c r="E244" i="5"/>
  <c r="D244" i="5"/>
  <c r="C244" i="5"/>
  <c r="B244" i="5"/>
  <c r="J243" i="5"/>
  <c r="I243" i="5"/>
  <c r="H243" i="5"/>
  <c r="G243" i="5"/>
  <c r="F243" i="5"/>
  <c r="E243" i="5"/>
  <c r="D243" i="5"/>
  <c r="C243" i="5"/>
  <c r="B243" i="5"/>
  <c r="J242" i="5"/>
  <c r="I242" i="5"/>
  <c r="H242" i="5"/>
  <c r="G242" i="5"/>
  <c r="F242" i="5"/>
  <c r="E242" i="5"/>
  <c r="D242" i="5"/>
  <c r="C242" i="5"/>
  <c r="B242" i="5"/>
  <c r="J241" i="5"/>
  <c r="I241" i="5"/>
  <c r="H241" i="5"/>
  <c r="G241" i="5"/>
  <c r="F241" i="5"/>
  <c r="E241" i="5"/>
  <c r="D241" i="5"/>
  <c r="C241" i="5"/>
  <c r="B241" i="5"/>
  <c r="J240" i="5"/>
  <c r="I240" i="5"/>
  <c r="H240" i="5"/>
  <c r="G240" i="5"/>
  <c r="F240" i="5"/>
  <c r="E240" i="5"/>
  <c r="D240" i="5"/>
  <c r="C240" i="5"/>
  <c r="B240" i="5"/>
  <c r="J239" i="5"/>
  <c r="I239" i="5"/>
  <c r="H239" i="5"/>
  <c r="G239" i="5"/>
  <c r="F239" i="5"/>
  <c r="E239" i="5"/>
  <c r="D239" i="5"/>
  <c r="C239" i="5"/>
  <c r="B239" i="5"/>
  <c r="J238" i="5"/>
  <c r="I238" i="5"/>
  <c r="H238" i="5"/>
  <c r="G238" i="5"/>
  <c r="F238" i="5"/>
  <c r="E238" i="5"/>
  <c r="D238" i="5"/>
  <c r="C238" i="5"/>
  <c r="B238" i="5"/>
  <c r="J237" i="5"/>
  <c r="I237" i="5"/>
  <c r="H237" i="5"/>
  <c r="G237" i="5"/>
  <c r="F237" i="5"/>
  <c r="E237" i="5"/>
  <c r="D237" i="5"/>
  <c r="C237" i="5"/>
  <c r="B237" i="5"/>
  <c r="J236" i="5"/>
  <c r="I236" i="5"/>
  <c r="H236" i="5"/>
  <c r="G236" i="5"/>
  <c r="F236" i="5"/>
  <c r="E236" i="5"/>
  <c r="D236" i="5"/>
  <c r="C236" i="5"/>
  <c r="B236" i="5"/>
  <c r="J235" i="5"/>
  <c r="I235" i="5"/>
  <c r="H235" i="5"/>
  <c r="G235" i="5"/>
  <c r="F235" i="5"/>
  <c r="E235" i="5"/>
  <c r="D235" i="5"/>
  <c r="C235" i="5"/>
  <c r="B235" i="5"/>
  <c r="J234" i="5"/>
  <c r="I234" i="5"/>
  <c r="H234" i="5"/>
  <c r="G234" i="5"/>
  <c r="F234" i="5"/>
  <c r="E234" i="5"/>
  <c r="D234" i="5"/>
  <c r="C234" i="5"/>
  <c r="B234" i="5"/>
  <c r="J233" i="5"/>
  <c r="I233" i="5"/>
  <c r="H233" i="5"/>
  <c r="G233" i="5"/>
  <c r="F233" i="5"/>
  <c r="E233" i="5"/>
  <c r="D233" i="5"/>
  <c r="C233" i="5"/>
  <c r="B233" i="5"/>
  <c r="J232" i="5"/>
  <c r="I232" i="5"/>
  <c r="H232" i="5"/>
  <c r="G232" i="5"/>
  <c r="F232" i="5"/>
  <c r="E232" i="5"/>
  <c r="D232" i="5"/>
  <c r="C232" i="5"/>
  <c r="B232" i="5"/>
  <c r="J231" i="5"/>
  <c r="I231" i="5"/>
  <c r="H231" i="5"/>
  <c r="G231" i="5"/>
  <c r="F231" i="5"/>
  <c r="E231" i="5"/>
  <c r="D231" i="5"/>
  <c r="C231" i="5"/>
  <c r="B231" i="5"/>
  <c r="J230" i="5"/>
  <c r="I230" i="5"/>
  <c r="H230" i="5"/>
  <c r="G230" i="5"/>
  <c r="F230" i="5"/>
  <c r="E230" i="5"/>
  <c r="D230" i="5"/>
  <c r="C230" i="5"/>
  <c r="B230" i="5"/>
  <c r="J229" i="5"/>
  <c r="I229" i="5"/>
  <c r="H229" i="5"/>
  <c r="G229" i="5"/>
  <c r="F229" i="5"/>
  <c r="E229" i="5"/>
  <c r="D229" i="5"/>
  <c r="C229" i="5"/>
  <c r="B229" i="5"/>
  <c r="J228" i="5"/>
  <c r="I228" i="5"/>
  <c r="H228" i="5"/>
  <c r="G228" i="5"/>
  <c r="F228" i="5"/>
  <c r="E228" i="5"/>
  <c r="D228" i="5"/>
  <c r="C228" i="5"/>
  <c r="B228" i="5"/>
  <c r="J227" i="5"/>
  <c r="I227" i="5"/>
  <c r="H227" i="5"/>
  <c r="G227" i="5"/>
  <c r="F227" i="5"/>
  <c r="E227" i="5"/>
  <c r="D227" i="5"/>
  <c r="C227" i="5"/>
  <c r="B227" i="5"/>
  <c r="J226" i="5"/>
  <c r="I226" i="5"/>
  <c r="H226" i="5"/>
  <c r="G226" i="5"/>
  <c r="F226" i="5"/>
  <c r="E226" i="5"/>
  <c r="D226" i="5"/>
  <c r="C226" i="5"/>
  <c r="B226" i="5"/>
  <c r="J225" i="5"/>
  <c r="I225" i="5"/>
  <c r="H225" i="5"/>
  <c r="G225" i="5"/>
  <c r="F225" i="5"/>
  <c r="E225" i="5"/>
  <c r="D225" i="5"/>
  <c r="C225" i="5"/>
  <c r="B225" i="5"/>
  <c r="J224" i="5"/>
  <c r="I224" i="5"/>
  <c r="H224" i="5"/>
  <c r="G224" i="5"/>
  <c r="F224" i="5"/>
  <c r="E224" i="5"/>
  <c r="D224" i="5"/>
  <c r="C224" i="5"/>
  <c r="B224" i="5"/>
  <c r="J223" i="5"/>
  <c r="I223" i="5"/>
  <c r="H223" i="5"/>
  <c r="G223" i="5"/>
  <c r="F223" i="5"/>
  <c r="E223" i="5"/>
  <c r="D223" i="5"/>
  <c r="C223" i="5"/>
  <c r="B223" i="5"/>
  <c r="J222" i="5"/>
  <c r="I222" i="5"/>
  <c r="H222" i="5"/>
  <c r="G222" i="5"/>
  <c r="F222" i="5"/>
  <c r="E222" i="5"/>
  <c r="D222" i="5"/>
  <c r="C222" i="5"/>
  <c r="B222" i="5"/>
  <c r="J221" i="5"/>
  <c r="I221" i="5"/>
  <c r="H221" i="5"/>
  <c r="G221" i="5"/>
  <c r="F221" i="5"/>
  <c r="E221" i="5"/>
  <c r="D221" i="5"/>
  <c r="C221" i="5"/>
  <c r="B221" i="5"/>
  <c r="J220" i="5"/>
  <c r="I220" i="5"/>
  <c r="H220" i="5"/>
  <c r="G220" i="5"/>
  <c r="F220" i="5"/>
  <c r="E220" i="5"/>
  <c r="D220" i="5"/>
  <c r="C220" i="5"/>
  <c r="B220" i="5"/>
  <c r="J219" i="5"/>
  <c r="I219" i="5"/>
  <c r="H219" i="5"/>
  <c r="G219" i="5"/>
  <c r="F219" i="5"/>
  <c r="E219" i="5"/>
  <c r="D219" i="5"/>
  <c r="C219" i="5"/>
  <c r="B219" i="5"/>
  <c r="J218" i="5"/>
  <c r="I218" i="5"/>
  <c r="H218" i="5"/>
  <c r="G218" i="5"/>
  <c r="F218" i="5"/>
  <c r="E218" i="5"/>
  <c r="D218" i="5"/>
  <c r="C218" i="5"/>
  <c r="B218" i="5"/>
  <c r="J217" i="5"/>
  <c r="I217" i="5"/>
  <c r="H217" i="5"/>
  <c r="G217" i="5"/>
  <c r="F217" i="5"/>
  <c r="E217" i="5"/>
  <c r="D217" i="5"/>
  <c r="C217" i="5"/>
  <c r="B217" i="5"/>
  <c r="J216" i="5"/>
  <c r="I216" i="5"/>
  <c r="H216" i="5"/>
  <c r="G216" i="5"/>
  <c r="F216" i="5"/>
  <c r="E216" i="5"/>
  <c r="D216" i="5"/>
  <c r="C216" i="5"/>
  <c r="B216" i="5"/>
  <c r="J215" i="5"/>
  <c r="I215" i="5"/>
  <c r="H215" i="5"/>
  <c r="G215" i="5"/>
  <c r="F215" i="5"/>
  <c r="E215" i="5"/>
  <c r="D215" i="5"/>
  <c r="C215" i="5"/>
  <c r="B215" i="5"/>
  <c r="J214" i="5"/>
  <c r="I214" i="5"/>
  <c r="H214" i="5"/>
  <c r="G214" i="5"/>
  <c r="F214" i="5"/>
  <c r="E214" i="5"/>
  <c r="D214" i="5"/>
  <c r="C214" i="5"/>
  <c r="B214" i="5"/>
  <c r="J213" i="5"/>
  <c r="I213" i="5"/>
  <c r="H213" i="5"/>
  <c r="G213" i="5"/>
  <c r="F213" i="5"/>
  <c r="E213" i="5"/>
  <c r="D213" i="5"/>
  <c r="C213" i="5"/>
  <c r="B213" i="5"/>
  <c r="J212" i="5"/>
  <c r="I212" i="5"/>
  <c r="H212" i="5"/>
  <c r="G212" i="5"/>
  <c r="F212" i="5"/>
  <c r="E212" i="5"/>
  <c r="D212" i="5"/>
  <c r="C212" i="5"/>
  <c r="B212" i="5"/>
  <c r="J211" i="5"/>
  <c r="I211" i="5"/>
  <c r="H211" i="5"/>
  <c r="G211" i="5"/>
  <c r="F211" i="5"/>
  <c r="E211" i="5"/>
  <c r="D211" i="5"/>
  <c r="C211" i="5"/>
  <c r="B211" i="5"/>
  <c r="J210" i="5"/>
  <c r="I210" i="5"/>
  <c r="H210" i="5"/>
  <c r="G210" i="5"/>
  <c r="F210" i="5"/>
  <c r="E210" i="5"/>
  <c r="D210" i="5"/>
  <c r="C210" i="5"/>
  <c r="B210" i="5"/>
  <c r="J209" i="5"/>
  <c r="I209" i="5"/>
  <c r="H209" i="5"/>
  <c r="G209" i="5"/>
  <c r="F209" i="5"/>
  <c r="E209" i="5"/>
  <c r="D209" i="5"/>
  <c r="C209" i="5"/>
  <c r="B209" i="5"/>
  <c r="J208" i="5"/>
  <c r="I208" i="5"/>
  <c r="H208" i="5"/>
  <c r="G208" i="5"/>
  <c r="F208" i="5"/>
  <c r="E208" i="5"/>
  <c r="D208" i="5"/>
  <c r="C208" i="5"/>
  <c r="B208" i="5"/>
  <c r="J207" i="5"/>
  <c r="I207" i="5"/>
  <c r="H207" i="5"/>
  <c r="G207" i="5"/>
  <c r="F207" i="5"/>
  <c r="E207" i="5"/>
  <c r="D207" i="5"/>
  <c r="C207" i="5"/>
  <c r="B207" i="5"/>
  <c r="J206" i="5"/>
  <c r="I206" i="5"/>
  <c r="H206" i="5"/>
  <c r="G206" i="5"/>
  <c r="F206" i="5"/>
  <c r="E206" i="5"/>
  <c r="D206" i="5"/>
  <c r="C206" i="5"/>
  <c r="B206" i="5"/>
  <c r="J205" i="5"/>
  <c r="I205" i="5"/>
  <c r="H205" i="5"/>
  <c r="G205" i="5"/>
  <c r="F205" i="5"/>
  <c r="E205" i="5"/>
  <c r="D205" i="5"/>
  <c r="C205" i="5"/>
  <c r="B205" i="5"/>
  <c r="J204" i="5"/>
  <c r="I204" i="5"/>
  <c r="H204" i="5"/>
  <c r="G204" i="5"/>
  <c r="F204" i="5"/>
  <c r="E204" i="5"/>
  <c r="D204" i="5"/>
  <c r="C204" i="5"/>
  <c r="B204" i="5"/>
  <c r="J203" i="5"/>
  <c r="I203" i="5"/>
  <c r="H203" i="5"/>
  <c r="G203" i="5"/>
  <c r="F203" i="5"/>
  <c r="E203" i="5"/>
  <c r="D203" i="5"/>
  <c r="C203" i="5"/>
  <c r="B203" i="5"/>
  <c r="J202" i="5"/>
  <c r="I202" i="5"/>
  <c r="H202" i="5"/>
  <c r="G202" i="5"/>
  <c r="F202" i="5"/>
  <c r="E202" i="5"/>
  <c r="D202" i="5"/>
  <c r="C202" i="5"/>
  <c r="B202" i="5"/>
  <c r="J201" i="5"/>
  <c r="I201" i="5"/>
  <c r="H201" i="5"/>
  <c r="G201" i="5"/>
  <c r="F201" i="5"/>
  <c r="E201" i="5"/>
  <c r="D201" i="5"/>
  <c r="C201" i="5"/>
  <c r="B201" i="5"/>
  <c r="J200" i="5"/>
  <c r="I200" i="5"/>
  <c r="H200" i="5"/>
  <c r="G200" i="5"/>
  <c r="F200" i="5"/>
  <c r="E200" i="5"/>
  <c r="D200" i="5"/>
  <c r="C200" i="5"/>
  <c r="B200" i="5"/>
  <c r="J199" i="5"/>
  <c r="I199" i="5"/>
  <c r="H199" i="5"/>
  <c r="G199" i="5"/>
  <c r="F199" i="5"/>
  <c r="E199" i="5"/>
  <c r="D199" i="5"/>
  <c r="C199" i="5"/>
  <c r="B199" i="5"/>
  <c r="J198" i="5"/>
  <c r="I198" i="5"/>
  <c r="H198" i="5"/>
  <c r="G198" i="5"/>
  <c r="F198" i="5"/>
  <c r="E198" i="5"/>
  <c r="D198" i="5"/>
  <c r="C198" i="5"/>
  <c r="B198" i="5"/>
  <c r="J197" i="5"/>
  <c r="I197" i="5"/>
  <c r="H197" i="5"/>
  <c r="G197" i="5"/>
  <c r="F197" i="5"/>
  <c r="E197" i="5"/>
  <c r="D197" i="5"/>
  <c r="C197" i="5"/>
  <c r="B197" i="5"/>
  <c r="J196" i="5"/>
  <c r="I196" i="5"/>
  <c r="H196" i="5"/>
  <c r="G196" i="5"/>
  <c r="F196" i="5"/>
  <c r="E196" i="5"/>
  <c r="D196" i="5"/>
  <c r="C196" i="5"/>
  <c r="B196" i="5"/>
  <c r="J195" i="5"/>
  <c r="I195" i="5"/>
  <c r="H195" i="5"/>
  <c r="G195" i="5"/>
  <c r="F195" i="5"/>
  <c r="E195" i="5"/>
  <c r="D195" i="5"/>
  <c r="C195" i="5"/>
  <c r="B195" i="5"/>
  <c r="J194" i="5"/>
  <c r="I194" i="5"/>
  <c r="H194" i="5"/>
  <c r="G194" i="5"/>
  <c r="F194" i="5"/>
  <c r="E194" i="5"/>
  <c r="D194" i="5"/>
  <c r="C194" i="5"/>
  <c r="B194" i="5"/>
  <c r="J193" i="5"/>
  <c r="I193" i="5"/>
  <c r="H193" i="5"/>
  <c r="G193" i="5"/>
  <c r="F193" i="5"/>
  <c r="E193" i="5"/>
  <c r="D193" i="5"/>
  <c r="C193" i="5"/>
  <c r="B193" i="5"/>
  <c r="J192" i="5"/>
  <c r="I192" i="5"/>
  <c r="H192" i="5"/>
  <c r="G192" i="5"/>
  <c r="F192" i="5"/>
  <c r="E192" i="5"/>
  <c r="D192" i="5"/>
  <c r="C192" i="5"/>
  <c r="B192" i="5"/>
  <c r="J191" i="5"/>
  <c r="I191" i="5"/>
  <c r="H191" i="5"/>
  <c r="G191" i="5"/>
  <c r="F191" i="5"/>
  <c r="E191" i="5"/>
  <c r="D191" i="5"/>
  <c r="C191" i="5"/>
  <c r="B191" i="5"/>
  <c r="J190" i="5"/>
  <c r="I190" i="5"/>
  <c r="H190" i="5"/>
  <c r="G190" i="5"/>
  <c r="F190" i="5"/>
  <c r="E190" i="5"/>
  <c r="D190" i="5"/>
  <c r="C190" i="5"/>
  <c r="B190" i="5"/>
  <c r="J189" i="5"/>
  <c r="I189" i="5"/>
  <c r="H189" i="5"/>
  <c r="G189" i="5"/>
  <c r="F189" i="5"/>
  <c r="E189" i="5"/>
  <c r="D189" i="5"/>
  <c r="C189" i="5"/>
  <c r="B189" i="5"/>
  <c r="J188" i="5"/>
  <c r="I188" i="5"/>
  <c r="H188" i="5"/>
  <c r="G188" i="5"/>
  <c r="F188" i="5"/>
  <c r="E188" i="5"/>
  <c r="D188" i="5"/>
  <c r="C188" i="5"/>
  <c r="B188" i="5"/>
  <c r="J187" i="5"/>
  <c r="I187" i="5"/>
  <c r="H187" i="5"/>
  <c r="G187" i="5"/>
  <c r="F187" i="5"/>
  <c r="E187" i="5"/>
  <c r="D187" i="5"/>
  <c r="C187" i="5"/>
  <c r="B187" i="5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I176" i="5"/>
  <c r="H176" i="5"/>
  <c r="G176" i="5"/>
  <c r="F176" i="5"/>
  <c r="E176" i="5"/>
  <c r="D176" i="5"/>
  <c r="C176" i="5"/>
  <c r="B176" i="5"/>
  <c r="J175" i="5"/>
  <c r="I175" i="5"/>
  <c r="H175" i="5"/>
  <c r="G175" i="5"/>
  <c r="F175" i="5"/>
  <c r="E175" i="5"/>
  <c r="D175" i="5"/>
  <c r="C175" i="5"/>
  <c r="B175" i="5"/>
  <c r="J174" i="5"/>
  <c r="I174" i="5"/>
  <c r="H174" i="5"/>
  <c r="G174" i="5"/>
  <c r="F174" i="5"/>
  <c r="E174" i="5"/>
  <c r="D174" i="5"/>
  <c r="C174" i="5"/>
  <c r="B174" i="5"/>
  <c r="J173" i="5"/>
  <c r="I173" i="5"/>
  <c r="H173" i="5"/>
  <c r="G173" i="5"/>
  <c r="F173" i="5"/>
  <c r="E173" i="5"/>
  <c r="D173" i="5"/>
  <c r="C173" i="5"/>
  <c r="B173" i="5"/>
  <c r="J172" i="5"/>
  <c r="I172" i="5"/>
  <c r="H172" i="5"/>
  <c r="G172" i="5"/>
  <c r="F172" i="5"/>
  <c r="E172" i="5"/>
  <c r="D172" i="5"/>
  <c r="C172" i="5"/>
  <c r="B172" i="5"/>
  <c r="J171" i="5"/>
  <c r="I171" i="5"/>
  <c r="H171" i="5"/>
  <c r="G171" i="5"/>
  <c r="F171" i="5"/>
  <c r="E171" i="5"/>
  <c r="D171" i="5"/>
  <c r="C171" i="5"/>
  <c r="B171" i="5"/>
  <c r="J170" i="5"/>
  <c r="I170" i="5"/>
  <c r="H170" i="5"/>
  <c r="G170" i="5"/>
  <c r="F170" i="5"/>
  <c r="E170" i="5"/>
  <c r="D170" i="5"/>
  <c r="C170" i="5"/>
  <c r="B170" i="5"/>
  <c r="J169" i="5"/>
  <c r="I169" i="5"/>
  <c r="H169" i="5"/>
  <c r="G169" i="5"/>
  <c r="F169" i="5"/>
  <c r="E169" i="5"/>
  <c r="D169" i="5"/>
  <c r="C169" i="5"/>
  <c r="B169" i="5"/>
  <c r="J168" i="5"/>
  <c r="I168" i="5"/>
  <c r="H168" i="5"/>
  <c r="G168" i="5"/>
  <c r="F168" i="5"/>
  <c r="E168" i="5"/>
  <c r="D168" i="5"/>
  <c r="C168" i="5"/>
  <c r="B168" i="5"/>
  <c r="J167" i="5"/>
  <c r="I167" i="5"/>
  <c r="H167" i="5"/>
  <c r="G167" i="5"/>
  <c r="F167" i="5"/>
  <c r="E167" i="5"/>
  <c r="D167" i="5"/>
  <c r="C167" i="5"/>
  <c r="B167" i="5"/>
  <c r="J166" i="5"/>
  <c r="I166" i="5"/>
  <c r="H166" i="5"/>
  <c r="G166" i="5"/>
  <c r="F166" i="5"/>
  <c r="E166" i="5"/>
  <c r="D166" i="5"/>
  <c r="C166" i="5"/>
  <c r="B166" i="5"/>
  <c r="J165" i="5"/>
  <c r="I165" i="5"/>
  <c r="H165" i="5"/>
  <c r="G165" i="5"/>
  <c r="F165" i="5"/>
  <c r="E165" i="5"/>
  <c r="D165" i="5"/>
  <c r="C165" i="5"/>
  <c r="B165" i="5"/>
  <c r="J164" i="5"/>
  <c r="I164" i="5"/>
  <c r="H164" i="5"/>
  <c r="G164" i="5"/>
  <c r="F164" i="5"/>
  <c r="E164" i="5"/>
  <c r="D164" i="5"/>
  <c r="C164" i="5"/>
  <c r="B164" i="5"/>
  <c r="J163" i="5"/>
  <c r="I163" i="5"/>
  <c r="H163" i="5"/>
  <c r="G163" i="5"/>
  <c r="F163" i="5"/>
  <c r="E163" i="5"/>
  <c r="D163" i="5"/>
  <c r="C163" i="5"/>
  <c r="B163" i="5"/>
  <c r="J162" i="5"/>
  <c r="I162" i="5"/>
  <c r="H162" i="5"/>
  <c r="G162" i="5"/>
  <c r="F162" i="5"/>
  <c r="E162" i="5"/>
  <c r="D162" i="5"/>
  <c r="C162" i="5"/>
  <c r="B162" i="5"/>
  <c r="J161" i="5"/>
  <c r="I161" i="5"/>
  <c r="H161" i="5"/>
  <c r="G161" i="5"/>
  <c r="F161" i="5"/>
  <c r="E161" i="5"/>
  <c r="D161" i="5"/>
  <c r="C161" i="5"/>
  <c r="B161" i="5"/>
  <c r="J160" i="5"/>
  <c r="I160" i="5"/>
  <c r="H160" i="5"/>
  <c r="G160" i="5"/>
  <c r="F160" i="5"/>
  <c r="E160" i="5"/>
  <c r="D160" i="5"/>
  <c r="C160" i="5"/>
  <c r="B160" i="5"/>
  <c r="J159" i="5"/>
  <c r="I159" i="5"/>
  <c r="H159" i="5"/>
  <c r="G159" i="5"/>
  <c r="F159" i="5"/>
  <c r="E159" i="5"/>
  <c r="D159" i="5"/>
  <c r="C159" i="5"/>
  <c r="B159" i="5"/>
  <c r="J158" i="5"/>
  <c r="I158" i="5"/>
  <c r="H158" i="5"/>
  <c r="G158" i="5"/>
  <c r="F158" i="5"/>
  <c r="E158" i="5"/>
  <c r="D158" i="5"/>
  <c r="C158" i="5"/>
  <c r="B158" i="5"/>
  <c r="J157" i="5"/>
  <c r="I157" i="5"/>
  <c r="H157" i="5"/>
  <c r="G157" i="5"/>
  <c r="F157" i="5"/>
  <c r="E157" i="5"/>
  <c r="D157" i="5"/>
  <c r="C157" i="5"/>
  <c r="B157" i="5"/>
  <c r="J156" i="5"/>
  <c r="I156" i="5"/>
  <c r="H156" i="5"/>
  <c r="G156" i="5"/>
  <c r="F156" i="5"/>
  <c r="E156" i="5"/>
  <c r="D156" i="5"/>
  <c r="C156" i="5"/>
  <c r="B156" i="5"/>
  <c r="J155" i="5"/>
  <c r="I155" i="5"/>
  <c r="H155" i="5"/>
  <c r="G155" i="5"/>
  <c r="F155" i="5"/>
  <c r="E155" i="5"/>
  <c r="D155" i="5"/>
  <c r="C155" i="5"/>
  <c r="B155" i="5"/>
  <c r="J154" i="5"/>
  <c r="I154" i="5"/>
  <c r="H154" i="5"/>
  <c r="G154" i="5"/>
  <c r="F154" i="5"/>
  <c r="E154" i="5"/>
  <c r="D154" i="5"/>
  <c r="C154" i="5"/>
  <c r="B154" i="5"/>
  <c r="J153" i="5"/>
  <c r="I153" i="5"/>
  <c r="H153" i="5"/>
  <c r="G153" i="5"/>
  <c r="F153" i="5"/>
  <c r="E153" i="5"/>
  <c r="D153" i="5"/>
  <c r="C153" i="5"/>
  <c r="B153" i="5"/>
  <c r="J152" i="5"/>
  <c r="I152" i="5"/>
  <c r="H152" i="5"/>
  <c r="G152" i="5"/>
  <c r="F152" i="5"/>
  <c r="E152" i="5"/>
  <c r="D152" i="5"/>
  <c r="C152" i="5"/>
  <c r="B152" i="5"/>
  <c r="J151" i="5"/>
  <c r="I151" i="5"/>
  <c r="H151" i="5"/>
  <c r="G151" i="5"/>
  <c r="K151" i="5" s="1"/>
  <c r="F151" i="5"/>
  <c r="E151" i="5"/>
  <c r="D151" i="5"/>
  <c r="C151" i="5"/>
  <c r="B151" i="5"/>
  <c r="J150" i="5"/>
  <c r="I150" i="5"/>
  <c r="H150" i="5"/>
  <c r="G150" i="5"/>
  <c r="F150" i="5"/>
  <c r="E150" i="5"/>
  <c r="D150" i="5"/>
  <c r="C150" i="5"/>
  <c r="B150" i="5"/>
  <c r="J149" i="5"/>
  <c r="I149" i="5"/>
  <c r="H149" i="5"/>
  <c r="G149" i="5"/>
  <c r="F149" i="5"/>
  <c r="E149" i="5"/>
  <c r="D149" i="5"/>
  <c r="C149" i="5"/>
  <c r="B149" i="5"/>
  <c r="J148" i="5"/>
  <c r="I148" i="5"/>
  <c r="H148" i="5"/>
  <c r="G148" i="5"/>
  <c r="F148" i="5"/>
  <c r="E148" i="5"/>
  <c r="D148" i="5"/>
  <c r="C148" i="5"/>
  <c r="B148" i="5"/>
  <c r="J147" i="5"/>
  <c r="I147" i="5"/>
  <c r="H147" i="5"/>
  <c r="G147" i="5"/>
  <c r="F147" i="5"/>
  <c r="E147" i="5"/>
  <c r="D147" i="5"/>
  <c r="C147" i="5"/>
  <c r="B147" i="5"/>
  <c r="J146" i="5"/>
  <c r="I146" i="5"/>
  <c r="H146" i="5"/>
  <c r="G146" i="5"/>
  <c r="F146" i="5"/>
  <c r="E146" i="5"/>
  <c r="D146" i="5"/>
  <c r="C146" i="5"/>
  <c r="B146" i="5"/>
  <c r="J145" i="5"/>
  <c r="I145" i="5"/>
  <c r="H145" i="5"/>
  <c r="G145" i="5"/>
  <c r="F145" i="5"/>
  <c r="E145" i="5"/>
  <c r="D145" i="5"/>
  <c r="C145" i="5"/>
  <c r="B145" i="5"/>
  <c r="J144" i="5"/>
  <c r="I144" i="5"/>
  <c r="H144" i="5"/>
  <c r="G144" i="5"/>
  <c r="F144" i="5"/>
  <c r="E144" i="5"/>
  <c r="D144" i="5"/>
  <c r="C144" i="5"/>
  <c r="B144" i="5"/>
  <c r="J143" i="5"/>
  <c r="I143" i="5"/>
  <c r="H143" i="5"/>
  <c r="G143" i="5"/>
  <c r="K143" i="5" s="1"/>
  <c r="F143" i="5"/>
  <c r="E143" i="5"/>
  <c r="D143" i="5"/>
  <c r="C143" i="5"/>
  <c r="B143" i="5"/>
  <c r="J142" i="5"/>
  <c r="I142" i="5"/>
  <c r="H142" i="5"/>
  <c r="G142" i="5"/>
  <c r="F142" i="5"/>
  <c r="E142" i="5"/>
  <c r="D142" i="5"/>
  <c r="C142" i="5"/>
  <c r="B142" i="5"/>
  <c r="J141" i="5"/>
  <c r="I141" i="5"/>
  <c r="H141" i="5"/>
  <c r="G141" i="5"/>
  <c r="F141" i="5"/>
  <c r="E141" i="5"/>
  <c r="D141" i="5"/>
  <c r="C141" i="5"/>
  <c r="B141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J138" i="5"/>
  <c r="I138" i="5"/>
  <c r="H138" i="5"/>
  <c r="G138" i="5"/>
  <c r="F138" i="5"/>
  <c r="E138" i="5"/>
  <c r="D138" i="5"/>
  <c r="C138" i="5"/>
  <c r="B138" i="5"/>
  <c r="J137" i="5"/>
  <c r="I137" i="5"/>
  <c r="H137" i="5"/>
  <c r="G137" i="5"/>
  <c r="F137" i="5"/>
  <c r="E137" i="5"/>
  <c r="D137" i="5"/>
  <c r="C137" i="5"/>
  <c r="B137" i="5"/>
  <c r="J136" i="5"/>
  <c r="I136" i="5"/>
  <c r="H136" i="5"/>
  <c r="G136" i="5"/>
  <c r="F136" i="5"/>
  <c r="E136" i="5"/>
  <c r="D136" i="5"/>
  <c r="C136" i="5"/>
  <c r="B136" i="5"/>
  <c r="J135" i="5"/>
  <c r="I135" i="5"/>
  <c r="H135" i="5"/>
  <c r="G135" i="5"/>
  <c r="K135" i="5" s="1"/>
  <c r="F135" i="5"/>
  <c r="E135" i="5"/>
  <c r="D135" i="5"/>
  <c r="C135" i="5"/>
  <c r="B135" i="5"/>
  <c r="J134" i="5"/>
  <c r="I134" i="5"/>
  <c r="H134" i="5"/>
  <c r="G134" i="5"/>
  <c r="F134" i="5"/>
  <c r="E134" i="5"/>
  <c r="D134" i="5"/>
  <c r="C134" i="5"/>
  <c r="B134" i="5"/>
  <c r="J133" i="5"/>
  <c r="I133" i="5"/>
  <c r="H133" i="5"/>
  <c r="G133" i="5"/>
  <c r="F133" i="5"/>
  <c r="E133" i="5"/>
  <c r="D133" i="5"/>
  <c r="C133" i="5"/>
  <c r="B133" i="5"/>
  <c r="J132" i="5"/>
  <c r="I132" i="5"/>
  <c r="H132" i="5"/>
  <c r="G132" i="5"/>
  <c r="F132" i="5"/>
  <c r="E132" i="5"/>
  <c r="D132" i="5"/>
  <c r="C132" i="5"/>
  <c r="B132" i="5"/>
  <c r="J131" i="5"/>
  <c r="I131" i="5"/>
  <c r="H131" i="5"/>
  <c r="G131" i="5"/>
  <c r="F131" i="5"/>
  <c r="E131" i="5"/>
  <c r="D131" i="5"/>
  <c r="C131" i="5"/>
  <c r="B131" i="5"/>
  <c r="J130" i="5"/>
  <c r="I130" i="5"/>
  <c r="H130" i="5"/>
  <c r="G130" i="5"/>
  <c r="F130" i="5"/>
  <c r="E130" i="5"/>
  <c r="D130" i="5"/>
  <c r="C130" i="5"/>
  <c r="B130" i="5"/>
  <c r="J129" i="5"/>
  <c r="I129" i="5"/>
  <c r="H129" i="5"/>
  <c r="G129" i="5"/>
  <c r="F129" i="5"/>
  <c r="E129" i="5"/>
  <c r="D129" i="5"/>
  <c r="C129" i="5"/>
  <c r="B129" i="5"/>
  <c r="J128" i="5"/>
  <c r="I128" i="5"/>
  <c r="H128" i="5"/>
  <c r="G128" i="5"/>
  <c r="F128" i="5"/>
  <c r="E128" i="5"/>
  <c r="D128" i="5"/>
  <c r="C128" i="5"/>
  <c r="B128" i="5"/>
  <c r="J127" i="5"/>
  <c r="I127" i="5"/>
  <c r="H127" i="5"/>
  <c r="G127" i="5"/>
  <c r="K127" i="5" s="1"/>
  <c r="F127" i="5"/>
  <c r="E127" i="5"/>
  <c r="D127" i="5"/>
  <c r="C127" i="5"/>
  <c r="B127" i="5"/>
  <c r="J126" i="5"/>
  <c r="I126" i="5"/>
  <c r="H126" i="5"/>
  <c r="G126" i="5"/>
  <c r="F126" i="5"/>
  <c r="E126" i="5"/>
  <c r="D126" i="5"/>
  <c r="C126" i="5"/>
  <c r="B126" i="5"/>
  <c r="J125" i="5"/>
  <c r="I125" i="5"/>
  <c r="H125" i="5"/>
  <c r="G125" i="5"/>
  <c r="F125" i="5"/>
  <c r="E125" i="5"/>
  <c r="D125" i="5"/>
  <c r="C125" i="5"/>
  <c r="B125" i="5"/>
  <c r="J124" i="5"/>
  <c r="I124" i="5"/>
  <c r="H124" i="5"/>
  <c r="G124" i="5"/>
  <c r="F124" i="5"/>
  <c r="E124" i="5"/>
  <c r="D124" i="5"/>
  <c r="C124" i="5"/>
  <c r="B124" i="5"/>
  <c r="J123" i="5"/>
  <c r="I123" i="5"/>
  <c r="H123" i="5"/>
  <c r="G123" i="5"/>
  <c r="F123" i="5"/>
  <c r="E123" i="5"/>
  <c r="D123" i="5"/>
  <c r="C123" i="5"/>
  <c r="B123" i="5"/>
  <c r="J122" i="5"/>
  <c r="I122" i="5"/>
  <c r="H122" i="5"/>
  <c r="G122" i="5"/>
  <c r="F122" i="5"/>
  <c r="E122" i="5"/>
  <c r="D122" i="5"/>
  <c r="C122" i="5"/>
  <c r="B122" i="5"/>
  <c r="J121" i="5"/>
  <c r="I121" i="5"/>
  <c r="H121" i="5"/>
  <c r="G121" i="5"/>
  <c r="F121" i="5"/>
  <c r="E121" i="5"/>
  <c r="D121" i="5"/>
  <c r="C121" i="5"/>
  <c r="B121" i="5"/>
  <c r="J120" i="5"/>
  <c r="I120" i="5"/>
  <c r="H120" i="5"/>
  <c r="G120" i="5"/>
  <c r="F120" i="5"/>
  <c r="E120" i="5"/>
  <c r="D120" i="5"/>
  <c r="C120" i="5"/>
  <c r="B120" i="5"/>
  <c r="J119" i="5"/>
  <c r="I119" i="5"/>
  <c r="H119" i="5"/>
  <c r="G119" i="5"/>
  <c r="K119" i="5" s="1"/>
  <c r="F119" i="5"/>
  <c r="E119" i="5"/>
  <c r="D119" i="5"/>
  <c r="C119" i="5"/>
  <c r="B119" i="5"/>
  <c r="J118" i="5"/>
  <c r="I118" i="5"/>
  <c r="H118" i="5"/>
  <c r="G118" i="5"/>
  <c r="F118" i="5"/>
  <c r="E118" i="5"/>
  <c r="D118" i="5"/>
  <c r="C118" i="5"/>
  <c r="B118" i="5"/>
  <c r="J117" i="5"/>
  <c r="I117" i="5"/>
  <c r="H117" i="5"/>
  <c r="G117" i="5"/>
  <c r="F117" i="5"/>
  <c r="E117" i="5"/>
  <c r="D117" i="5"/>
  <c r="C117" i="5"/>
  <c r="B117" i="5"/>
  <c r="J116" i="5"/>
  <c r="I116" i="5"/>
  <c r="H116" i="5"/>
  <c r="G116" i="5"/>
  <c r="F116" i="5"/>
  <c r="E116" i="5"/>
  <c r="D116" i="5"/>
  <c r="C116" i="5"/>
  <c r="B116" i="5"/>
  <c r="J115" i="5"/>
  <c r="I115" i="5"/>
  <c r="H115" i="5"/>
  <c r="G115" i="5"/>
  <c r="F115" i="5"/>
  <c r="E115" i="5"/>
  <c r="D115" i="5"/>
  <c r="C115" i="5"/>
  <c r="B115" i="5"/>
  <c r="J114" i="5"/>
  <c r="I114" i="5"/>
  <c r="H114" i="5"/>
  <c r="G114" i="5"/>
  <c r="F114" i="5"/>
  <c r="E114" i="5"/>
  <c r="D114" i="5"/>
  <c r="C114" i="5"/>
  <c r="B114" i="5"/>
  <c r="J113" i="5"/>
  <c r="I113" i="5"/>
  <c r="H113" i="5"/>
  <c r="G113" i="5"/>
  <c r="F113" i="5"/>
  <c r="E113" i="5"/>
  <c r="D113" i="5"/>
  <c r="C113" i="5"/>
  <c r="B113" i="5"/>
  <c r="J112" i="5"/>
  <c r="I112" i="5"/>
  <c r="H112" i="5"/>
  <c r="G112" i="5"/>
  <c r="F112" i="5"/>
  <c r="E112" i="5"/>
  <c r="D112" i="5"/>
  <c r="C112" i="5"/>
  <c r="B112" i="5"/>
  <c r="J111" i="5"/>
  <c r="I111" i="5"/>
  <c r="H111" i="5"/>
  <c r="G111" i="5"/>
  <c r="K111" i="5" s="1"/>
  <c r="F111" i="5"/>
  <c r="E111" i="5"/>
  <c r="D111" i="5"/>
  <c r="C111" i="5"/>
  <c r="B111" i="5"/>
  <c r="J110" i="5"/>
  <c r="I110" i="5"/>
  <c r="H110" i="5"/>
  <c r="G110" i="5"/>
  <c r="F110" i="5"/>
  <c r="E110" i="5"/>
  <c r="D110" i="5"/>
  <c r="C110" i="5"/>
  <c r="B110" i="5"/>
  <c r="J109" i="5"/>
  <c r="I109" i="5"/>
  <c r="H109" i="5"/>
  <c r="G109" i="5"/>
  <c r="F109" i="5"/>
  <c r="E109" i="5"/>
  <c r="D109" i="5"/>
  <c r="C109" i="5"/>
  <c r="B109" i="5"/>
  <c r="J108" i="5"/>
  <c r="I108" i="5"/>
  <c r="H108" i="5"/>
  <c r="G108" i="5"/>
  <c r="F108" i="5"/>
  <c r="E108" i="5"/>
  <c r="D108" i="5"/>
  <c r="C108" i="5"/>
  <c r="B108" i="5"/>
  <c r="J107" i="5"/>
  <c r="I107" i="5"/>
  <c r="H107" i="5"/>
  <c r="G107" i="5"/>
  <c r="F107" i="5"/>
  <c r="E107" i="5"/>
  <c r="D107" i="5"/>
  <c r="C107" i="5"/>
  <c r="B107" i="5"/>
  <c r="J106" i="5"/>
  <c r="I106" i="5"/>
  <c r="H106" i="5"/>
  <c r="G106" i="5"/>
  <c r="F106" i="5"/>
  <c r="E106" i="5"/>
  <c r="D106" i="5"/>
  <c r="C106" i="5"/>
  <c r="B106" i="5"/>
  <c r="J105" i="5"/>
  <c r="I105" i="5"/>
  <c r="H105" i="5"/>
  <c r="G105" i="5"/>
  <c r="F105" i="5"/>
  <c r="E105" i="5"/>
  <c r="D105" i="5"/>
  <c r="C105" i="5"/>
  <c r="B105" i="5"/>
  <c r="J104" i="5"/>
  <c r="I104" i="5"/>
  <c r="H104" i="5"/>
  <c r="G104" i="5"/>
  <c r="F104" i="5"/>
  <c r="E104" i="5"/>
  <c r="D104" i="5"/>
  <c r="C104" i="5"/>
  <c r="B104" i="5"/>
  <c r="J103" i="5"/>
  <c r="I103" i="5"/>
  <c r="H103" i="5"/>
  <c r="G103" i="5"/>
  <c r="K103" i="5" s="1"/>
  <c r="F103" i="5"/>
  <c r="E103" i="5"/>
  <c r="D103" i="5"/>
  <c r="C103" i="5"/>
  <c r="B103" i="5"/>
  <c r="J102" i="5"/>
  <c r="I102" i="5"/>
  <c r="H102" i="5"/>
  <c r="G102" i="5"/>
  <c r="F102" i="5"/>
  <c r="E102" i="5"/>
  <c r="D102" i="5"/>
  <c r="C102" i="5"/>
  <c r="B102" i="5"/>
  <c r="J101" i="5"/>
  <c r="I101" i="5"/>
  <c r="H101" i="5"/>
  <c r="G101" i="5"/>
  <c r="F101" i="5"/>
  <c r="E101" i="5"/>
  <c r="D101" i="5"/>
  <c r="C101" i="5"/>
  <c r="B101" i="5"/>
  <c r="J100" i="5"/>
  <c r="I100" i="5"/>
  <c r="H100" i="5"/>
  <c r="G100" i="5"/>
  <c r="F100" i="5"/>
  <c r="E100" i="5"/>
  <c r="D100" i="5"/>
  <c r="C100" i="5"/>
  <c r="B100" i="5"/>
  <c r="J99" i="5"/>
  <c r="I99" i="5"/>
  <c r="H99" i="5"/>
  <c r="G99" i="5"/>
  <c r="F99" i="5"/>
  <c r="E99" i="5"/>
  <c r="D99" i="5"/>
  <c r="C99" i="5"/>
  <c r="B99" i="5"/>
  <c r="J98" i="5"/>
  <c r="I98" i="5"/>
  <c r="H98" i="5"/>
  <c r="G98" i="5"/>
  <c r="F98" i="5"/>
  <c r="E98" i="5"/>
  <c r="D98" i="5"/>
  <c r="C98" i="5"/>
  <c r="B98" i="5"/>
  <c r="J97" i="5"/>
  <c r="I97" i="5"/>
  <c r="H97" i="5"/>
  <c r="G97" i="5"/>
  <c r="F97" i="5"/>
  <c r="E97" i="5"/>
  <c r="D97" i="5"/>
  <c r="C97" i="5"/>
  <c r="B97" i="5"/>
  <c r="J96" i="5"/>
  <c r="I96" i="5"/>
  <c r="H96" i="5"/>
  <c r="G96" i="5"/>
  <c r="F96" i="5"/>
  <c r="E96" i="5"/>
  <c r="D96" i="5"/>
  <c r="C96" i="5"/>
  <c r="B96" i="5"/>
  <c r="J95" i="5"/>
  <c r="I95" i="5"/>
  <c r="H95" i="5"/>
  <c r="G95" i="5"/>
  <c r="K95" i="5" s="1"/>
  <c r="F95" i="5"/>
  <c r="E95" i="5"/>
  <c r="D95" i="5"/>
  <c r="C95" i="5"/>
  <c r="B95" i="5"/>
  <c r="J94" i="5"/>
  <c r="I94" i="5"/>
  <c r="H94" i="5"/>
  <c r="G94" i="5"/>
  <c r="F94" i="5"/>
  <c r="E94" i="5"/>
  <c r="D94" i="5"/>
  <c r="C94" i="5"/>
  <c r="B94" i="5"/>
  <c r="J93" i="5"/>
  <c r="I93" i="5"/>
  <c r="H93" i="5"/>
  <c r="G93" i="5"/>
  <c r="F93" i="5"/>
  <c r="E93" i="5"/>
  <c r="D93" i="5"/>
  <c r="C93" i="5"/>
  <c r="B93" i="5"/>
  <c r="J92" i="5"/>
  <c r="I92" i="5"/>
  <c r="H92" i="5"/>
  <c r="G92" i="5"/>
  <c r="F92" i="5"/>
  <c r="E92" i="5"/>
  <c r="D92" i="5"/>
  <c r="C92" i="5"/>
  <c r="B92" i="5"/>
  <c r="J91" i="5"/>
  <c r="I91" i="5"/>
  <c r="H91" i="5"/>
  <c r="G91" i="5"/>
  <c r="F91" i="5"/>
  <c r="E91" i="5"/>
  <c r="D91" i="5"/>
  <c r="C91" i="5"/>
  <c r="B91" i="5"/>
  <c r="J90" i="5"/>
  <c r="I90" i="5"/>
  <c r="H90" i="5"/>
  <c r="G90" i="5"/>
  <c r="F90" i="5"/>
  <c r="E90" i="5"/>
  <c r="D90" i="5"/>
  <c r="C90" i="5"/>
  <c r="B90" i="5"/>
  <c r="J89" i="5"/>
  <c r="I89" i="5"/>
  <c r="H89" i="5"/>
  <c r="G89" i="5"/>
  <c r="F89" i="5"/>
  <c r="E89" i="5"/>
  <c r="D89" i="5"/>
  <c r="C89" i="5"/>
  <c r="B89" i="5"/>
  <c r="J88" i="5"/>
  <c r="I88" i="5"/>
  <c r="H88" i="5"/>
  <c r="G88" i="5"/>
  <c r="F88" i="5"/>
  <c r="E88" i="5"/>
  <c r="D88" i="5"/>
  <c r="C88" i="5"/>
  <c r="B88" i="5"/>
  <c r="J87" i="5"/>
  <c r="I87" i="5"/>
  <c r="H87" i="5"/>
  <c r="G87" i="5"/>
  <c r="K87" i="5" s="1"/>
  <c r="F87" i="5"/>
  <c r="E87" i="5"/>
  <c r="D87" i="5"/>
  <c r="C87" i="5"/>
  <c r="B87" i="5"/>
  <c r="J86" i="5"/>
  <c r="I86" i="5"/>
  <c r="H86" i="5"/>
  <c r="G86" i="5"/>
  <c r="F86" i="5"/>
  <c r="E86" i="5"/>
  <c r="D86" i="5"/>
  <c r="C86" i="5"/>
  <c r="B86" i="5"/>
  <c r="J85" i="5"/>
  <c r="I85" i="5"/>
  <c r="H85" i="5"/>
  <c r="G85" i="5"/>
  <c r="F85" i="5"/>
  <c r="E85" i="5"/>
  <c r="D85" i="5"/>
  <c r="C85" i="5"/>
  <c r="B85" i="5"/>
  <c r="J84" i="5"/>
  <c r="I84" i="5"/>
  <c r="H84" i="5"/>
  <c r="G84" i="5"/>
  <c r="F84" i="5"/>
  <c r="E84" i="5"/>
  <c r="D84" i="5"/>
  <c r="C84" i="5"/>
  <c r="B84" i="5"/>
  <c r="J83" i="5"/>
  <c r="I83" i="5"/>
  <c r="H83" i="5"/>
  <c r="G83" i="5"/>
  <c r="F83" i="5"/>
  <c r="E83" i="5"/>
  <c r="D83" i="5"/>
  <c r="C83" i="5"/>
  <c r="B83" i="5"/>
  <c r="J82" i="5"/>
  <c r="I82" i="5"/>
  <c r="H82" i="5"/>
  <c r="G82" i="5"/>
  <c r="F82" i="5"/>
  <c r="E82" i="5"/>
  <c r="D82" i="5"/>
  <c r="C82" i="5"/>
  <c r="B82" i="5"/>
  <c r="J81" i="5"/>
  <c r="I81" i="5"/>
  <c r="H81" i="5"/>
  <c r="G81" i="5"/>
  <c r="F81" i="5"/>
  <c r="E81" i="5"/>
  <c r="D81" i="5"/>
  <c r="C81" i="5"/>
  <c r="B81" i="5"/>
  <c r="J80" i="5"/>
  <c r="I80" i="5"/>
  <c r="H80" i="5"/>
  <c r="G80" i="5"/>
  <c r="F80" i="5"/>
  <c r="E80" i="5"/>
  <c r="D80" i="5"/>
  <c r="C80" i="5"/>
  <c r="B80" i="5"/>
  <c r="J79" i="5"/>
  <c r="I79" i="5"/>
  <c r="H79" i="5"/>
  <c r="G79" i="5"/>
  <c r="K79" i="5" s="1"/>
  <c r="F79" i="5"/>
  <c r="E79" i="5"/>
  <c r="D79" i="5"/>
  <c r="C79" i="5"/>
  <c r="B79" i="5"/>
  <c r="J78" i="5"/>
  <c r="I78" i="5"/>
  <c r="H78" i="5"/>
  <c r="G78" i="5"/>
  <c r="F78" i="5"/>
  <c r="E78" i="5"/>
  <c r="D78" i="5"/>
  <c r="C78" i="5"/>
  <c r="B78" i="5"/>
  <c r="J77" i="5"/>
  <c r="I77" i="5"/>
  <c r="H77" i="5"/>
  <c r="G77" i="5"/>
  <c r="F77" i="5"/>
  <c r="E77" i="5"/>
  <c r="D77" i="5"/>
  <c r="C77" i="5"/>
  <c r="B77" i="5"/>
  <c r="J76" i="5"/>
  <c r="I76" i="5"/>
  <c r="H76" i="5"/>
  <c r="G76" i="5"/>
  <c r="F76" i="5"/>
  <c r="E76" i="5"/>
  <c r="D76" i="5"/>
  <c r="C76" i="5"/>
  <c r="B76" i="5"/>
  <c r="J75" i="5"/>
  <c r="I75" i="5"/>
  <c r="H75" i="5"/>
  <c r="G75" i="5"/>
  <c r="F75" i="5"/>
  <c r="E75" i="5"/>
  <c r="D75" i="5"/>
  <c r="C75" i="5"/>
  <c r="B75" i="5"/>
  <c r="J74" i="5"/>
  <c r="I74" i="5"/>
  <c r="H74" i="5"/>
  <c r="G74" i="5"/>
  <c r="F74" i="5"/>
  <c r="E74" i="5"/>
  <c r="D74" i="5"/>
  <c r="C74" i="5"/>
  <c r="B74" i="5"/>
  <c r="J73" i="5"/>
  <c r="I73" i="5"/>
  <c r="H73" i="5"/>
  <c r="G73" i="5"/>
  <c r="F73" i="5"/>
  <c r="E73" i="5"/>
  <c r="D73" i="5"/>
  <c r="C73" i="5"/>
  <c r="B73" i="5"/>
  <c r="J72" i="5"/>
  <c r="I72" i="5"/>
  <c r="H72" i="5"/>
  <c r="G72" i="5"/>
  <c r="F72" i="5"/>
  <c r="E72" i="5"/>
  <c r="D72" i="5"/>
  <c r="C72" i="5"/>
  <c r="B72" i="5"/>
  <c r="J71" i="5"/>
  <c r="I71" i="5"/>
  <c r="H71" i="5"/>
  <c r="G71" i="5"/>
  <c r="K71" i="5" s="1"/>
  <c r="F71" i="5"/>
  <c r="E71" i="5"/>
  <c r="D71" i="5"/>
  <c r="C71" i="5"/>
  <c r="B71" i="5"/>
  <c r="J70" i="5"/>
  <c r="I70" i="5"/>
  <c r="H70" i="5"/>
  <c r="G70" i="5"/>
  <c r="F70" i="5"/>
  <c r="E70" i="5"/>
  <c r="D70" i="5"/>
  <c r="C70" i="5"/>
  <c r="B70" i="5"/>
  <c r="J69" i="5"/>
  <c r="I69" i="5"/>
  <c r="H69" i="5"/>
  <c r="G69" i="5"/>
  <c r="F69" i="5"/>
  <c r="E69" i="5"/>
  <c r="D69" i="5"/>
  <c r="C69" i="5"/>
  <c r="B69" i="5"/>
  <c r="J68" i="5"/>
  <c r="I68" i="5"/>
  <c r="H68" i="5"/>
  <c r="G68" i="5"/>
  <c r="F68" i="5"/>
  <c r="E68" i="5"/>
  <c r="D68" i="5"/>
  <c r="C68" i="5"/>
  <c r="B68" i="5"/>
  <c r="J67" i="5"/>
  <c r="I67" i="5"/>
  <c r="H67" i="5"/>
  <c r="G67" i="5"/>
  <c r="F67" i="5"/>
  <c r="E67" i="5"/>
  <c r="D67" i="5"/>
  <c r="C67" i="5"/>
  <c r="B67" i="5"/>
  <c r="J66" i="5"/>
  <c r="I66" i="5"/>
  <c r="H66" i="5"/>
  <c r="G66" i="5"/>
  <c r="F66" i="5"/>
  <c r="E66" i="5"/>
  <c r="D66" i="5"/>
  <c r="C66" i="5"/>
  <c r="B66" i="5"/>
  <c r="J65" i="5"/>
  <c r="I65" i="5"/>
  <c r="H65" i="5"/>
  <c r="G65" i="5"/>
  <c r="F65" i="5"/>
  <c r="E65" i="5"/>
  <c r="D65" i="5"/>
  <c r="C65" i="5"/>
  <c r="B65" i="5"/>
  <c r="J64" i="5"/>
  <c r="I64" i="5"/>
  <c r="H64" i="5"/>
  <c r="G64" i="5"/>
  <c r="F64" i="5"/>
  <c r="E64" i="5"/>
  <c r="D64" i="5"/>
  <c r="C64" i="5"/>
  <c r="B64" i="5"/>
  <c r="J63" i="5"/>
  <c r="I63" i="5"/>
  <c r="H63" i="5"/>
  <c r="G63" i="5"/>
  <c r="K63" i="5" s="1"/>
  <c r="F63" i="5"/>
  <c r="E63" i="5"/>
  <c r="D63" i="5"/>
  <c r="C63" i="5"/>
  <c r="B63" i="5"/>
  <c r="J62" i="5"/>
  <c r="I62" i="5"/>
  <c r="H62" i="5"/>
  <c r="G62" i="5"/>
  <c r="F62" i="5"/>
  <c r="E62" i="5"/>
  <c r="D62" i="5"/>
  <c r="C62" i="5"/>
  <c r="B62" i="5"/>
  <c r="J61" i="5"/>
  <c r="I61" i="5"/>
  <c r="H61" i="5"/>
  <c r="G61" i="5"/>
  <c r="F61" i="5"/>
  <c r="E61" i="5"/>
  <c r="D61" i="5"/>
  <c r="C61" i="5"/>
  <c r="B61" i="5"/>
  <c r="J60" i="5"/>
  <c r="I60" i="5"/>
  <c r="H60" i="5"/>
  <c r="G60" i="5"/>
  <c r="F60" i="5"/>
  <c r="E60" i="5"/>
  <c r="D60" i="5"/>
  <c r="C60" i="5"/>
  <c r="B60" i="5"/>
  <c r="J59" i="5"/>
  <c r="I59" i="5"/>
  <c r="H59" i="5"/>
  <c r="G59" i="5"/>
  <c r="F59" i="5"/>
  <c r="E59" i="5"/>
  <c r="D59" i="5"/>
  <c r="C59" i="5"/>
  <c r="B59" i="5"/>
  <c r="J58" i="5"/>
  <c r="I58" i="5"/>
  <c r="H58" i="5"/>
  <c r="G58" i="5"/>
  <c r="F58" i="5"/>
  <c r="E58" i="5"/>
  <c r="D58" i="5"/>
  <c r="C58" i="5"/>
  <c r="B58" i="5"/>
  <c r="J57" i="5"/>
  <c r="I57" i="5"/>
  <c r="H57" i="5"/>
  <c r="G57" i="5"/>
  <c r="F57" i="5"/>
  <c r="E57" i="5"/>
  <c r="D57" i="5"/>
  <c r="C57" i="5"/>
  <c r="B57" i="5"/>
  <c r="J56" i="5"/>
  <c r="I56" i="5"/>
  <c r="H56" i="5"/>
  <c r="G56" i="5"/>
  <c r="F56" i="5"/>
  <c r="E56" i="5"/>
  <c r="D56" i="5"/>
  <c r="C56" i="5"/>
  <c r="B56" i="5"/>
  <c r="J55" i="5"/>
  <c r="I55" i="5"/>
  <c r="H55" i="5"/>
  <c r="G55" i="5"/>
  <c r="K55" i="5" s="1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K47" i="5" s="1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K39" i="5" s="1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K31" i="5" s="1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K23" i="5" s="1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K15" i="5" s="1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K7" i="5" s="1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2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AB3" i="1"/>
  <c r="AC3" i="1" s="1"/>
  <c r="G3" i="2" s="1"/>
  <c r="AB4" i="1"/>
  <c r="AC4" i="1" s="1"/>
  <c r="G4" i="2" s="1"/>
  <c r="AB5" i="1"/>
  <c r="AC5" i="1" s="1"/>
  <c r="G5" i="2" s="1"/>
  <c r="H5" i="2" s="1"/>
  <c r="AB6" i="1"/>
  <c r="AC6" i="1" s="1"/>
  <c r="G6" i="2" s="1"/>
  <c r="H6" i="2" s="1"/>
  <c r="AB7" i="1"/>
  <c r="AC7" i="1" s="1"/>
  <c r="G7" i="2" s="1"/>
  <c r="H7" i="2" s="1"/>
  <c r="AB8" i="1"/>
  <c r="AC8" i="1" s="1"/>
  <c r="G8" i="2" s="1"/>
  <c r="AB9" i="1"/>
  <c r="AC9" i="1" s="1"/>
  <c r="G9" i="2" s="1"/>
  <c r="H9" i="2" s="1"/>
  <c r="AB10" i="1"/>
  <c r="AC10" i="1" s="1"/>
  <c r="G10" i="2" s="1"/>
  <c r="AB11" i="1"/>
  <c r="AC11" i="1" s="1"/>
  <c r="G11" i="2" s="1"/>
  <c r="AB12" i="1"/>
  <c r="AC12" i="1" s="1"/>
  <c r="G12" i="2" s="1"/>
  <c r="AB13" i="1"/>
  <c r="AC13" i="1" s="1"/>
  <c r="G13" i="2" s="1"/>
  <c r="H13" i="2" s="1"/>
  <c r="AB14" i="1"/>
  <c r="AC14" i="1" s="1"/>
  <c r="G14" i="2" s="1"/>
  <c r="H14" i="2" s="1"/>
  <c r="AB15" i="1"/>
  <c r="AC15" i="1" s="1"/>
  <c r="G15" i="2" s="1"/>
  <c r="H15" i="2" s="1"/>
  <c r="AB16" i="1"/>
  <c r="AC16" i="1" s="1"/>
  <c r="G16" i="2" s="1"/>
  <c r="AB17" i="1"/>
  <c r="AC17" i="1" s="1"/>
  <c r="G17" i="2" s="1"/>
  <c r="H17" i="2" s="1"/>
  <c r="AB18" i="1"/>
  <c r="AC18" i="1" s="1"/>
  <c r="G18" i="2" s="1"/>
  <c r="AB19" i="1"/>
  <c r="AC19" i="1" s="1"/>
  <c r="G19" i="2" s="1"/>
  <c r="AB20" i="1"/>
  <c r="AC20" i="1" s="1"/>
  <c r="G20" i="2" s="1"/>
  <c r="AB21" i="1"/>
  <c r="AC21" i="1" s="1"/>
  <c r="G21" i="2" s="1"/>
  <c r="H21" i="2" s="1"/>
  <c r="AB22" i="1"/>
  <c r="AC22" i="1" s="1"/>
  <c r="G22" i="2" s="1"/>
  <c r="H22" i="2" s="1"/>
  <c r="AB23" i="1"/>
  <c r="AC23" i="1" s="1"/>
  <c r="G23" i="2" s="1"/>
  <c r="H23" i="2" s="1"/>
  <c r="AB24" i="1"/>
  <c r="AC24" i="1" s="1"/>
  <c r="G24" i="2" s="1"/>
  <c r="AB25" i="1"/>
  <c r="AC25" i="1" s="1"/>
  <c r="G25" i="2" s="1"/>
  <c r="H25" i="2" s="1"/>
  <c r="AB26" i="1"/>
  <c r="AC26" i="1" s="1"/>
  <c r="G26" i="2" s="1"/>
  <c r="AB27" i="1"/>
  <c r="AC27" i="1" s="1"/>
  <c r="G27" i="2" s="1"/>
  <c r="AB28" i="1"/>
  <c r="AC28" i="1" s="1"/>
  <c r="G28" i="2" s="1"/>
  <c r="AB29" i="1"/>
  <c r="AC29" i="1" s="1"/>
  <c r="G29" i="2" s="1"/>
  <c r="H29" i="2" s="1"/>
  <c r="AB30" i="1"/>
  <c r="AC30" i="1" s="1"/>
  <c r="G30" i="2" s="1"/>
  <c r="H30" i="2" s="1"/>
  <c r="AB31" i="1"/>
  <c r="AC31" i="1" s="1"/>
  <c r="G31" i="2" s="1"/>
  <c r="H31" i="2" s="1"/>
  <c r="AB32" i="1"/>
  <c r="AC32" i="1" s="1"/>
  <c r="G32" i="2" s="1"/>
  <c r="AB33" i="1"/>
  <c r="AC33" i="1" s="1"/>
  <c r="G33" i="2" s="1"/>
  <c r="H33" i="2" s="1"/>
  <c r="AB34" i="1"/>
  <c r="AC34" i="1" s="1"/>
  <c r="G34" i="2" s="1"/>
  <c r="AB35" i="1"/>
  <c r="AC35" i="1" s="1"/>
  <c r="G35" i="2" s="1"/>
  <c r="AB36" i="1"/>
  <c r="AC36" i="1" s="1"/>
  <c r="G36" i="2" s="1"/>
  <c r="AB37" i="1"/>
  <c r="AC37" i="1" s="1"/>
  <c r="G37" i="2" s="1"/>
  <c r="H37" i="2" s="1"/>
  <c r="AB38" i="1"/>
  <c r="AC38" i="1" s="1"/>
  <c r="G38" i="2" s="1"/>
  <c r="H38" i="2" s="1"/>
  <c r="AB39" i="1"/>
  <c r="AC39" i="1" s="1"/>
  <c r="G39" i="2" s="1"/>
  <c r="H39" i="2" s="1"/>
  <c r="AB40" i="1"/>
  <c r="AC40" i="1" s="1"/>
  <c r="G40" i="2" s="1"/>
  <c r="AB41" i="1"/>
  <c r="AC41" i="1" s="1"/>
  <c r="G41" i="2" s="1"/>
  <c r="H41" i="2" s="1"/>
  <c r="AB42" i="1"/>
  <c r="AC42" i="1" s="1"/>
  <c r="G42" i="2" s="1"/>
  <c r="AB43" i="1"/>
  <c r="AC43" i="1" s="1"/>
  <c r="G43" i="2" s="1"/>
  <c r="AB44" i="1"/>
  <c r="AC44" i="1" s="1"/>
  <c r="G44" i="2" s="1"/>
  <c r="AB45" i="1"/>
  <c r="AC45" i="1" s="1"/>
  <c r="G45" i="2" s="1"/>
  <c r="H45" i="2" s="1"/>
  <c r="AB46" i="1"/>
  <c r="AC46" i="1" s="1"/>
  <c r="G46" i="2" s="1"/>
  <c r="H46" i="2" s="1"/>
  <c r="AB47" i="1"/>
  <c r="AC47" i="1" s="1"/>
  <c r="G47" i="2" s="1"/>
  <c r="H47" i="2" s="1"/>
  <c r="AB48" i="1"/>
  <c r="AC48" i="1" s="1"/>
  <c r="G48" i="2" s="1"/>
  <c r="AB49" i="1"/>
  <c r="AC49" i="1" s="1"/>
  <c r="G49" i="2" s="1"/>
  <c r="H49" i="2" s="1"/>
  <c r="AB50" i="1"/>
  <c r="AC50" i="1" s="1"/>
  <c r="G50" i="2" s="1"/>
  <c r="AB51" i="1"/>
  <c r="AC51" i="1" s="1"/>
  <c r="G51" i="2" s="1"/>
  <c r="AB52" i="1"/>
  <c r="AC52" i="1" s="1"/>
  <c r="G52" i="2" s="1"/>
  <c r="AB53" i="1"/>
  <c r="AC53" i="1" s="1"/>
  <c r="G53" i="2" s="1"/>
  <c r="H53" i="2" s="1"/>
  <c r="AB54" i="1"/>
  <c r="AC54" i="1" s="1"/>
  <c r="G54" i="2" s="1"/>
  <c r="H54" i="2" s="1"/>
  <c r="AB55" i="1"/>
  <c r="AC55" i="1" s="1"/>
  <c r="G55" i="2" s="1"/>
  <c r="H55" i="2" s="1"/>
  <c r="AB56" i="1"/>
  <c r="AC56" i="1" s="1"/>
  <c r="G56" i="2" s="1"/>
  <c r="AB57" i="1"/>
  <c r="AC57" i="1" s="1"/>
  <c r="G57" i="2" s="1"/>
  <c r="H57" i="2" s="1"/>
  <c r="AB58" i="1"/>
  <c r="AC58" i="1" s="1"/>
  <c r="G58" i="2" s="1"/>
  <c r="AB59" i="1"/>
  <c r="AC59" i="1" s="1"/>
  <c r="G59" i="2" s="1"/>
  <c r="AB60" i="1"/>
  <c r="AC60" i="1" s="1"/>
  <c r="G60" i="2" s="1"/>
  <c r="AB61" i="1"/>
  <c r="AC61" i="1" s="1"/>
  <c r="G61" i="2" s="1"/>
  <c r="H61" i="2" s="1"/>
  <c r="AB62" i="1"/>
  <c r="AC62" i="1" s="1"/>
  <c r="G62" i="2" s="1"/>
  <c r="H62" i="2" s="1"/>
  <c r="AB63" i="1"/>
  <c r="AC63" i="1" s="1"/>
  <c r="G63" i="2" s="1"/>
  <c r="H63" i="2" s="1"/>
  <c r="AB64" i="1"/>
  <c r="AC64" i="1" s="1"/>
  <c r="G64" i="2" s="1"/>
  <c r="AB65" i="1"/>
  <c r="AC65" i="1" s="1"/>
  <c r="G65" i="2" s="1"/>
  <c r="H65" i="2" s="1"/>
  <c r="AB66" i="1"/>
  <c r="AC66" i="1" s="1"/>
  <c r="G66" i="2" s="1"/>
  <c r="AB67" i="1"/>
  <c r="AC67" i="1" s="1"/>
  <c r="G67" i="2" s="1"/>
  <c r="AB68" i="1"/>
  <c r="AC68" i="1" s="1"/>
  <c r="G68" i="2" s="1"/>
  <c r="AB69" i="1"/>
  <c r="AC69" i="1" s="1"/>
  <c r="G69" i="2" s="1"/>
  <c r="H69" i="2" s="1"/>
  <c r="AB70" i="1"/>
  <c r="AC70" i="1" s="1"/>
  <c r="G70" i="2" s="1"/>
  <c r="H70" i="2" s="1"/>
  <c r="AB71" i="1"/>
  <c r="AC71" i="1" s="1"/>
  <c r="G71" i="2" s="1"/>
  <c r="H71" i="2" s="1"/>
  <c r="AB72" i="1"/>
  <c r="AC72" i="1" s="1"/>
  <c r="G72" i="2" s="1"/>
  <c r="AB73" i="1"/>
  <c r="AC73" i="1" s="1"/>
  <c r="G73" i="2" s="1"/>
  <c r="H73" i="2" s="1"/>
  <c r="AB74" i="1"/>
  <c r="AC74" i="1" s="1"/>
  <c r="G74" i="2" s="1"/>
  <c r="AB75" i="1"/>
  <c r="AC75" i="1" s="1"/>
  <c r="G75" i="2" s="1"/>
  <c r="AB76" i="1"/>
  <c r="AC76" i="1" s="1"/>
  <c r="G76" i="2" s="1"/>
  <c r="AB77" i="1"/>
  <c r="AC77" i="1" s="1"/>
  <c r="G77" i="2" s="1"/>
  <c r="H77" i="2" s="1"/>
  <c r="AB78" i="1"/>
  <c r="AC78" i="1" s="1"/>
  <c r="G78" i="2" s="1"/>
  <c r="H78" i="2" s="1"/>
  <c r="AB79" i="1"/>
  <c r="AC79" i="1" s="1"/>
  <c r="G79" i="2" s="1"/>
  <c r="H79" i="2" s="1"/>
  <c r="AB80" i="1"/>
  <c r="AC80" i="1" s="1"/>
  <c r="G80" i="2" s="1"/>
  <c r="AB81" i="1"/>
  <c r="AC81" i="1" s="1"/>
  <c r="G81" i="2" s="1"/>
  <c r="H81" i="2" s="1"/>
  <c r="AB82" i="1"/>
  <c r="AC82" i="1" s="1"/>
  <c r="G82" i="2" s="1"/>
  <c r="AB83" i="1"/>
  <c r="AC83" i="1" s="1"/>
  <c r="G83" i="2" s="1"/>
  <c r="AB84" i="1"/>
  <c r="AC84" i="1" s="1"/>
  <c r="G84" i="2" s="1"/>
  <c r="AB85" i="1"/>
  <c r="AC85" i="1" s="1"/>
  <c r="G85" i="2" s="1"/>
  <c r="H85" i="2" s="1"/>
  <c r="AB86" i="1"/>
  <c r="AC86" i="1" s="1"/>
  <c r="G86" i="2" s="1"/>
  <c r="H86" i="2" s="1"/>
  <c r="AB87" i="1"/>
  <c r="AC87" i="1" s="1"/>
  <c r="G87" i="2" s="1"/>
  <c r="H87" i="2" s="1"/>
  <c r="AB88" i="1"/>
  <c r="AC88" i="1" s="1"/>
  <c r="G88" i="2" s="1"/>
  <c r="AB89" i="1"/>
  <c r="AC89" i="1" s="1"/>
  <c r="G89" i="2" s="1"/>
  <c r="H89" i="2" s="1"/>
  <c r="AB90" i="1"/>
  <c r="AC90" i="1" s="1"/>
  <c r="G90" i="2" s="1"/>
  <c r="AB91" i="1"/>
  <c r="AC91" i="1" s="1"/>
  <c r="G91" i="2" s="1"/>
  <c r="AB92" i="1"/>
  <c r="AC92" i="1" s="1"/>
  <c r="G92" i="2" s="1"/>
  <c r="AB93" i="1"/>
  <c r="AC93" i="1" s="1"/>
  <c r="G93" i="2" s="1"/>
  <c r="H93" i="2" s="1"/>
  <c r="AB94" i="1"/>
  <c r="AC94" i="1" s="1"/>
  <c r="G94" i="2" s="1"/>
  <c r="H94" i="2" s="1"/>
  <c r="AB95" i="1"/>
  <c r="AC95" i="1" s="1"/>
  <c r="G95" i="2" s="1"/>
  <c r="H95" i="2" s="1"/>
  <c r="AB96" i="1"/>
  <c r="AC96" i="1" s="1"/>
  <c r="G96" i="2" s="1"/>
  <c r="AB97" i="1"/>
  <c r="AC97" i="1" s="1"/>
  <c r="G97" i="2" s="1"/>
  <c r="H97" i="2" s="1"/>
  <c r="AB98" i="1"/>
  <c r="AC98" i="1" s="1"/>
  <c r="G98" i="2" s="1"/>
  <c r="AB99" i="1"/>
  <c r="AC99" i="1" s="1"/>
  <c r="G99" i="2" s="1"/>
  <c r="AB100" i="1"/>
  <c r="AC100" i="1" s="1"/>
  <c r="G100" i="2" s="1"/>
  <c r="AB101" i="1"/>
  <c r="AC101" i="1" s="1"/>
  <c r="G101" i="2" s="1"/>
  <c r="H101" i="2" s="1"/>
  <c r="AB102" i="1"/>
  <c r="AC102" i="1" s="1"/>
  <c r="G102" i="2" s="1"/>
  <c r="H102" i="2" s="1"/>
  <c r="AB103" i="1"/>
  <c r="AC103" i="1" s="1"/>
  <c r="G103" i="2" s="1"/>
  <c r="H103" i="2" s="1"/>
  <c r="AB104" i="1"/>
  <c r="AC104" i="1" s="1"/>
  <c r="G104" i="2" s="1"/>
  <c r="AB105" i="1"/>
  <c r="AC105" i="1" s="1"/>
  <c r="G105" i="2" s="1"/>
  <c r="H105" i="2" s="1"/>
  <c r="AB106" i="1"/>
  <c r="AC106" i="1" s="1"/>
  <c r="G106" i="2" s="1"/>
  <c r="AB107" i="1"/>
  <c r="AC107" i="1" s="1"/>
  <c r="G107" i="2" s="1"/>
  <c r="AB108" i="1"/>
  <c r="AC108" i="1" s="1"/>
  <c r="G108" i="2" s="1"/>
  <c r="AB109" i="1"/>
  <c r="AC109" i="1" s="1"/>
  <c r="G109" i="2" s="1"/>
  <c r="H109" i="2" s="1"/>
  <c r="AB110" i="1"/>
  <c r="AC110" i="1" s="1"/>
  <c r="G110" i="2" s="1"/>
  <c r="H110" i="2" s="1"/>
  <c r="AB111" i="1"/>
  <c r="AC111" i="1" s="1"/>
  <c r="G111" i="2" s="1"/>
  <c r="H111" i="2" s="1"/>
  <c r="AB112" i="1"/>
  <c r="AC112" i="1" s="1"/>
  <c r="G112" i="2" s="1"/>
  <c r="AB113" i="1"/>
  <c r="AC113" i="1" s="1"/>
  <c r="G113" i="2" s="1"/>
  <c r="H113" i="2" s="1"/>
  <c r="AB114" i="1"/>
  <c r="AC114" i="1" s="1"/>
  <c r="G114" i="2" s="1"/>
  <c r="AB115" i="1"/>
  <c r="AC115" i="1" s="1"/>
  <c r="G115" i="2" s="1"/>
  <c r="AB116" i="1"/>
  <c r="AC116" i="1" s="1"/>
  <c r="G116" i="2" s="1"/>
  <c r="AB117" i="1"/>
  <c r="AC117" i="1" s="1"/>
  <c r="G117" i="2" s="1"/>
  <c r="H117" i="2" s="1"/>
  <c r="AB118" i="1"/>
  <c r="AC118" i="1" s="1"/>
  <c r="G118" i="2" s="1"/>
  <c r="H118" i="2" s="1"/>
  <c r="AB119" i="1"/>
  <c r="AC119" i="1" s="1"/>
  <c r="G119" i="2" s="1"/>
  <c r="H119" i="2" s="1"/>
  <c r="AB120" i="1"/>
  <c r="AC120" i="1" s="1"/>
  <c r="G120" i="2" s="1"/>
  <c r="AB121" i="1"/>
  <c r="AC121" i="1" s="1"/>
  <c r="G121" i="2" s="1"/>
  <c r="H121" i="2" s="1"/>
  <c r="AB122" i="1"/>
  <c r="AC122" i="1" s="1"/>
  <c r="G122" i="2" s="1"/>
  <c r="AB123" i="1"/>
  <c r="AC123" i="1" s="1"/>
  <c r="G123" i="2" s="1"/>
  <c r="AB124" i="1"/>
  <c r="AC124" i="1" s="1"/>
  <c r="G124" i="2" s="1"/>
  <c r="AB125" i="1"/>
  <c r="AC125" i="1" s="1"/>
  <c r="G125" i="2" s="1"/>
  <c r="H125" i="2" s="1"/>
  <c r="AB126" i="1"/>
  <c r="AC126" i="1" s="1"/>
  <c r="G126" i="2" s="1"/>
  <c r="H126" i="2" s="1"/>
  <c r="AB127" i="1"/>
  <c r="AC127" i="1" s="1"/>
  <c r="G127" i="2" s="1"/>
  <c r="H127" i="2" s="1"/>
  <c r="AB128" i="1"/>
  <c r="AC128" i="1" s="1"/>
  <c r="G128" i="2" s="1"/>
  <c r="AB129" i="1"/>
  <c r="AC129" i="1" s="1"/>
  <c r="G129" i="2" s="1"/>
  <c r="H129" i="2" s="1"/>
  <c r="AB130" i="1"/>
  <c r="AC130" i="1" s="1"/>
  <c r="G130" i="2" s="1"/>
  <c r="AB131" i="1"/>
  <c r="AC131" i="1" s="1"/>
  <c r="G131" i="2" s="1"/>
  <c r="AB132" i="1"/>
  <c r="AC132" i="1" s="1"/>
  <c r="G132" i="2" s="1"/>
  <c r="AB133" i="1"/>
  <c r="AC133" i="1" s="1"/>
  <c r="G133" i="2" s="1"/>
  <c r="H133" i="2" s="1"/>
  <c r="AB134" i="1"/>
  <c r="AC134" i="1" s="1"/>
  <c r="G134" i="2" s="1"/>
  <c r="H134" i="2" s="1"/>
  <c r="AB135" i="1"/>
  <c r="AC135" i="1" s="1"/>
  <c r="G135" i="2" s="1"/>
  <c r="H135" i="2" s="1"/>
  <c r="AB136" i="1"/>
  <c r="AC136" i="1" s="1"/>
  <c r="G136" i="2" s="1"/>
  <c r="AB137" i="1"/>
  <c r="AC137" i="1" s="1"/>
  <c r="G137" i="2" s="1"/>
  <c r="H137" i="2" s="1"/>
  <c r="AB138" i="1"/>
  <c r="AC138" i="1" s="1"/>
  <c r="G138" i="2" s="1"/>
  <c r="AB139" i="1"/>
  <c r="AC139" i="1" s="1"/>
  <c r="G139" i="2" s="1"/>
  <c r="AB140" i="1"/>
  <c r="AC140" i="1" s="1"/>
  <c r="G140" i="2" s="1"/>
  <c r="AB141" i="1"/>
  <c r="AC141" i="1" s="1"/>
  <c r="G141" i="2" s="1"/>
  <c r="H141" i="2" s="1"/>
  <c r="AB142" i="1"/>
  <c r="AC142" i="1" s="1"/>
  <c r="G142" i="2" s="1"/>
  <c r="H142" i="2" s="1"/>
  <c r="AB143" i="1"/>
  <c r="AC143" i="1" s="1"/>
  <c r="G143" i="2" s="1"/>
  <c r="H143" i="2" s="1"/>
  <c r="AB144" i="1"/>
  <c r="AC144" i="1" s="1"/>
  <c r="G144" i="2" s="1"/>
  <c r="AB145" i="1"/>
  <c r="AC145" i="1" s="1"/>
  <c r="G145" i="2" s="1"/>
  <c r="H145" i="2" s="1"/>
  <c r="AB146" i="1"/>
  <c r="AC146" i="1" s="1"/>
  <c r="G146" i="2" s="1"/>
  <c r="AB147" i="1"/>
  <c r="AC147" i="1" s="1"/>
  <c r="G147" i="2" s="1"/>
  <c r="AB148" i="1"/>
  <c r="AC148" i="1" s="1"/>
  <c r="G148" i="2" s="1"/>
  <c r="AB149" i="1"/>
  <c r="AC149" i="1" s="1"/>
  <c r="G149" i="2" s="1"/>
  <c r="H149" i="2" s="1"/>
  <c r="AB150" i="1"/>
  <c r="AC150" i="1" s="1"/>
  <c r="G150" i="2" s="1"/>
  <c r="H150" i="2" s="1"/>
  <c r="AB151" i="1"/>
  <c r="AC151" i="1" s="1"/>
  <c r="G151" i="2" s="1"/>
  <c r="H151" i="2" s="1"/>
  <c r="AB152" i="1"/>
  <c r="AC152" i="1" s="1"/>
  <c r="G152" i="2" s="1"/>
  <c r="AB153" i="1"/>
  <c r="AC153" i="1" s="1"/>
  <c r="G153" i="2" s="1"/>
  <c r="H153" i="2" s="1"/>
  <c r="AB154" i="1"/>
  <c r="AC154" i="1" s="1"/>
  <c r="G154" i="2" s="1"/>
  <c r="AB155" i="1"/>
  <c r="AC155" i="1" s="1"/>
  <c r="G155" i="2" s="1"/>
  <c r="AB156" i="1"/>
  <c r="AC156" i="1" s="1"/>
  <c r="G156" i="2" s="1"/>
  <c r="AB157" i="1"/>
  <c r="AC157" i="1" s="1"/>
  <c r="G157" i="2" s="1"/>
  <c r="H157" i="2" s="1"/>
  <c r="AB158" i="1"/>
  <c r="AC158" i="1" s="1"/>
  <c r="G158" i="2" s="1"/>
  <c r="H158" i="2" s="1"/>
  <c r="AB159" i="1"/>
  <c r="AC159" i="1" s="1"/>
  <c r="G159" i="2" s="1"/>
  <c r="H159" i="2" s="1"/>
  <c r="AB160" i="1"/>
  <c r="AC160" i="1" s="1"/>
  <c r="G160" i="2" s="1"/>
  <c r="AB161" i="1"/>
  <c r="AC161" i="1" s="1"/>
  <c r="G161" i="2" s="1"/>
  <c r="H161" i="2" s="1"/>
  <c r="AB162" i="1"/>
  <c r="AC162" i="1" s="1"/>
  <c r="G162" i="2" s="1"/>
  <c r="AB163" i="1"/>
  <c r="AC163" i="1" s="1"/>
  <c r="G163" i="2" s="1"/>
  <c r="AB164" i="1"/>
  <c r="AC164" i="1" s="1"/>
  <c r="G164" i="2" s="1"/>
  <c r="AB165" i="1"/>
  <c r="AC165" i="1" s="1"/>
  <c r="G165" i="2" s="1"/>
  <c r="H165" i="2" s="1"/>
  <c r="AB166" i="1"/>
  <c r="AC166" i="1" s="1"/>
  <c r="G166" i="2" s="1"/>
  <c r="H166" i="2" s="1"/>
  <c r="AB167" i="1"/>
  <c r="AC167" i="1" s="1"/>
  <c r="G167" i="2" s="1"/>
  <c r="H167" i="2" s="1"/>
  <c r="AB168" i="1"/>
  <c r="AC168" i="1" s="1"/>
  <c r="G168" i="2" s="1"/>
  <c r="AB169" i="1"/>
  <c r="AC169" i="1" s="1"/>
  <c r="G169" i="2" s="1"/>
  <c r="H169" i="2" s="1"/>
  <c r="AB170" i="1"/>
  <c r="AC170" i="1" s="1"/>
  <c r="G170" i="2" s="1"/>
  <c r="AB171" i="1"/>
  <c r="AC171" i="1" s="1"/>
  <c r="G171" i="2" s="1"/>
  <c r="AB172" i="1"/>
  <c r="AC172" i="1" s="1"/>
  <c r="G172" i="2" s="1"/>
  <c r="AB173" i="1"/>
  <c r="AC173" i="1" s="1"/>
  <c r="G173" i="2" s="1"/>
  <c r="H173" i="2" s="1"/>
  <c r="AB174" i="1"/>
  <c r="AC174" i="1" s="1"/>
  <c r="G174" i="2" s="1"/>
  <c r="H174" i="2" s="1"/>
  <c r="AB175" i="1"/>
  <c r="AC175" i="1" s="1"/>
  <c r="G175" i="2" s="1"/>
  <c r="H175" i="2" s="1"/>
  <c r="AB176" i="1"/>
  <c r="AC176" i="1" s="1"/>
  <c r="G176" i="2" s="1"/>
  <c r="AB177" i="1"/>
  <c r="AC177" i="1" s="1"/>
  <c r="G177" i="2" s="1"/>
  <c r="H177" i="2" s="1"/>
  <c r="AB178" i="1"/>
  <c r="AC178" i="1" s="1"/>
  <c r="G178" i="2" s="1"/>
  <c r="AB179" i="1"/>
  <c r="AC179" i="1" s="1"/>
  <c r="G179" i="2" s="1"/>
  <c r="AB180" i="1"/>
  <c r="AC180" i="1" s="1"/>
  <c r="G180" i="2" s="1"/>
  <c r="AB181" i="1"/>
  <c r="AC181" i="1" s="1"/>
  <c r="G181" i="2" s="1"/>
  <c r="H181" i="2" s="1"/>
  <c r="AB182" i="1"/>
  <c r="AC182" i="1" s="1"/>
  <c r="G182" i="2" s="1"/>
  <c r="H182" i="2" s="1"/>
  <c r="AB183" i="1"/>
  <c r="AC183" i="1" s="1"/>
  <c r="G183" i="2" s="1"/>
  <c r="H183" i="2" s="1"/>
  <c r="AB184" i="1"/>
  <c r="AC184" i="1" s="1"/>
  <c r="G184" i="2" s="1"/>
  <c r="AB185" i="1"/>
  <c r="AC185" i="1" s="1"/>
  <c r="G185" i="2" s="1"/>
  <c r="H185" i="2" s="1"/>
  <c r="AB186" i="1"/>
  <c r="AC186" i="1" s="1"/>
  <c r="G186" i="2" s="1"/>
  <c r="AB187" i="1"/>
  <c r="AC187" i="1" s="1"/>
  <c r="G187" i="2" s="1"/>
  <c r="AB188" i="1"/>
  <c r="AC188" i="1" s="1"/>
  <c r="G188" i="2" s="1"/>
  <c r="AB189" i="1"/>
  <c r="AC189" i="1" s="1"/>
  <c r="G189" i="2" s="1"/>
  <c r="H189" i="2" s="1"/>
  <c r="AB190" i="1"/>
  <c r="AC190" i="1" s="1"/>
  <c r="G190" i="2" s="1"/>
  <c r="H190" i="2" s="1"/>
  <c r="AB191" i="1"/>
  <c r="AC191" i="1" s="1"/>
  <c r="G191" i="2" s="1"/>
  <c r="H191" i="2" s="1"/>
  <c r="AB192" i="1"/>
  <c r="AC192" i="1" s="1"/>
  <c r="G192" i="2" s="1"/>
  <c r="AB193" i="1"/>
  <c r="AC193" i="1" s="1"/>
  <c r="G193" i="2" s="1"/>
  <c r="H193" i="2" s="1"/>
  <c r="AB194" i="1"/>
  <c r="AC194" i="1" s="1"/>
  <c r="G194" i="2" s="1"/>
  <c r="AB195" i="1"/>
  <c r="AC195" i="1" s="1"/>
  <c r="G195" i="2" s="1"/>
  <c r="AB196" i="1"/>
  <c r="AC196" i="1" s="1"/>
  <c r="G196" i="2" s="1"/>
  <c r="AB197" i="1"/>
  <c r="AC197" i="1" s="1"/>
  <c r="G197" i="2" s="1"/>
  <c r="H197" i="2" s="1"/>
  <c r="AB198" i="1"/>
  <c r="AC198" i="1" s="1"/>
  <c r="G198" i="2" s="1"/>
  <c r="H198" i="2" s="1"/>
  <c r="AB199" i="1"/>
  <c r="AC199" i="1" s="1"/>
  <c r="G199" i="2" s="1"/>
  <c r="H199" i="2" s="1"/>
  <c r="AB200" i="1"/>
  <c r="AC200" i="1" s="1"/>
  <c r="G200" i="2" s="1"/>
  <c r="AB201" i="1"/>
  <c r="AC201" i="1" s="1"/>
  <c r="G201" i="2" s="1"/>
  <c r="H201" i="2" s="1"/>
  <c r="AB202" i="1"/>
  <c r="AC202" i="1" s="1"/>
  <c r="G202" i="2" s="1"/>
  <c r="AB203" i="1"/>
  <c r="AC203" i="1" s="1"/>
  <c r="G203" i="2" s="1"/>
  <c r="AB204" i="1"/>
  <c r="AC204" i="1" s="1"/>
  <c r="G204" i="2" s="1"/>
  <c r="AB205" i="1"/>
  <c r="AC205" i="1" s="1"/>
  <c r="G205" i="2" s="1"/>
  <c r="H205" i="2" s="1"/>
  <c r="AB206" i="1"/>
  <c r="AC206" i="1" s="1"/>
  <c r="G206" i="2" s="1"/>
  <c r="H206" i="2" s="1"/>
  <c r="AB207" i="1"/>
  <c r="AC207" i="1" s="1"/>
  <c r="G207" i="2" s="1"/>
  <c r="H207" i="2" s="1"/>
  <c r="AB208" i="1"/>
  <c r="AC208" i="1" s="1"/>
  <c r="G208" i="2" s="1"/>
  <c r="AB209" i="1"/>
  <c r="AC209" i="1" s="1"/>
  <c r="G209" i="2" s="1"/>
  <c r="H209" i="2" s="1"/>
  <c r="AB210" i="1"/>
  <c r="AC210" i="1" s="1"/>
  <c r="G210" i="2" s="1"/>
  <c r="AB211" i="1"/>
  <c r="AC211" i="1" s="1"/>
  <c r="G211" i="2" s="1"/>
  <c r="AB212" i="1"/>
  <c r="AC212" i="1" s="1"/>
  <c r="G212" i="2" s="1"/>
  <c r="AB213" i="1"/>
  <c r="AC213" i="1" s="1"/>
  <c r="G213" i="2" s="1"/>
  <c r="H213" i="2" s="1"/>
  <c r="AB214" i="1"/>
  <c r="AC214" i="1" s="1"/>
  <c r="G214" i="2" s="1"/>
  <c r="H214" i="2" s="1"/>
  <c r="AB215" i="1"/>
  <c r="AC215" i="1" s="1"/>
  <c r="G215" i="2" s="1"/>
  <c r="H215" i="2" s="1"/>
  <c r="AB216" i="1"/>
  <c r="AC216" i="1" s="1"/>
  <c r="G216" i="2" s="1"/>
  <c r="AB217" i="1"/>
  <c r="AC217" i="1" s="1"/>
  <c r="G217" i="2" s="1"/>
  <c r="H217" i="2" s="1"/>
  <c r="AB218" i="1"/>
  <c r="AC218" i="1" s="1"/>
  <c r="G218" i="2" s="1"/>
  <c r="AB219" i="1"/>
  <c r="AC219" i="1" s="1"/>
  <c r="G219" i="2" s="1"/>
  <c r="AB220" i="1"/>
  <c r="AC220" i="1" s="1"/>
  <c r="G220" i="2" s="1"/>
  <c r="AB221" i="1"/>
  <c r="AC221" i="1" s="1"/>
  <c r="G221" i="2" s="1"/>
  <c r="H221" i="2" s="1"/>
  <c r="AB222" i="1"/>
  <c r="AC222" i="1" s="1"/>
  <c r="G222" i="2" s="1"/>
  <c r="H222" i="2" s="1"/>
  <c r="AB223" i="1"/>
  <c r="AC223" i="1" s="1"/>
  <c r="G223" i="2" s="1"/>
  <c r="H223" i="2" s="1"/>
  <c r="AB224" i="1"/>
  <c r="AC224" i="1" s="1"/>
  <c r="G224" i="2" s="1"/>
  <c r="AB225" i="1"/>
  <c r="AC225" i="1" s="1"/>
  <c r="G225" i="2" s="1"/>
  <c r="H225" i="2" s="1"/>
  <c r="AB226" i="1"/>
  <c r="AC226" i="1" s="1"/>
  <c r="G226" i="2" s="1"/>
  <c r="AB227" i="1"/>
  <c r="AC227" i="1" s="1"/>
  <c r="G227" i="2" s="1"/>
  <c r="AB228" i="1"/>
  <c r="AC228" i="1" s="1"/>
  <c r="G228" i="2" s="1"/>
  <c r="AB229" i="1"/>
  <c r="AC229" i="1" s="1"/>
  <c r="G229" i="2" s="1"/>
  <c r="H229" i="2" s="1"/>
  <c r="AB230" i="1"/>
  <c r="AC230" i="1" s="1"/>
  <c r="G230" i="2" s="1"/>
  <c r="H230" i="2" s="1"/>
  <c r="AB231" i="1"/>
  <c r="AC231" i="1" s="1"/>
  <c r="G231" i="2" s="1"/>
  <c r="H231" i="2" s="1"/>
  <c r="AB232" i="1"/>
  <c r="AC232" i="1" s="1"/>
  <c r="G232" i="2" s="1"/>
  <c r="AB233" i="1"/>
  <c r="AC233" i="1" s="1"/>
  <c r="G233" i="2" s="1"/>
  <c r="H233" i="2" s="1"/>
  <c r="AB234" i="1"/>
  <c r="AC234" i="1" s="1"/>
  <c r="G234" i="2" s="1"/>
  <c r="AB235" i="1"/>
  <c r="AC235" i="1" s="1"/>
  <c r="G235" i="2" s="1"/>
  <c r="AB236" i="1"/>
  <c r="AC236" i="1" s="1"/>
  <c r="G236" i="2" s="1"/>
  <c r="AB237" i="1"/>
  <c r="AC237" i="1" s="1"/>
  <c r="G237" i="2" s="1"/>
  <c r="H237" i="2" s="1"/>
  <c r="AB238" i="1"/>
  <c r="AC238" i="1" s="1"/>
  <c r="G238" i="2" s="1"/>
  <c r="H238" i="2" s="1"/>
  <c r="AB239" i="1"/>
  <c r="AC239" i="1" s="1"/>
  <c r="G239" i="2" s="1"/>
  <c r="H239" i="2" s="1"/>
  <c r="AB240" i="1"/>
  <c r="AC240" i="1" s="1"/>
  <c r="G240" i="2" s="1"/>
  <c r="AB241" i="1"/>
  <c r="AC241" i="1" s="1"/>
  <c r="G241" i="2" s="1"/>
  <c r="H241" i="2" s="1"/>
  <c r="AB242" i="1"/>
  <c r="AC242" i="1" s="1"/>
  <c r="G242" i="2" s="1"/>
  <c r="AB243" i="1"/>
  <c r="AC243" i="1" s="1"/>
  <c r="G243" i="2" s="1"/>
  <c r="AB244" i="1"/>
  <c r="AC244" i="1" s="1"/>
  <c r="G244" i="2" s="1"/>
  <c r="AB245" i="1"/>
  <c r="AC245" i="1" s="1"/>
  <c r="G245" i="2" s="1"/>
  <c r="H245" i="2" s="1"/>
  <c r="AB246" i="1"/>
  <c r="AC246" i="1" s="1"/>
  <c r="G246" i="2" s="1"/>
  <c r="H246" i="2" s="1"/>
  <c r="AB247" i="1"/>
  <c r="AC247" i="1" s="1"/>
  <c r="G247" i="2" s="1"/>
  <c r="H247" i="2" s="1"/>
  <c r="AB248" i="1"/>
  <c r="AC248" i="1" s="1"/>
  <c r="G248" i="2" s="1"/>
  <c r="AB249" i="1"/>
  <c r="AC249" i="1" s="1"/>
  <c r="G249" i="2" s="1"/>
  <c r="H249" i="2" s="1"/>
  <c r="AB250" i="1"/>
  <c r="AC250" i="1" s="1"/>
  <c r="G250" i="2" s="1"/>
  <c r="AB251" i="1"/>
  <c r="AC251" i="1" s="1"/>
  <c r="G251" i="2" s="1"/>
  <c r="AB252" i="1"/>
  <c r="AC252" i="1" s="1"/>
  <c r="G252" i="2" s="1"/>
  <c r="AB253" i="1"/>
  <c r="AC253" i="1" s="1"/>
  <c r="G253" i="2" s="1"/>
  <c r="H253" i="2" s="1"/>
  <c r="AB254" i="1"/>
  <c r="AC254" i="1" s="1"/>
  <c r="G254" i="2" s="1"/>
  <c r="H254" i="2" s="1"/>
  <c r="AB255" i="1"/>
  <c r="AC255" i="1" s="1"/>
  <c r="G255" i="2" s="1"/>
  <c r="H255" i="2" s="1"/>
  <c r="AB256" i="1"/>
  <c r="AC256" i="1" s="1"/>
  <c r="G256" i="2" s="1"/>
  <c r="AB257" i="1"/>
  <c r="AC257" i="1" s="1"/>
  <c r="G257" i="2" s="1"/>
  <c r="H257" i="2" s="1"/>
  <c r="AB258" i="1"/>
  <c r="AC258" i="1" s="1"/>
  <c r="G258" i="2" s="1"/>
  <c r="AB259" i="1"/>
  <c r="AC259" i="1" s="1"/>
  <c r="G259" i="2" s="1"/>
  <c r="AB260" i="1"/>
  <c r="AC260" i="1" s="1"/>
  <c r="G260" i="2" s="1"/>
  <c r="AB261" i="1"/>
  <c r="AC261" i="1" s="1"/>
  <c r="G261" i="2" s="1"/>
  <c r="H261" i="2" s="1"/>
  <c r="AB262" i="1"/>
  <c r="AC262" i="1" s="1"/>
  <c r="G262" i="2" s="1"/>
  <c r="H262" i="2" s="1"/>
  <c r="AB263" i="1"/>
  <c r="AC263" i="1" s="1"/>
  <c r="G263" i="2" s="1"/>
  <c r="H263" i="2" s="1"/>
  <c r="AB264" i="1"/>
  <c r="AC264" i="1" s="1"/>
  <c r="G264" i="2" s="1"/>
  <c r="AB265" i="1"/>
  <c r="AC265" i="1" s="1"/>
  <c r="G265" i="2" s="1"/>
  <c r="H265" i="2" s="1"/>
  <c r="AB266" i="1"/>
  <c r="AC266" i="1" s="1"/>
  <c r="G266" i="2" s="1"/>
  <c r="AB267" i="1"/>
  <c r="AC267" i="1" s="1"/>
  <c r="G267" i="2" s="1"/>
  <c r="AB268" i="1"/>
  <c r="AC268" i="1" s="1"/>
  <c r="G268" i="2" s="1"/>
  <c r="AB269" i="1"/>
  <c r="AC269" i="1" s="1"/>
  <c r="G269" i="2" s="1"/>
  <c r="H269" i="2" s="1"/>
  <c r="AB270" i="1"/>
  <c r="AC270" i="1" s="1"/>
  <c r="G270" i="2" s="1"/>
  <c r="H270" i="2" s="1"/>
  <c r="AB271" i="1"/>
  <c r="AC271" i="1" s="1"/>
  <c r="G271" i="2" s="1"/>
  <c r="H271" i="2" s="1"/>
  <c r="AB272" i="1"/>
  <c r="AC272" i="1" s="1"/>
  <c r="G272" i="2" s="1"/>
  <c r="AB273" i="1"/>
  <c r="AC273" i="1" s="1"/>
  <c r="G273" i="2" s="1"/>
  <c r="H273" i="2" s="1"/>
  <c r="AB274" i="1"/>
  <c r="AC274" i="1" s="1"/>
  <c r="G274" i="2" s="1"/>
  <c r="AB275" i="1"/>
  <c r="AC275" i="1" s="1"/>
  <c r="G275" i="2" s="1"/>
  <c r="AB276" i="1"/>
  <c r="AC276" i="1" s="1"/>
  <c r="G276" i="2" s="1"/>
  <c r="AB277" i="1"/>
  <c r="AC277" i="1" s="1"/>
  <c r="G277" i="2" s="1"/>
  <c r="H277" i="2" s="1"/>
  <c r="AB278" i="1"/>
  <c r="AC278" i="1" s="1"/>
  <c r="G278" i="2" s="1"/>
  <c r="H278" i="2" s="1"/>
  <c r="AB279" i="1"/>
  <c r="AC279" i="1" s="1"/>
  <c r="G279" i="2" s="1"/>
  <c r="H279" i="2" s="1"/>
  <c r="AB280" i="1"/>
  <c r="AC280" i="1" s="1"/>
  <c r="G280" i="2" s="1"/>
  <c r="AB281" i="1"/>
  <c r="AC281" i="1" s="1"/>
  <c r="G281" i="2" s="1"/>
  <c r="H281" i="2" s="1"/>
  <c r="AB282" i="1"/>
  <c r="AC282" i="1" s="1"/>
  <c r="G282" i="2" s="1"/>
  <c r="AB283" i="1"/>
  <c r="AC283" i="1" s="1"/>
  <c r="G283" i="2" s="1"/>
  <c r="AB284" i="1"/>
  <c r="AC284" i="1" s="1"/>
  <c r="G284" i="2" s="1"/>
  <c r="AB285" i="1"/>
  <c r="AC285" i="1" s="1"/>
  <c r="G285" i="2" s="1"/>
  <c r="H285" i="2" s="1"/>
  <c r="AB286" i="1"/>
  <c r="AC286" i="1" s="1"/>
  <c r="G286" i="2" s="1"/>
  <c r="H286" i="2" s="1"/>
  <c r="AB287" i="1"/>
  <c r="AC287" i="1" s="1"/>
  <c r="G287" i="2" s="1"/>
  <c r="H287" i="2" s="1"/>
  <c r="AB288" i="1"/>
  <c r="AC288" i="1" s="1"/>
  <c r="G288" i="2" s="1"/>
  <c r="AB289" i="1"/>
  <c r="AC289" i="1" s="1"/>
  <c r="G289" i="2" s="1"/>
  <c r="H289" i="2" s="1"/>
  <c r="AB290" i="1"/>
  <c r="AC290" i="1" s="1"/>
  <c r="G290" i="2" s="1"/>
  <c r="AB291" i="1"/>
  <c r="AC291" i="1" s="1"/>
  <c r="G291" i="2" s="1"/>
  <c r="AB292" i="1"/>
  <c r="AC292" i="1" s="1"/>
  <c r="G292" i="2" s="1"/>
  <c r="AB293" i="1"/>
  <c r="AC293" i="1" s="1"/>
  <c r="G293" i="2" s="1"/>
  <c r="H293" i="2" s="1"/>
  <c r="AB294" i="1"/>
  <c r="AC294" i="1" s="1"/>
  <c r="G294" i="2" s="1"/>
  <c r="H294" i="2" s="1"/>
  <c r="AB295" i="1"/>
  <c r="AC295" i="1" s="1"/>
  <c r="G295" i="2" s="1"/>
  <c r="H295" i="2" s="1"/>
  <c r="AB296" i="1"/>
  <c r="AC296" i="1" s="1"/>
  <c r="G296" i="2" s="1"/>
  <c r="AB297" i="1"/>
  <c r="AC297" i="1" s="1"/>
  <c r="G297" i="2" s="1"/>
  <c r="H297" i="2" s="1"/>
  <c r="AB298" i="1"/>
  <c r="AC298" i="1" s="1"/>
  <c r="G298" i="2" s="1"/>
  <c r="AB299" i="1"/>
  <c r="AC299" i="1" s="1"/>
  <c r="G299" i="2" s="1"/>
  <c r="AB300" i="1"/>
  <c r="AC300" i="1" s="1"/>
  <c r="G300" i="2" s="1"/>
  <c r="AB301" i="1"/>
  <c r="AC301" i="1" s="1"/>
  <c r="G301" i="2" s="1"/>
  <c r="H301" i="2" s="1"/>
  <c r="AB302" i="1"/>
  <c r="AC302" i="1" s="1"/>
  <c r="G302" i="2" s="1"/>
  <c r="H302" i="2" s="1"/>
  <c r="AB303" i="1"/>
  <c r="AC303" i="1" s="1"/>
  <c r="G303" i="2" s="1"/>
  <c r="H303" i="2" s="1"/>
  <c r="AB304" i="1"/>
  <c r="AC304" i="1" s="1"/>
  <c r="G304" i="2" s="1"/>
  <c r="AB305" i="1"/>
  <c r="AC305" i="1" s="1"/>
  <c r="G305" i="2" s="1"/>
  <c r="H305" i="2" s="1"/>
  <c r="AB306" i="1"/>
  <c r="AC306" i="1" s="1"/>
  <c r="G306" i="2" s="1"/>
  <c r="AB307" i="1"/>
  <c r="AC307" i="1" s="1"/>
  <c r="AB308" i="1"/>
  <c r="AC308" i="1" s="1"/>
  <c r="G308" i="2" s="1"/>
  <c r="AB309" i="1"/>
  <c r="AC309" i="1" s="1"/>
  <c r="G309" i="2" s="1"/>
  <c r="H309" i="2" s="1"/>
  <c r="AB310" i="1"/>
  <c r="AC310" i="1" s="1"/>
  <c r="G310" i="2" s="1"/>
  <c r="H310" i="2" s="1"/>
  <c r="AB311" i="1"/>
  <c r="AC311" i="1" s="1"/>
  <c r="G311" i="2" s="1"/>
  <c r="H311" i="2" s="1"/>
  <c r="AB312" i="1"/>
  <c r="AC312" i="1" s="1"/>
  <c r="G312" i="2" s="1"/>
  <c r="AB313" i="1"/>
  <c r="AC313" i="1" s="1"/>
  <c r="G313" i="2" s="1"/>
  <c r="H313" i="2" s="1"/>
  <c r="AB314" i="1"/>
  <c r="AC314" i="1" s="1"/>
  <c r="G314" i="2" s="1"/>
  <c r="AB315" i="1"/>
  <c r="AC315" i="1" s="1"/>
  <c r="G315" i="2" s="1"/>
  <c r="AB316" i="1"/>
  <c r="AC316" i="1" s="1"/>
  <c r="G316" i="2" s="1"/>
  <c r="AB317" i="1"/>
  <c r="AC317" i="1" s="1"/>
  <c r="G317" i="2" s="1"/>
  <c r="H317" i="2" s="1"/>
  <c r="AB318" i="1"/>
  <c r="AC318" i="1" s="1"/>
  <c r="G318" i="2" s="1"/>
  <c r="H318" i="2" s="1"/>
  <c r="AB319" i="1"/>
  <c r="AC319" i="1" s="1"/>
  <c r="G319" i="2" s="1"/>
  <c r="H319" i="2" s="1"/>
  <c r="AB320" i="1"/>
  <c r="AC320" i="1" s="1"/>
  <c r="G320" i="2" s="1"/>
  <c r="AB321" i="1"/>
  <c r="AC321" i="1" s="1"/>
  <c r="G321" i="2" s="1"/>
  <c r="H321" i="2" s="1"/>
  <c r="AB322" i="1"/>
  <c r="AC322" i="1" s="1"/>
  <c r="G322" i="2" s="1"/>
  <c r="AB323" i="1"/>
  <c r="AC323" i="1" s="1"/>
  <c r="G323" i="2" s="1"/>
  <c r="AB324" i="1"/>
  <c r="AC324" i="1" s="1"/>
  <c r="G324" i="2" s="1"/>
  <c r="AB325" i="1"/>
  <c r="AC325" i="1" s="1"/>
  <c r="G325" i="2" s="1"/>
  <c r="H325" i="2" s="1"/>
  <c r="AB326" i="1"/>
  <c r="AC326" i="1" s="1"/>
  <c r="G326" i="2" s="1"/>
  <c r="H326" i="2" s="1"/>
  <c r="AB327" i="1"/>
  <c r="AC327" i="1" s="1"/>
  <c r="G327" i="2" s="1"/>
  <c r="H327" i="2" s="1"/>
  <c r="AB328" i="1"/>
  <c r="AC328" i="1" s="1"/>
  <c r="G328" i="2" s="1"/>
  <c r="AB329" i="1"/>
  <c r="AC329" i="1" s="1"/>
  <c r="G329" i="2" s="1"/>
  <c r="H329" i="2" s="1"/>
  <c r="AB330" i="1"/>
  <c r="AC330" i="1" s="1"/>
  <c r="G330" i="2" s="1"/>
  <c r="AB331" i="1"/>
  <c r="AC331" i="1" s="1"/>
  <c r="G331" i="2" s="1"/>
  <c r="AB332" i="1"/>
  <c r="AC332" i="1" s="1"/>
  <c r="G332" i="2" s="1"/>
  <c r="AB333" i="1"/>
  <c r="AC333" i="1" s="1"/>
  <c r="G333" i="2" s="1"/>
  <c r="H333" i="2" s="1"/>
  <c r="AB334" i="1"/>
  <c r="AC334" i="1" s="1"/>
  <c r="G334" i="2" s="1"/>
  <c r="H334" i="2" s="1"/>
  <c r="AB335" i="1"/>
  <c r="AC335" i="1" s="1"/>
  <c r="G335" i="2" s="1"/>
  <c r="H335" i="2" s="1"/>
  <c r="AB336" i="1"/>
  <c r="AC336" i="1" s="1"/>
  <c r="G336" i="2" s="1"/>
  <c r="AB337" i="1"/>
  <c r="AC337" i="1" s="1"/>
  <c r="G337" i="2" s="1"/>
  <c r="H337" i="2" s="1"/>
  <c r="AB338" i="1"/>
  <c r="AC338" i="1" s="1"/>
  <c r="G338" i="2" s="1"/>
  <c r="AB339" i="1"/>
  <c r="AC339" i="1" s="1"/>
  <c r="G339" i="2" s="1"/>
  <c r="AB340" i="1"/>
  <c r="AC340" i="1" s="1"/>
  <c r="G340" i="2" s="1"/>
  <c r="H340" i="2" s="1"/>
  <c r="AB341" i="1"/>
  <c r="AC341" i="1" s="1"/>
  <c r="G341" i="2" s="1"/>
  <c r="H341" i="2" s="1"/>
  <c r="AB342" i="1"/>
  <c r="AC342" i="1" s="1"/>
  <c r="G342" i="2" s="1"/>
  <c r="H342" i="2" s="1"/>
  <c r="AB343" i="1"/>
  <c r="AC343" i="1" s="1"/>
  <c r="G343" i="2" s="1"/>
  <c r="H343" i="2" s="1"/>
  <c r="AB344" i="1"/>
  <c r="AC344" i="1" s="1"/>
  <c r="G344" i="2" s="1"/>
  <c r="AB345" i="1"/>
  <c r="AC345" i="1" s="1"/>
  <c r="G345" i="2" s="1"/>
  <c r="H345" i="2" s="1"/>
  <c r="AB346" i="1"/>
  <c r="AC346" i="1" s="1"/>
  <c r="G346" i="2" s="1"/>
  <c r="AB347" i="1"/>
  <c r="AC347" i="1" s="1"/>
  <c r="G347" i="2" s="1"/>
  <c r="AB348" i="1"/>
  <c r="AC348" i="1" s="1"/>
  <c r="G348" i="2" s="1"/>
  <c r="H348" i="2" s="1"/>
  <c r="AB349" i="1"/>
  <c r="AC349" i="1" s="1"/>
  <c r="G349" i="2" s="1"/>
  <c r="H349" i="2" s="1"/>
  <c r="AB350" i="1"/>
  <c r="AC350" i="1" s="1"/>
  <c r="G350" i="2" s="1"/>
  <c r="H350" i="2" s="1"/>
  <c r="AB351" i="1"/>
  <c r="AC351" i="1" s="1"/>
  <c r="G351" i="2" s="1"/>
  <c r="H351" i="2" s="1"/>
  <c r="AB352" i="1"/>
  <c r="AC352" i="1" s="1"/>
  <c r="G352" i="2" s="1"/>
  <c r="AB353" i="1"/>
  <c r="AC353" i="1" s="1"/>
  <c r="G353" i="2" s="1"/>
  <c r="H353" i="2" s="1"/>
  <c r="AB354" i="1"/>
  <c r="AC354" i="1" s="1"/>
  <c r="G354" i="2" s="1"/>
  <c r="AB355" i="1"/>
  <c r="AC355" i="1" s="1"/>
  <c r="G355" i="2" s="1"/>
  <c r="AB356" i="1"/>
  <c r="AC356" i="1" s="1"/>
  <c r="G356" i="2" s="1"/>
  <c r="H356" i="2" s="1"/>
  <c r="AB357" i="1"/>
  <c r="AC357" i="1" s="1"/>
  <c r="G357" i="2" s="1"/>
  <c r="H357" i="2" s="1"/>
  <c r="AB358" i="1"/>
  <c r="AC358" i="1" s="1"/>
  <c r="G358" i="2" s="1"/>
  <c r="H358" i="2" s="1"/>
  <c r="AB359" i="1"/>
  <c r="AC359" i="1" s="1"/>
  <c r="G359" i="2" s="1"/>
  <c r="H359" i="2" s="1"/>
  <c r="AB360" i="1"/>
  <c r="AC360" i="1" s="1"/>
  <c r="G360" i="2" s="1"/>
  <c r="AB361" i="1"/>
  <c r="AC361" i="1" s="1"/>
  <c r="G361" i="2" s="1"/>
  <c r="H361" i="2" s="1"/>
  <c r="AB362" i="1"/>
  <c r="AC362" i="1" s="1"/>
  <c r="G362" i="2" s="1"/>
  <c r="AB363" i="1"/>
  <c r="AC363" i="1" s="1"/>
  <c r="G363" i="2" s="1"/>
  <c r="AB364" i="1"/>
  <c r="AC364" i="1" s="1"/>
  <c r="G364" i="2" s="1"/>
  <c r="H364" i="2" s="1"/>
  <c r="AB365" i="1"/>
  <c r="AC365" i="1" s="1"/>
  <c r="G365" i="2" s="1"/>
  <c r="H365" i="2" s="1"/>
  <c r="AB366" i="1"/>
  <c r="AC366" i="1" s="1"/>
  <c r="G366" i="2" s="1"/>
  <c r="H366" i="2" s="1"/>
  <c r="AB367" i="1"/>
  <c r="AC367" i="1" s="1"/>
  <c r="G367" i="2" s="1"/>
  <c r="H367" i="2" s="1"/>
  <c r="AB368" i="1"/>
  <c r="AC368" i="1" s="1"/>
  <c r="G368" i="2" s="1"/>
  <c r="AB369" i="1"/>
  <c r="AC369" i="1" s="1"/>
  <c r="G369" i="2" s="1"/>
  <c r="H369" i="2" s="1"/>
  <c r="AB370" i="1"/>
  <c r="AC370" i="1" s="1"/>
  <c r="G370" i="2" s="1"/>
  <c r="AB371" i="1"/>
  <c r="AC371" i="1" s="1"/>
  <c r="G371" i="2" s="1"/>
  <c r="AB372" i="1"/>
  <c r="AC372" i="1" s="1"/>
  <c r="G372" i="2" s="1"/>
  <c r="H372" i="2" s="1"/>
  <c r="AB373" i="1"/>
  <c r="AC373" i="1" s="1"/>
  <c r="G373" i="2" s="1"/>
  <c r="H373" i="2" s="1"/>
  <c r="AB374" i="1"/>
  <c r="AC374" i="1" s="1"/>
  <c r="G374" i="2" s="1"/>
  <c r="H374" i="2" s="1"/>
  <c r="AB375" i="1"/>
  <c r="AC375" i="1" s="1"/>
  <c r="G375" i="2" s="1"/>
  <c r="H375" i="2" s="1"/>
  <c r="AB376" i="1"/>
  <c r="AC376" i="1" s="1"/>
  <c r="G376" i="2" s="1"/>
  <c r="AB377" i="1"/>
  <c r="AC377" i="1" s="1"/>
  <c r="G377" i="2" s="1"/>
  <c r="H377" i="2" s="1"/>
  <c r="AB378" i="1"/>
  <c r="AC378" i="1" s="1"/>
  <c r="G378" i="2" s="1"/>
  <c r="AB379" i="1"/>
  <c r="AC379" i="1" s="1"/>
  <c r="G379" i="2" s="1"/>
  <c r="AB380" i="1"/>
  <c r="AC380" i="1" s="1"/>
  <c r="G380" i="2" s="1"/>
  <c r="H380" i="2" s="1"/>
  <c r="AB381" i="1"/>
  <c r="AC381" i="1" s="1"/>
  <c r="G381" i="2" s="1"/>
  <c r="H381" i="2" s="1"/>
  <c r="AB382" i="1"/>
  <c r="AC382" i="1" s="1"/>
  <c r="G382" i="2" s="1"/>
  <c r="H382" i="2" s="1"/>
  <c r="AB383" i="1"/>
  <c r="AC383" i="1" s="1"/>
  <c r="G383" i="2" s="1"/>
  <c r="H383" i="2" s="1"/>
  <c r="AB384" i="1"/>
  <c r="AC384" i="1" s="1"/>
  <c r="G384" i="2" s="1"/>
  <c r="AB385" i="1"/>
  <c r="AC385" i="1" s="1"/>
  <c r="G385" i="2" s="1"/>
  <c r="H385" i="2" s="1"/>
  <c r="AB386" i="1"/>
  <c r="AC386" i="1" s="1"/>
  <c r="G386" i="2" s="1"/>
  <c r="AB387" i="1"/>
  <c r="AC387" i="1" s="1"/>
  <c r="G387" i="2" s="1"/>
  <c r="AB388" i="1"/>
  <c r="AC388" i="1" s="1"/>
  <c r="G388" i="2" s="1"/>
  <c r="H388" i="2" s="1"/>
  <c r="AB389" i="1"/>
  <c r="AC389" i="1" s="1"/>
  <c r="G389" i="2" s="1"/>
  <c r="H389" i="2" s="1"/>
  <c r="AB390" i="1"/>
  <c r="AC390" i="1" s="1"/>
  <c r="G390" i="2" s="1"/>
  <c r="H390" i="2" s="1"/>
  <c r="AB391" i="1"/>
  <c r="AC391" i="1" s="1"/>
  <c r="G391" i="2" s="1"/>
  <c r="H391" i="2" s="1"/>
  <c r="AB392" i="1"/>
  <c r="AC392" i="1" s="1"/>
  <c r="G392" i="2" s="1"/>
  <c r="AB393" i="1"/>
  <c r="AC393" i="1" s="1"/>
  <c r="G393" i="2" s="1"/>
  <c r="H393" i="2" s="1"/>
  <c r="AB394" i="1"/>
  <c r="AC394" i="1" s="1"/>
  <c r="G394" i="2" s="1"/>
  <c r="AB395" i="1"/>
  <c r="AC395" i="1" s="1"/>
  <c r="G395" i="2" s="1"/>
  <c r="AB396" i="1"/>
  <c r="AC396" i="1" s="1"/>
  <c r="G396" i="2" s="1"/>
  <c r="H396" i="2" s="1"/>
  <c r="AB397" i="1"/>
  <c r="AC397" i="1" s="1"/>
  <c r="G397" i="2" s="1"/>
  <c r="H397" i="2" s="1"/>
  <c r="AB398" i="1"/>
  <c r="AC398" i="1" s="1"/>
  <c r="G398" i="2" s="1"/>
  <c r="H398" i="2" s="1"/>
  <c r="AB399" i="1"/>
  <c r="AC399" i="1" s="1"/>
  <c r="G399" i="2" s="1"/>
  <c r="H399" i="2" s="1"/>
  <c r="AB400" i="1"/>
  <c r="AC400" i="1" s="1"/>
  <c r="G400" i="2" s="1"/>
  <c r="AB401" i="1"/>
  <c r="AC401" i="1" s="1"/>
  <c r="G401" i="2" s="1"/>
  <c r="H401" i="2" s="1"/>
  <c r="AB402" i="1"/>
  <c r="AC402" i="1" s="1"/>
  <c r="G402" i="2" s="1"/>
  <c r="AB403" i="1"/>
  <c r="AC403" i="1" s="1"/>
  <c r="G403" i="2" s="1"/>
  <c r="AB404" i="1"/>
  <c r="AC404" i="1" s="1"/>
  <c r="G404" i="2" s="1"/>
  <c r="H404" i="2" s="1"/>
  <c r="AB405" i="1"/>
  <c r="AC405" i="1" s="1"/>
  <c r="G405" i="2" s="1"/>
  <c r="H405" i="2" s="1"/>
  <c r="AB406" i="1"/>
  <c r="AC406" i="1" s="1"/>
  <c r="G406" i="2" s="1"/>
  <c r="H406" i="2" s="1"/>
  <c r="AB407" i="1"/>
  <c r="AC407" i="1" s="1"/>
  <c r="G407" i="2" s="1"/>
  <c r="H407" i="2" s="1"/>
  <c r="AB408" i="1"/>
  <c r="AC408" i="1" s="1"/>
  <c r="G408" i="2" s="1"/>
  <c r="AB409" i="1"/>
  <c r="AC409" i="1" s="1"/>
  <c r="G409" i="2" s="1"/>
  <c r="H409" i="2" s="1"/>
  <c r="AB410" i="1"/>
  <c r="AC410" i="1" s="1"/>
  <c r="G410" i="2" s="1"/>
  <c r="AB411" i="1"/>
  <c r="AC411" i="1" s="1"/>
  <c r="G411" i="2" s="1"/>
  <c r="AB412" i="1"/>
  <c r="AC412" i="1" s="1"/>
  <c r="G412" i="2" s="1"/>
  <c r="H412" i="2" s="1"/>
  <c r="AB413" i="1"/>
  <c r="AC413" i="1" s="1"/>
  <c r="G413" i="2" s="1"/>
  <c r="H413" i="2" s="1"/>
  <c r="AB414" i="1"/>
  <c r="AC414" i="1" s="1"/>
  <c r="G414" i="2" s="1"/>
  <c r="H414" i="2" s="1"/>
  <c r="AB415" i="1"/>
  <c r="AC415" i="1" s="1"/>
  <c r="G415" i="2" s="1"/>
  <c r="H415" i="2" s="1"/>
  <c r="AB416" i="1"/>
  <c r="AC416" i="1" s="1"/>
  <c r="G416" i="2" s="1"/>
  <c r="AB417" i="1"/>
  <c r="AC417" i="1" s="1"/>
  <c r="G417" i="2" s="1"/>
  <c r="H417" i="2" s="1"/>
  <c r="AB418" i="1"/>
  <c r="AC418" i="1" s="1"/>
  <c r="G418" i="2" s="1"/>
  <c r="AB419" i="1"/>
  <c r="AC419" i="1" s="1"/>
  <c r="G419" i="2" s="1"/>
  <c r="AB420" i="1"/>
  <c r="AC420" i="1" s="1"/>
  <c r="G420" i="2" s="1"/>
  <c r="H420" i="2" s="1"/>
  <c r="AB421" i="1"/>
  <c r="AC421" i="1" s="1"/>
  <c r="G421" i="2" s="1"/>
  <c r="H421" i="2" s="1"/>
  <c r="AB422" i="1"/>
  <c r="AC422" i="1" s="1"/>
  <c r="G422" i="2" s="1"/>
  <c r="H422" i="2" s="1"/>
  <c r="AB423" i="1"/>
  <c r="AC423" i="1" s="1"/>
  <c r="G423" i="2" s="1"/>
  <c r="H423" i="2" s="1"/>
  <c r="AB424" i="1"/>
  <c r="AC424" i="1" s="1"/>
  <c r="G424" i="2" s="1"/>
  <c r="AB425" i="1"/>
  <c r="AC425" i="1" s="1"/>
  <c r="G425" i="2" s="1"/>
  <c r="H425" i="2" s="1"/>
  <c r="AB426" i="1"/>
  <c r="AC426" i="1" s="1"/>
  <c r="G426" i="2" s="1"/>
  <c r="AB427" i="1"/>
  <c r="AC427" i="1" s="1"/>
  <c r="G427" i="2" s="1"/>
  <c r="AB428" i="1"/>
  <c r="AC428" i="1" s="1"/>
  <c r="G428" i="2" s="1"/>
  <c r="H428" i="2" s="1"/>
  <c r="AB429" i="1"/>
  <c r="AC429" i="1" s="1"/>
  <c r="G429" i="2" s="1"/>
  <c r="H429" i="2" s="1"/>
  <c r="AB430" i="1"/>
  <c r="AC430" i="1" s="1"/>
  <c r="G430" i="2" s="1"/>
  <c r="H430" i="2" s="1"/>
  <c r="AB431" i="1"/>
  <c r="AC431" i="1" s="1"/>
  <c r="G431" i="2" s="1"/>
  <c r="H431" i="2" s="1"/>
  <c r="AB432" i="1"/>
  <c r="AC432" i="1" s="1"/>
  <c r="G432" i="2" s="1"/>
  <c r="AB433" i="1"/>
  <c r="AC433" i="1" s="1"/>
  <c r="G433" i="2" s="1"/>
  <c r="H433" i="2" s="1"/>
  <c r="AB434" i="1"/>
  <c r="AC434" i="1" s="1"/>
  <c r="G434" i="2" s="1"/>
  <c r="AB435" i="1"/>
  <c r="AC435" i="1" s="1"/>
  <c r="G435" i="2" s="1"/>
  <c r="AB436" i="1"/>
  <c r="AC436" i="1" s="1"/>
  <c r="G436" i="2" s="1"/>
  <c r="H436" i="2" s="1"/>
  <c r="AB437" i="1"/>
  <c r="AC437" i="1" s="1"/>
  <c r="G437" i="2" s="1"/>
  <c r="H437" i="2" s="1"/>
  <c r="AB438" i="1"/>
  <c r="AC438" i="1" s="1"/>
  <c r="G438" i="2" s="1"/>
  <c r="H438" i="2" s="1"/>
  <c r="AB439" i="1"/>
  <c r="AC439" i="1" s="1"/>
  <c r="G439" i="2" s="1"/>
  <c r="H439" i="2" s="1"/>
  <c r="AB440" i="1"/>
  <c r="AC440" i="1" s="1"/>
  <c r="G440" i="2" s="1"/>
  <c r="AB441" i="1"/>
  <c r="AC441" i="1" s="1"/>
  <c r="G441" i="2" s="1"/>
  <c r="H441" i="2" s="1"/>
  <c r="AB442" i="1"/>
  <c r="AC442" i="1" s="1"/>
  <c r="G442" i="2" s="1"/>
  <c r="AB443" i="1"/>
  <c r="AC443" i="1" s="1"/>
  <c r="G443" i="2" s="1"/>
  <c r="AB444" i="1"/>
  <c r="AC444" i="1" s="1"/>
  <c r="G444" i="2" s="1"/>
  <c r="H444" i="2" s="1"/>
  <c r="AB445" i="1"/>
  <c r="AC445" i="1" s="1"/>
  <c r="G445" i="2" s="1"/>
  <c r="H445" i="2" s="1"/>
  <c r="AB446" i="1"/>
  <c r="AC446" i="1" s="1"/>
  <c r="G446" i="2" s="1"/>
  <c r="H446" i="2" s="1"/>
  <c r="AB447" i="1"/>
  <c r="AC447" i="1" s="1"/>
  <c r="G447" i="2" s="1"/>
  <c r="H447" i="2" s="1"/>
  <c r="AB448" i="1"/>
  <c r="AC448" i="1" s="1"/>
  <c r="G448" i="2" s="1"/>
  <c r="AB449" i="1"/>
  <c r="AC449" i="1" s="1"/>
  <c r="G449" i="2" s="1"/>
  <c r="H449" i="2" s="1"/>
  <c r="AB450" i="1"/>
  <c r="AC450" i="1" s="1"/>
  <c r="G450" i="2" s="1"/>
  <c r="AB451" i="1"/>
  <c r="AC451" i="1" s="1"/>
  <c r="G451" i="2" s="1"/>
  <c r="AB452" i="1"/>
  <c r="AC452" i="1" s="1"/>
  <c r="G452" i="2" s="1"/>
  <c r="H452" i="2" s="1"/>
  <c r="AB453" i="1"/>
  <c r="AC453" i="1" s="1"/>
  <c r="G453" i="2" s="1"/>
  <c r="H453" i="2" s="1"/>
  <c r="AB454" i="1"/>
  <c r="AC454" i="1" s="1"/>
  <c r="G454" i="2" s="1"/>
  <c r="H454" i="2" s="1"/>
  <c r="AB455" i="1"/>
  <c r="AC455" i="1" s="1"/>
  <c r="G455" i="2" s="1"/>
  <c r="H455" i="2" s="1"/>
  <c r="AB456" i="1"/>
  <c r="AC456" i="1" s="1"/>
  <c r="G456" i="2" s="1"/>
  <c r="AB457" i="1"/>
  <c r="AC457" i="1" s="1"/>
  <c r="G457" i="2" s="1"/>
  <c r="H457" i="2" s="1"/>
  <c r="AB458" i="1"/>
  <c r="AC458" i="1" s="1"/>
  <c r="G458" i="2" s="1"/>
  <c r="AB459" i="1"/>
  <c r="AC459" i="1" s="1"/>
  <c r="G459" i="2" s="1"/>
  <c r="AB460" i="1"/>
  <c r="AC460" i="1" s="1"/>
  <c r="G460" i="2" s="1"/>
  <c r="H460" i="2" s="1"/>
  <c r="AB461" i="1"/>
  <c r="AC461" i="1" s="1"/>
  <c r="G461" i="2" s="1"/>
  <c r="H461" i="2" s="1"/>
  <c r="AB462" i="1"/>
  <c r="AC462" i="1" s="1"/>
  <c r="G462" i="2" s="1"/>
  <c r="H462" i="2" s="1"/>
  <c r="AB463" i="1"/>
  <c r="AC463" i="1" s="1"/>
  <c r="G463" i="2" s="1"/>
  <c r="H463" i="2" s="1"/>
  <c r="AB464" i="1"/>
  <c r="AC464" i="1" s="1"/>
  <c r="G464" i="2" s="1"/>
  <c r="AB465" i="1"/>
  <c r="AC465" i="1" s="1"/>
  <c r="G465" i="2" s="1"/>
  <c r="H465" i="2" s="1"/>
  <c r="AB466" i="1"/>
  <c r="AC466" i="1" s="1"/>
  <c r="G466" i="2" s="1"/>
  <c r="AB467" i="1"/>
  <c r="AC467" i="1" s="1"/>
  <c r="G467" i="2" s="1"/>
  <c r="AB468" i="1"/>
  <c r="AC468" i="1" s="1"/>
  <c r="G468" i="2" s="1"/>
  <c r="H468" i="2" s="1"/>
  <c r="AB469" i="1"/>
  <c r="AC469" i="1" s="1"/>
  <c r="G469" i="2" s="1"/>
  <c r="H469" i="2" s="1"/>
  <c r="AB470" i="1"/>
  <c r="AC470" i="1" s="1"/>
  <c r="G470" i="2" s="1"/>
  <c r="H470" i="2" s="1"/>
  <c r="AB471" i="1"/>
  <c r="AC471" i="1" s="1"/>
  <c r="G471" i="2" s="1"/>
  <c r="H471" i="2" s="1"/>
  <c r="AB472" i="1"/>
  <c r="AC472" i="1" s="1"/>
  <c r="G472" i="2" s="1"/>
  <c r="AB473" i="1"/>
  <c r="AC473" i="1" s="1"/>
  <c r="G473" i="2" s="1"/>
  <c r="H473" i="2" s="1"/>
  <c r="AB474" i="1"/>
  <c r="AC474" i="1" s="1"/>
  <c r="G474" i="2" s="1"/>
  <c r="AB475" i="1"/>
  <c r="AC475" i="1" s="1"/>
  <c r="G475" i="2" s="1"/>
  <c r="AB476" i="1"/>
  <c r="AC476" i="1" s="1"/>
  <c r="G476" i="2" s="1"/>
  <c r="H476" i="2" s="1"/>
  <c r="AB477" i="1"/>
  <c r="AC477" i="1" s="1"/>
  <c r="G477" i="2" s="1"/>
  <c r="H477" i="2" s="1"/>
  <c r="AB478" i="1"/>
  <c r="AC478" i="1" s="1"/>
  <c r="G478" i="2" s="1"/>
  <c r="H478" i="2" s="1"/>
  <c r="AB479" i="1"/>
  <c r="AC479" i="1" s="1"/>
  <c r="G479" i="2" s="1"/>
  <c r="H479" i="2" s="1"/>
  <c r="AB480" i="1"/>
  <c r="AC480" i="1" s="1"/>
  <c r="G480" i="2" s="1"/>
  <c r="H480" i="2" s="1"/>
  <c r="AB481" i="1"/>
  <c r="AC481" i="1" s="1"/>
  <c r="AB482" i="1"/>
  <c r="AC482" i="1" s="1"/>
  <c r="G482" i="2" s="1"/>
  <c r="AB483" i="1"/>
  <c r="AC483" i="1" s="1"/>
  <c r="G483" i="2" s="1"/>
  <c r="AB484" i="1"/>
  <c r="AC484" i="1" s="1"/>
  <c r="G484" i="2" s="1"/>
  <c r="H484" i="2" s="1"/>
  <c r="AB485" i="1"/>
  <c r="AC485" i="1" s="1"/>
  <c r="G485" i="2" s="1"/>
  <c r="H485" i="2" s="1"/>
  <c r="AB486" i="1"/>
  <c r="AC486" i="1" s="1"/>
  <c r="G486" i="2" s="1"/>
  <c r="H486" i="2" s="1"/>
  <c r="AB487" i="1"/>
  <c r="AC487" i="1" s="1"/>
  <c r="G487" i="2" s="1"/>
  <c r="H487" i="2" s="1"/>
  <c r="AB488" i="1"/>
  <c r="AC488" i="1" s="1"/>
  <c r="G488" i="2" s="1"/>
  <c r="H488" i="2" s="1"/>
  <c r="AB489" i="1"/>
  <c r="AC489" i="1" s="1"/>
  <c r="G489" i="2" s="1"/>
  <c r="H489" i="2" s="1"/>
  <c r="AB490" i="1"/>
  <c r="AC490" i="1" s="1"/>
  <c r="G490" i="2" s="1"/>
  <c r="AB491" i="1"/>
  <c r="AC491" i="1" s="1"/>
  <c r="G491" i="2" s="1"/>
  <c r="AB492" i="1"/>
  <c r="AC492" i="1" s="1"/>
  <c r="G492" i="2" s="1"/>
  <c r="H492" i="2" s="1"/>
  <c r="AB493" i="1"/>
  <c r="AC493" i="1" s="1"/>
  <c r="G493" i="2" s="1"/>
  <c r="H493" i="2" s="1"/>
  <c r="AB494" i="1"/>
  <c r="AC494" i="1" s="1"/>
  <c r="G494" i="2" s="1"/>
  <c r="H494" i="2" s="1"/>
  <c r="AB495" i="1"/>
  <c r="AC495" i="1" s="1"/>
  <c r="G495" i="2" s="1"/>
  <c r="H495" i="2" s="1"/>
  <c r="AB496" i="1"/>
  <c r="AC496" i="1" s="1"/>
  <c r="G496" i="2" s="1"/>
  <c r="H496" i="2" s="1"/>
  <c r="AB497" i="1"/>
  <c r="AC497" i="1" s="1"/>
  <c r="G497" i="2" s="1"/>
  <c r="H497" i="2" s="1"/>
  <c r="AB498" i="1"/>
  <c r="AC498" i="1" s="1"/>
  <c r="G498" i="2" s="1"/>
  <c r="AB499" i="1"/>
  <c r="AC499" i="1" s="1"/>
  <c r="G499" i="2" s="1"/>
  <c r="AB500" i="1"/>
  <c r="AC500" i="1" s="1"/>
  <c r="G500" i="2" s="1"/>
  <c r="H500" i="2" s="1"/>
  <c r="AB501" i="1"/>
  <c r="AC501" i="1" s="1"/>
  <c r="G501" i="2" s="1"/>
  <c r="H501" i="2" s="1"/>
  <c r="AB502" i="1"/>
  <c r="AC502" i="1" s="1"/>
  <c r="G502" i="2" s="1"/>
  <c r="H502" i="2" s="1"/>
  <c r="AB503" i="1"/>
  <c r="AC503" i="1" s="1"/>
  <c r="G503" i="2" s="1"/>
  <c r="H503" i="2" s="1"/>
  <c r="AB504" i="1"/>
  <c r="AC504" i="1" s="1"/>
  <c r="G504" i="2" s="1"/>
  <c r="H504" i="2" s="1"/>
  <c r="AB505" i="1"/>
  <c r="AC505" i="1" s="1"/>
  <c r="G505" i="2" s="1"/>
  <c r="H505" i="2" s="1"/>
  <c r="AB506" i="1"/>
  <c r="AC506" i="1" s="1"/>
  <c r="G506" i="2" s="1"/>
  <c r="AB507" i="1"/>
  <c r="AC507" i="1" s="1"/>
  <c r="G507" i="2" s="1"/>
  <c r="AB508" i="1"/>
  <c r="AC508" i="1" s="1"/>
  <c r="G508" i="2" s="1"/>
  <c r="H508" i="2" s="1"/>
  <c r="AB509" i="1"/>
  <c r="AC509" i="1" s="1"/>
  <c r="G509" i="2" s="1"/>
  <c r="H509" i="2" s="1"/>
  <c r="AB510" i="1"/>
  <c r="AC510" i="1" s="1"/>
  <c r="G510" i="2" s="1"/>
  <c r="H510" i="2" s="1"/>
  <c r="AB511" i="1"/>
  <c r="AC511" i="1" s="1"/>
  <c r="G511" i="2" s="1"/>
  <c r="H511" i="2" s="1"/>
  <c r="AB512" i="1"/>
  <c r="AC512" i="1" s="1"/>
  <c r="G512" i="2" s="1"/>
  <c r="H512" i="2" s="1"/>
  <c r="AB513" i="1"/>
  <c r="AC513" i="1" s="1"/>
  <c r="G513" i="2" s="1"/>
  <c r="H513" i="2" s="1"/>
  <c r="AB514" i="1"/>
  <c r="AC514" i="1" s="1"/>
  <c r="G514" i="2" s="1"/>
  <c r="AB515" i="1"/>
  <c r="AC515" i="1" s="1"/>
  <c r="G515" i="2" s="1"/>
  <c r="AB516" i="1"/>
  <c r="AC516" i="1" s="1"/>
  <c r="G516" i="2" s="1"/>
  <c r="H516" i="2" s="1"/>
  <c r="AB517" i="1"/>
  <c r="AC517" i="1" s="1"/>
  <c r="G517" i="2" s="1"/>
  <c r="H517" i="2" s="1"/>
  <c r="AB518" i="1"/>
  <c r="AC518" i="1" s="1"/>
  <c r="G518" i="2" s="1"/>
  <c r="H518" i="2" s="1"/>
  <c r="AB519" i="1"/>
  <c r="AC519" i="1" s="1"/>
  <c r="G519" i="2" s="1"/>
  <c r="H519" i="2" s="1"/>
  <c r="AB520" i="1"/>
  <c r="AC520" i="1" s="1"/>
  <c r="G520" i="2" s="1"/>
  <c r="H520" i="2" s="1"/>
  <c r="AB521" i="1"/>
  <c r="AC521" i="1" s="1"/>
  <c r="G521" i="2" s="1"/>
  <c r="H521" i="2" s="1"/>
  <c r="AB522" i="1"/>
  <c r="AC522" i="1" s="1"/>
  <c r="G522" i="2" s="1"/>
  <c r="AB523" i="1"/>
  <c r="AC523" i="1" s="1"/>
  <c r="G523" i="2" s="1"/>
  <c r="AB524" i="1"/>
  <c r="AC524" i="1" s="1"/>
  <c r="G524" i="2" s="1"/>
  <c r="H524" i="2" s="1"/>
  <c r="AB525" i="1"/>
  <c r="AC525" i="1" s="1"/>
  <c r="G525" i="2" s="1"/>
  <c r="H525" i="2" s="1"/>
  <c r="AB526" i="1"/>
  <c r="AC526" i="1" s="1"/>
  <c r="G526" i="2" s="1"/>
  <c r="H526" i="2" s="1"/>
  <c r="AB527" i="1"/>
  <c r="AC527" i="1" s="1"/>
  <c r="G527" i="2" s="1"/>
  <c r="H527" i="2" s="1"/>
  <c r="AB528" i="1"/>
  <c r="AC528" i="1" s="1"/>
  <c r="G528" i="2" s="1"/>
  <c r="H528" i="2" s="1"/>
  <c r="AB529" i="1"/>
  <c r="AC529" i="1" s="1"/>
  <c r="AB530" i="1"/>
  <c r="AC530" i="1" s="1"/>
  <c r="G530" i="2" s="1"/>
  <c r="AB531" i="1"/>
  <c r="AC531" i="1" s="1"/>
  <c r="G531" i="2" s="1"/>
  <c r="AB532" i="1"/>
  <c r="AC532" i="1" s="1"/>
  <c r="G532" i="2" s="1"/>
  <c r="H532" i="2" s="1"/>
  <c r="AB533" i="1"/>
  <c r="AC533" i="1" s="1"/>
  <c r="G533" i="2" s="1"/>
  <c r="H533" i="2" s="1"/>
  <c r="AB534" i="1"/>
  <c r="AC534" i="1" s="1"/>
  <c r="G534" i="2" s="1"/>
  <c r="H534" i="2" s="1"/>
  <c r="AB535" i="1"/>
  <c r="AC535" i="1" s="1"/>
  <c r="G535" i="2" s="1"/>
  <c r="H535" i="2" s="1"/>
  <c r="AB536" i="1"/>
  <c r="AC536" i="1" s="1"/>
  <c r="G536" i="2" s="1"/>
  <c r="H536" i="2" s="1"/>
  <c r="AB537" i="1"/>
  <c r="AC537" i="1" s="1"/>
  <c r="G537" i="2" s="1"/>
  <c r="H537" i="2" s="1"/>
  <c r="AB538" i="1"/>
  <c r="AC538" i="1" s="1"/>
  <c r="G538" i="2" s="1"/>
  <c r="AB539" i="1"/>
  <c r="AC539" i="1" s="1"/>
  <c r="G539" i="2" s="1"/>
  <c r="AB540" i="1"/>
  <c r="AC540" i="1" s="1"/>
  <c r="G540" i="2" s="1"/>
  <c r="H540" i="2" s="1"/>
  <c r="AB541" i="1"/>
  <c r="AC541" i="1" s="1"/>
  <c r="G541" i="2" s="1"/>
  <c r="H541" i="2" s="1"/>
  <c r="AB542" i="1"/>
  <c r="AC542" i="1" s="1"/>
  <c r="G542" i="2" s="1"/>
  <c r="H542" i="2" s="1"/>
  <c r="AB543" i="1"/>
  <c r="AC543" i="1" s="1"/>
  <c r="G543" i="2" s="1"/>
  <c r="H543" i="2" s="1"/>
  <c r="AB544" i="1"/>
  <c r="AC544" i="1" s="1"/>
  <c r="G544" i="2" s="1"/>
  <c r="H544" i="2" s="1"/>
  <c r="AB545" i="1"/>
  <c r="AC545" i="1" s="1"/>
  <c r="G545" i="2" s="1"/>
  <c r="H545" i="2" s="1"/>
  <c r="AB546" i="1"/>
  <c r="AC546" i="1" s="1"/>
  <c r="G546" i="2" s="1"/>
  <c r="AB547" i="1"/>
  <c r="AC547" i="1" s="1"/>
  <c r="G547" i="2" s="1"/>
  <c r="AB548" i="1"/>
  <c r="AC548" i="1" s="1"/>
  <c r="G548" i="2" s="1"/>
  <c r="H548" i="2" s="1"/>
  <c r="AB549" i="1"/>
  <c r="AC549" i="1" s="1"/>
  <c r="G549" i="2" s="1"/>
  <c r="H549" i="2" s="1"/>
  <c r="AB550" i="1"/>
  <c r="AC550" i="1" s="1"/>
  <c r="G550" i="2" s="1"/>
  <c r="H550" i="2" s="1"/>
  <c r="AB551" i="1"/>
  <c r="AC551" i="1" s="1"/>
  <c r="G551" i="2" s="1"/>
  <c r="H551" i="2" s="1"/>
  <c r="AB552" i="1"/>
  <c r="AC552" i="1" s="1"/>
  <c r="G552" i="2" s="1"/>
  <c r="H552" i="2" s="1"/>
  <c r="AB553" i="1"/>
  <c r="AC553" i="1" s="1"/>
  <c r="G553" i="2" s="1"/>
  <c r="H553" i="2" s="1"/>
  <c r="AB554" i="1"/>
  <c r="AC554" i="1" s="1"/>
  <c r="G554" i="2" s="1"/>
  <c r="AB555" i="1"/>
  <c r="AC555" i="1" s="1"/>
  <c r="G555" i="2" s="1"/>
  <c r="AB556" i="1"/>
  <c r="AC556" i="1" s="1"/>
  <c r="G556" i="2" s="1"/>
  <c r="H556" i="2" s="1"/>
  <c r="AB557" i="1"/>
  <c r="AC557" i="1" s="1"/>
  <c r="G557" i="2" s="1"/>
  <c r="H557" i="2" s="1"/>
  <c r="AB558" i="1"/>
  <c r="AC558" i="1" s="1"/>
  <c r="G558" i="2" s="1"/>
  <c r="H558" i="2" s="1"/>
  <c r="AB559" i="1"/>
  <c r="AC559" i="1" s="1"/>
  <c r="G559" i="2" s="1"/>
  <c r="H559" i="2" s="1"/>
  <c r="AB560" i="1"/>
  <c r="AC560" i="1" s="1"/>
  <c r="G560" i="2" s="1"/>
  <c r="H560" i="2" s="1"/>
  <c r="AB561" i="1"/>
  <c r="AC561" i="1" s="1"/>
  <c r="G561" i="2" s="1"/>
  <c r="H561" i="2" s="1"/>
  <c r="AB562" i="1"/>
  <c r="AC562" i="1" s="1"/>
  <c r="G562" i="2" s="1"/>
  <c r="AB563" i="1"/>
  <c r="AC563" i="1" s="1"/>
  <c r="G563" i="2" s="1"/>
  <c r="AB564" i="1"/>
  <c r="AC564" i="1" s="1"/>
  <c r="G564" i="2" s="1"/>
  <c r="H564" i="2" s="1"/>
  <c r="AB565" i="1"/>
  <c r="AC565" i="1" s="1"/>
  <c r="G565" i="2" s="1"/>
  <c r="H565" i="2" s="1"/>
  <c r="AB566" i="1"/>
  <c r="AC566" i="1" s="1"/>
  <c r="G566" i="2" s="1"/>
  <c r="H566" i="2" s="1"/>
  <c r="AB567" i="1"/>
  <c r="AC567" i="1" s="1"/>
  <c r="G567" i="2" s="1"/>
  <c r="H567" i="2" s="1"/>
  <c r="AB568" i="1"/>
  <c r="AC568" i="1" s="1"/>
  <c r="G568" i="2" s="1"/>
  <c r="H568" i="2" s="1"/>
  <c r="AB569" i="1"/>
  <c r="AC569" i="1" s="1"/>
  <c r="G569" i="2" s="1"/>
  <c r="H569" i="2" s="1"/>
  <c r="AB570" i="1"/>
  <c r="AC570" i="1" s="1"/>
  <c r="G570" i="2" s="1"/>
  <c r="AB571" i="1"/>
  <c r="AC571" i="1" s="1"/>
  <c r="G571" i="2" s="1"/>
  <c r="AB572" i="1"/>
  <c r="AC572" i="1" s="1"/>
  <c r="G572" i="2" s="1"/>
  <c r="H572" i="2" s="1"/>
  <c r="AB573" i="1"/>
  <c r="AC573" i="1" s="1"/>
  <c r="G573" i="2" s="1"/>
  <c r="H573" i="2" s="1"/>
  <c r="AB574" i="1"/>
  <c r="AC574" i="1" s="1"/>
  <c r="G574" i="2" s="1"/>
  <c r="H574" i="2" s="1"/>
  <c r="AB575" i="1"/>
  <c r="AC575" i="1" s="1"/>
  <c r="G575" i="2" s="1"/>
  <c r="H575" i="2" s="1"/>
  <c r="AB576" i="1"/>
  <c r="AC576" i="1" s="1"/>
  <c r="G576" i="2" s="1"/>
  <c r="H576" i="2" s="1"/>
  <c r="AB577" i="1"/>
  <c r="AC577" i="1" s="1"/>
  <c r="G577" i="2" s="1"/>
  <c r="H577" i="2" s="1"/>
  <c r="AB578" i="1"/>
  <c r="AC578" i="1" s="1"/>
  <c r="G578" i="2" s="1"/>
  <c r="AB579" i="1"/>
  <c r="AC579" i="1" s="1"/>
  <c r="G579" i="2" s="1"/>
  <c r="AB580" i="1"/>
  <c r="AC580" i="1" s="1"/>
  <c r="G580" i="2" s="1"/>
  <c r="H580" i="2" s="1"/>
  <c r="AB581" i="1"/>
  <c r="AC581" i="1" s="1"/>
  <c r="G581" i="2" s="1"/>
  <c r="H581" i="2" s="1"/>
  <c r="AB582" i="1"/>
  <c r="AC582" i="1" s="1"/>
  <c r="G582" i="2" s="1"/>
  <c r="H582" i="2" s="1"/>
  <c r="AB583" i="1"/>
  <c r="AC583" i="1" s="1"/>
  <c r="G583" i="2" s="1"/>
  <c r="H583" i="2" s="1"/>
  <c r="AB584" i="1"/>
  <c r="AC584" i="1" s="1"/>
  <c r="G584" i="2" s="1"/>
  <c r="H584" i="2" s="1"/>
  <c r="AB585" i="1"/>
  <c r="AC585" i="1" s="1"/>
  <c r="G585" i="2" s="1"/>
  <c r="H585" i="2" s="1"/>
  <c r="AB586" i="1"/>
  <c r="AC586" i="1" s="1"/>
  <c r="G586" i="2" s="1"/>
  <c r="AB587" i="1"/>
  <c r="AC587" i="1" s="1"/>
  <c r="G587" i="2" s="1"/>
  <c r="AB588" i="1"/>
  <c r="AC588" i="1" s="1"/>
  <c r="G588" i="2" s="1"/>
  <c r="H588" i="2" s="1"/>
  <c r="AB589" i="1"/>
  <c r="AC589" i="1" s="1"/>
  <c r="G589" i="2" s="1"/>
  <c r="H589" i="2" s="1"/>
  <c r="AB590" i="1"/>
  <c r="AC590" i="1" s="1"/>
  <c r="G590" i="2" s="1"/>
  <c r="H590" i="2" s="1"/>
  <c r="AB591" i="1"/>
  <c r="AC591" i="1" s="1"/>
  <c r="G591" i="2" s="1"/>
  <c r="H591" i="2" s="1"/>
  <c r="AB592" i="1"/>
  <c r="AC592" i="1" s="1"/>
  <c r="G592" i="2" s="1"/>
  <c r="H592" i="2" s="1"/>
  <c r="AB593" i="1"/>
  <c r="AC593" i="1" s="1"/>
  <c r="G593" i="2" s="1"/>
  <c r="H593" i="2" s="1"/>
  <c r="AB594" i="1"/>
  <c r="AC594" i="1" s="1"/>
  <c r="G594" i="2" s="1"/>
  <c r="AB595" i="1"/>
  <c r="AC595" i="1" s="1"/>
  <c r="G595" i="2" s="1"/>
  <c r="AB596" i="1"/>
  <c r="AC596" i="1" s="1"/>
  <c r="G596" i="2" s="1"/>
  <c r="H596" i="2" s="1"/>
  <c r="AB597" i="1"/>
  <c r="AC597" i="1" s="1"/>
  <c r="G597" i="2" s="1"/>
  <c r="H597" i="2" s="1"/>
  <c r="AB598" i="1"/>
  <c r="AC598" i="1" s="1"/>
  <c r="G598" i="2" s="1"/>
  <c r="H598" i="2" s="1"/>
  <c r="AB599" i="1"/>
  <c r="AC599" i="1" s="1"/>
  <c r="G599" i="2" s="1"/>
  <c r="H599" i="2" s="1"/>
  <c r="AB600" i="1"/>
  <c r="AC600" i="1" s="1"/>
  <c r="G600" i="2" s="1"/>
  <c r="H600" i="2" s="1"/>
  <c r="AB601" i="1"/>
  <c r="AC601" i="1" s="1"/>
  <c r="G601" i="2" s="1"/>
  <c r="H601" i="2" s="1"/>
  <c r="AB602" i="1"/>
  <c r="AC602" i="1" s="1"/>
  <c r="G602" i="2" s="1"/>
  <c r="AB603" i="1"/>
  <c r="AC603" i="1" s="1"/>
  <c r="G603" i="2" s="1"/>
  <c r="AB604" i="1"/>
  <c r="AC604" i="1" s="1"/>
  <c r="G604" i="2" s="1"/>
  <c r="H604" i="2" s="1"/>
  <c r="AB605" i="1"/>
  <c r="AC605" i="1" s="1"/>
  <c r="G605" i="2" s="1"/>
  <c r="H605" i="2" s="1"/>
  <c r="AB606" i="1"/>
  <c r="AC606" i="1" s="1"/>
  <c r="G606" i="2" s="1"/>
  <c r="H606" i="2" s="1"/>
  <c r="AB607" i="1"/>
  <c r="AC607" i="1" s="1"/>
  <c r="G607" i="2" s="1"/>
  <c r="H607" i="2" s="1"/>
  <c r="AB608" i="1"/>
  <c r="AC608" i="1" s="1"/>
  <c r="G608" i="2" s="1"/>
  <c r="H608" i="2" s="1"/>
  <c r="AB609" i="1"/>
  <c r="AC609" i="1" s="1"/>
  <c r="G609" i="2" s="1"/>
  <c r="H609" i="2" s="1"/>
  <c r="AB610" i="1"/>
  <c r="AC610" i="1" s="1"/>
  <c r="G610" i="2" s="1"/>
  <c r="AB611" i="1"/>
  <c r="AC611" i="1" s="1"/>
  <c r="G611" i="2" s="1"/>
  <c r="AB612" i="1"/>
  <c r="AC612" i="1" s="1"/>
  <c r="G612" i="2" s="1"/>
  <c r="H612" i="2" s="1"/>
  <c r="AB613" i="1"/>
  <c r="AC613" i="1" s="1"/>
  <c r="G613" i="2" s="1"/>
  <c r="H613" i="2" s="1"/>
  <c r="AB614" i="1"/>
  <c r="AC614" i="1" s="1"/>
  <c r="G614" i="2" s="1"/>
  <c r="H614" i="2" s="1"/>
  <c r="AB615" i="1"/>
  <c r="AC615" i="1" s="1"/>
  <c r="AB616" i="1"/>
  <c r="AC616" i="1" s="1"/>
  <c r="G616" i="2" s="1"/>
  <c r="H616" i="2" s="1"/>
  <c r="AB617" i="1"/>
  <c r="AC617" i="1" s="1"/>
  <c r="G617" i="2" s="1"/>
  <c r="H617" i="2" s="1"/>
  <c r="AB618" i="1"/>
  <c r="AC618" i="1" s="1"/>
  <c r="G618" i="2" s="1"/>
  <c r="AB619" i="1"/>
  <c r="AC619" i="1" s="1"/>
  <c r="G619" i="2" s="1"/>
  <c r="AB620" i="1"/>
  <c r="AC620" i="1" s="1"/>
  <c r="G620" i="2" s="1"/>
  <c r="H620" i="2" s="1"/>
  <c r="AB621" i="1"/>
  <c r="AC621" i="1" s="1"/>
  <c r="G621" i="2" s="1"/>
  <c r="H621" i="2" s="1"/>
  <c r="AB622" i="1"/>
  <c r="AC622" i="1" s="1"/>
  <c r="G622" i="2" s="1"/>
  <c r="H622" i="2" s="1"/>
  <c r="AB623" i="1"/>
  <c r="AC623" i="1" s="1"/>
  <c r="G623" i="2" s="1"/>
  <c r="H623" i="2" s="1"/>
  <c r="AB624" i="1"/>
  <c r="AC624" i="1" s="1"/>
  <c r="G624" i="2" s="1"/>
  <c r="H624" i="2" s="1"/>
  <c r="AB625" i="1"/>
  <c r="AC625" i="1" s="1"/>
  <c r="G625" i="2" s="1"/>
  <c r="H625" i="2" s="1"/>
  <c r="AB626" i="1"/>
  <c r="AC626" i="1" s="1"/>
  <c r="G626" i="2" s="1"/>
  <c r="AB627" i="1"/>
  <c r="AC627" i="1" s="1"/>
  <c r="G627" i="2" s="1"/>
  <c r="AB628" i="1"/>
  <c r="AC628" i="1" s="1"/>
  <c r="G628" i="2" s="1"/>
  <c r="H628" i="2" s="1"/>
  <c r="AB629" i="1"/>
  <c r="AC629" i="1" s="1"/>
  <c r="G629" i="2" s="1"/>
  <c r="H629" i="2" s="1"/>
  <c r="AB630" i="1"/>
  <c r="AC630" i="1" s="1"/>
  <c r="G630" i="2" s="1"/>
  <c r="H630" i="2" s="1"/>
  <c r="AB631" i="1"/>
  <c r="AC631" i="1" s="1"/>
  <c r="G631" i="2" s="1"/>
  <c r="H631" i="2" s="1"/>
  <c r="AB632" i="1"/>
  <c r="AC632" i="1" s="1"/>
  <c r="G632" i="2" s="1"/>
  <c r="H632" i="2" s="1"/>
  <c r="AB633" i="1"/>
  <c r="AC633" i="1" s="1"/>
  <c r="G633" i="2" s="1"/>
  <c r="H633" i="2" s="1"/>
  <c r="AB634" i="1"/>
  <c r="AC634" i="1" s="1"/>
  <c r="G634" i="2" s="1"/>
  <c r="AB635" i="1"/>
  <c r="AC635" i="1" s="1"/>
  <c r="G635" i="2" s="1"/>
  <c r="AB636" i="1"/>
  <c r="AC636" i="1" s="1"/>
  <c r="G636" i="2" s="1"/>
  <c r="H636" i="2" s="1"/>
  <c r="AB637" i="1"/>
  <c r="AC637" i="1" s="1"/>
  <c r="G637" i="2" s="1"/>
  <c r="H637" i="2" s="1"/>
  <c r="AB638" i="1"/>
  <c r="AC638" i="1" s="1"/>
  <c r="G638" i="2" s="1"/>
  <c r="H638" i="2" s="1"/>
  <c r="AB639" i="1"/>
  <c r="AC639" i="1" s="1"/>
  <c r="G639" i="2" s="1"/>
  <c r="H639" i="2" s="1"/>
  <c r="AB640" i="1"/>
  <c r="AC640" i="1" s="1"/>
  <c r="G640" i="2" s="1"/>
  <c r="H640" i="2" s="1"/>
  <c r="AB641" i="1"/>
  <c r="AC641" i="1" s="1"/>
  <c r="G641" i="2" s="1"/>
  <c r="H641" i="2" s="1"/>
  <c r="AB642" i="1"/>
  <c r="AC642" i="1" s="1"/>
  <c r="G642" i="2" s="1"/>
  <c r="AB643" i="1"/>
  <c r="AC643" i="1" s="1"/>
  <c r="G643" i="2" s="1"/>
  <c r="AB644" i="1"/>
  <c r="AC644" i="1" s="1"/>
  <c r="G644" i="2" s="1"/>
  <c r="H644" i="2" s="1"/>
  <c r="AB645" i="1"/>
  <c r="AC645" i="1" s="1"/>
  <c r="G645" i="2" s="1"/>
  <c r="H645" i="2" s="1"/>
  <c r="AB646" i="1"/>
  <c r="AC646" i="1" s="1"/>
  <c r="G646" i="2" s="1"/>
  <c r="H646" i="2" s="1"/>
  <c r="AB647" i="1"/>
  <c r="AC647" i="1" s="1"/>
  <c r="G647" i="2" s="1"/>
  <c r="H647" i="2" s="1"/>
  <c r="AB648" i="1"/>
  <c r="AC648" i="1" s="1"/>
  <c r="G648" i="2" s="1"/>
  <c r="H648" i="2" s="1"/>
  <c r="AB649" i="1"/>
  <c r="AC649" i="1" s="1"/>
  <c r="G649" i="2" s="1"/>
  <c r="H649" i="2" s="1"/>
  <c r="AB650" i="1"/>
  <c r="AC650" i="1" s="1"/>
  <c r="G650" i="2" s="1"/>
  <c r="AB651" i="1"/>
  <c r="AC651" i="1" s="1"/>
  <c r="G651" i="2" s="1"/>
  <c r="AB652" i="1"/>
  <c r="AC652" i="1" s="1"/>
  <c r="G652" i="2" s="1"/>
  <c r="H652" i="2" s="1"/>
  <c r="AB653" i="1"/>
  <c r="AC653" i="1" s="1"/>
  <c r="G653" i="2" s="1"/>
  <c r="H653" i="2" s="1"/>
  <c r="AB654" i="1"/>
  <c r="AC654" i="1" s="1"/>
  <c r="G654" i="2" s="1"/>
  <c r="H654" i="2" s="1"/>
  <c r="AB655" i="1"/>
  <c r="AC655" i="1" s="1"/>
  <c r="G655" i="2" s="1"/>
  <c r="H655" i="2" s="1"/>
  <c r="AB656" i="1"/>
  <c r="AC656" i="1" s="1"/>
  <c r="G656" i="2" s="1"/>
  <c r="H656" i="2" s="1"/>
  <c r="AB657" i="1"/>
  <c r="AC657" i="1" s="1"/>
  <c r="G657" i="2" s="1"/>
  <c r="H657" i="2" s="1"/>
  <c r="AB658" i="1"/>
  <c r="AC658" i="1" s="1"/>
  <c r="G658" i="2" s="1"/>
  <c r="AB659" i="1"/>
  <c r="AC659" i="1" s="1"/>
  <c r="G659" i="2" s="1"/>
  <c r="AB660" i="1"/>
  <c r="AC660" i="1" s="1"/>
  <c r="G660" i="2" s="1"/>
  <c r="H660" i="2" s="1"/>
  <c r="AB661" i="1"/>
  <c r="AC661" i="1" s="1"/>
  <c r="G661" i="2" s="1"/>
  <c r="H661" i="2" s="1"/>
  <c r="AB662" i="1"/>
  <c r="AC662" i="1" s="1"/>
  <c r="G662" i="2" s="1"/>
  <c r="H662" i="2" s="1"/>
  <c r="AB663" i="1"/>
  <c r="AC663" i="1" s="1"/>
  <c r="G663" i="2" s="1"/>
  <c r="H663" i="2" s="1"/>
  <c r="AB664" i="1"/>
  <c r="AC664" i="1" s="1"/>
  <c r="G664" i="2" s="1"/>
  <c r="H664" i="2" s="1"/>
  <c r="AB665" i="1"/>
  <c r="AC665" i="1" s="1"/>
  <c r="G665" i="2" s="1"/>
  <c r="H665" i="2" s="1"/>
  <c r="AB666" i="1"/>
  <c r="AC666" i="1" s="1"/>
  <c r="G666" i="2" s="1"/>
  <c r="AB667" i="1"/>
  <c r="AC667" i="1" s="1"/>
  <c r="G667" i="2" s="1"/>
  <c r="AB668" i="1"/>
  <c r="AC668" i="1" s="1"/>
  <c r="G668" i="2" s="1"/>
  <c r="H668" i="2" s="1"/>
  <c r="AB669" i="1"/>
  <c r="AC669" i="1" s="1"/>
  <c r="G669" i="2" s="1"/>
  <c r="H669" i="2" s="1"/>
  <c r="AB670" i="1"/>
  <c r="AC670" i="1" s="1"/>
  <c r="G670" i="2" s="1"/>
  <c r="H670" i="2" s="1"/>
  <c r="AB671" i="1"/>
  <c r="AC671" i="1" s="1"/>
  <c r="G671" i="2" s="1"/>
  <c r="H671" i="2" s="1"/>
  <c r="AB672" i="1"/>
  <c r="AC672" i="1" s="1"/>
  <c r="G672" i="2" s="1"/>
  <c r="H672" i="2" s="1"/>
  <c r="AB673" i="1"/>
  <c r="AC673" i="1" s="1"/>
  <c r="G673" i="2" s="1"/>
  <c r="H673" i="2" s="1"/>
  <c r="AB674" i="1"/>
  <c r="AC674" i="1" s="1"/>
  <c r="G674" i="2" s="1"/>
  <c r="AB675" i="1"/>
  <c r="AC675" i="1" s="1"/>
  <c r="G675" i="2" s="1"/>
  <c r="AB676" i="1"/>
  <c r="AC676" i="1" s="1"/>
  <c r="G676" i="2" s="1"/>
  <c r="H676" i="2" s="1"/>
  <c r="AB677" i="1"/>
  <c r="AC677" i="1" s="1"/>
  <c r="G677" i="2" s="1"/>
  <c r="H677" i="2" s="1"/>
  <c r="AB678" i="1"/>
  <c r="AC678" i="1" s="1"/>
  <c r="G678" i="2" s="1"/>
  <c r="H678" i="2" s="1"/>
  <c r="AB679" i="1"/>
  <c r="AC679" i="1" s="1"/>
  <c r="G679" i="2" s="1"/>
  <c r="H679" i="2" s="1"/>
  <c r="AB680" i="1"/>
  <c r="AC680" i="1" s="1"/>
  <c r="G680" i="2" s="1"/>
  <c r="H680" i="2" s="1"/>
  <c r="AB681" i="1"/>
  <c r="AC681" i="1" s="1"/>
  <c r="G681" i="2" s="1"/>
  <c r="H681" i="2" s="1"/>
  <c r="AB682" i="1"/>
  <c r="AC682" i="1" s="1"/>
  <c r="AB683" i="1"/>
  <c r="AC683" i="1" s="1"/>
  <c r="G683" i="2" s="1"/>
  <c r="AB684" i="1"/>
  <c r="AC684" i="1" s="1"/>
  <c r="G684" i="2" s="1"/>
  <c r="H684" i="2" s="1"/>
  <c r="AB685" i="1"/>
  <c r="AC685" i="1" s="1"/>
  <c r="G685" i="2" s="1"/>
  <c r="H685" i="2" s="1"/>
  <c r="AB686" i="1"/>
  <c r="AC686" i="1" s="1"/>
  <c r="G686" i="2" s="1"/>
  <c r="H686" i="2" s="1"/>
  <c r="AB687" i="1"/>
  <c r="AC687" i="1" s="1"/>
  <c r="G687" i="2" s="1"/>
  <c r="H687" i="2" s="1"/>
  <c r="AB688" i="1"/>
  <c r="AC688" i="1" s="1"/>
  <c r="G688" i="2" s="1"/>
  <c r="H688" i="2" s="1"/>
  <c r="AB689" i="1"/>
  <c r="AC689" i="1" s="1"/>
  <c r="G689" i="2" s="1"/>
  <c r="H689" i="2" s="1"/>
  <c r="AB690" i="1"/>
  <c r="AC690" i="1" s="1"/>
  <c r="G690" i="2" s="1"/>
  <c r="AB691" i="1"/>
  <c r="AC691" i="1" s="1"/>
  <c r="G691" i="2" s="1"/>
  <c r="AB692" i="1"/>
  <c r="AC692" i="1" s="1"/>
  <c r="G692" i="2" s="1"/>
  <c r="H692" i="2" s="1"/>
  <c r="AB693" i="1"/>
  <c r="AC693" i="1" s="1"/>
  <c r="G693" i="2" s="1"/>
  <c r="H693" i="2" s="1"/>
  <c r="AB694" i="1"/>
  <c r="AC694" i="1" s="1"/>
  <c r="G694" i="2" s="1"/>
  <c r="H694" i="2" s="1"/>
  <c r="AB695" i="1"/>
  <c r="AC695" i="1" s="1"/>
  <c r="G695" i="2" s="1"/>
  <c r="H695" i="2" s="1"/>
  <c r="AB696" i="1"/>
  <c r="AC696" i="1" s="1"/>
  <c r="G696" i="2" s="1"/>
  <c r="H696" i="2" s="1"/>
  <c r="AB697" i="1"/>
  <c r="AC697" i="1" s="1"/>
  <c r="G697" i="2" s="1"/>
  <c r="H697" i="2" s="1"/>
  <c r="AB698" i="1"/>
  <c r="AC698" i="1" s="1"/>
  <c r="G698" i="2" s="1"/>
  <c r="AB699" i="1"/>
  <c r="AC699" i="1" s="1"/>
  <c r="G699" i="2" s="1"/>
  <c r="AB700" i="1"/>
  <c r="AC700" i="1" s="1"/>
  <c r="G700" i="2" s="1"/>
  <c r="H700" i="2" s="1"/>
  <c r="AB701" i="1"/>
  <c r="AC701" i="1" s="1"/>
  <c r="G701" i="2" s="1"/>
  <c r="H701" i="2" s="1"/>
  <c r="AB702" i="1"/>
  <c r="AC702" i="1" s="1"/>
  <c r="G702" i="2" s="1"/>
  <c r="H702" i="2" s="1"/>
  <c r="AB703" i="1"/>
  <c r="AC703" i="1" s="1"/>
  <c r="G703" i="2" s="1"/>
  <c r="H703" i="2" s="1"/>
  <c r="AB704" i="1"/>
  <c r="AC704" i="1" s="1"/>
  <c r="G704" i="2" s="1"/>
  <c r="H704" i="2" s="1"/>
  <c r="AB705" i="1"/>
  <c r="AC705" i="1" s="1"/>
  <c r="G705" i="2" s="1"/>
  <c r="H705" i="2" s="1"/>
  <c r="AB706" i="1"/>
  <c r="AC706" i="1" s="1"/>
  <c r="G706" i="2" s="1"/>
  <c r="AB707" i="1"/>
  <c r="AC707" i="1" s="1"/>
  <c r="G707" i="2" s="1"/>
  <c r="AB708" i="1"/>
  <c r="AC708" i="1" s="1"/>
  <c r="G708" i="2" s="1"/>
  <c r="H708" i="2" s="1"/>
  <c r="AB709" i="1"/>
  <c r="AC709" i="1" s="1"/>
  <c r="G709" i="2" s="1"/>
  <c r="H709" i="2" s="1"/>
  <c r="AB710" i="1"/>
  <c r="AC710" i="1" s="1"/>
  <c r="G710" i="2" s="1"/>
  <c r="H710" i="2" s="1"/>
  <c r="AB711" i="1"/>
  <c r="AC711" i="1" s="1"/>
  <c r="G711" i="2" s="1"/>
  <c r="H711" i="2" s="1"/>
  <c r="AB712" i="1"/>
  <c r="AC712" i="1" s="1"/>
  <c r="G712" i="2" s="1"/>
  <c r="H712" i="2" s="1"/>
  <c r="AB713" i="1"/>
  <c r="AC713" i="1" s="1"/>
  <c r="G713" i="2" s="1"/>
  <c r="H713" i="2" s="1"/>
  <c r="AB714" i="1"/>
  <c r="AC714" i="1" s="1"/>
  <c r="G714" i="2" s="1"/>
  <c r="AB715" i="1"/>
  <c r="AC715" i="1" s="1"/>
  <c r="G715" i="2" s="1"/>
  <c r="AB716" i="1"/>
  <c r="AC716" i="1" s="1"/>
  <c r="G716" i="2" s="1"/>
  <c r="H716" i="2" s="1"/>
  <c r="AB717" i="1"/>
  <c r="AC717" i="1" s="1"/>
  <c r="G717" i="2" s="1"/>
  <c r="H717" i="2" s="1"/>
  <c r="AB718" i="1"/>
  <c r="AC718" i="1" s="1"/>
  <c r="G718" i="2" s="1"/>
  <c r="H718" i="2" s="1"/>
  <c r="AB719" i="1"/>
  <c r="AC719" i="1" s="1"/>
  <c r="G719" i="2" s="1"/>
  <c r="H719" i="2" s="1"/>
  <c r="AB720" i="1"/>
  <c r="AC720" i="1" s="1"/>
  <c r="G720" i="2" s="1"/>
  <c r="H720" i="2" s="1"/>
  <c r="AB721" i="1"/>
  <c r="AC721" i="1" s="1"/>
  <c r="G721" i="2" s="1"/>
  <c r="H721" i="2" s="1"/>
  <c r="AB722" i="1"/>
  <c r="AC722" i="1" s="1"/>
  <c r="G722" i="2" s="1"/>
  <c r="AB723" i="1"/>
  <c r="AC723" i="1" s="1"/>
  <c r="G723" i="2" s="1"/>
  <c r="AB724" i="1"/>
  <c r="AC724" i="1" s="1"/>
  <c r="G724" i="2" s="1"/>
  <c r="H724" i="2" s="1"/>
  <c r="AB725" i="1"/>
  <c r="AC725" i="1" s="1"/>
  <c r="G725" i="2" s="1"/>
  <c r="H725" i="2" s="1"/>
  <c r="AB726" i="1"/>
  <c r="AC726" i="1" s="1"/>
  <c r="G726" i="2" s="1"/>
  <c r="H726" i="2" s="1"/>
  <c r="AB727" i="1"/>
  <c r="AC727" i="1" s="1"/>
  <c r="G727" i="2" s="1"/>
  <c r="H727" i="2" s="1"/>
  <c r="AB728" i="1"/>
  <c r="AC728" i="1" s="1"/>
  <c r="G728" i="2" s="1"/>
  <c r="H728" i="2" s="1"/>
  <c r="AB729" i="1"/>
  <c r="AC729" i="1" s="1"/>
  <c r="G729" i="2" s="1"/>
  <c r="H729" i="2" s="1"/>
  <c r="AB730" i="1"/>
  <c r="AC730" i="1" s="1"/>
  <c r="G730" i="2" s="1"/>
  <c r="AB731" i="1"/>
  <c r="AC731" i="1" s="1"/>
  <c r="G731" i="2" s="1"/>
  <c r="AB732" i="1"/>
  <c r="AC732" i="1" s="1"/>
  <c r="G732" i="2" s="1"/>
  <c r="H732" i="2" s="1"/>
  <c r="AB733" i="1"/>
  <c r="AC733" i="1" s="1"/>
  <c r="G733" i="2" s="1"/>
  <c r="H733" i="2" s="1"/>
  <c r="AB734" i="1"/>
  <c r="AC734" i="1" s="1"/>
  <c r="G734" i="2" s="1"/>
  <c r="H734" i="2" s="1"/>
  <c r="AB735" i="1"/>
  <c r="AC735" i="1" s="1"/>
  <c r="G735" i="2" s="1"/>
  <c r="H735" i="2" s="1"/>
  <c r="AB736" i="1"/>
  <c r="AC736" i="1" s="1"/>
  <c r="G736" i="2" s="1"/>
  <c r="H736" i="2" s="1"/>
  <c r="AB737" i="1"/>
  <c r="AC737" i="1" s="1"/>
  <c r="G737" i="2" s="1"/>
  <c r="H737" i="2" s="1"/>
  <c r="AB738" i="1"/>
  <c r="AC738" i="1" s="1"/>
  <c r="G738" i="2" s="1"/>
  <c r="AB739" i="1"/>
  <c r="AC739" i="1" s="1"/>
  <c r="G739" i="2" s="1"/>
  <c r="AB740" i="1"/>
  <c r="AC740" i="1" s="1"/>
  <c r="G740" i="2" s="1"/>
  <c r="H740" i="2" s="1"/>
  <c r="AB741" i="1"/>
  <c r="AC741" i="1" s="1"/>
  <c r="G741" i="2" s="1"/>
  <c r="H741" i="2" s="1"/>
  <c r="AB742" i="1"/>
  <c r="AC742" i="1" s="1"/>
  <c r="G742" i="2" s="1"/>
  <c r="H742" i="2" s="1"/>
  <c r="AB743" i="1"/>
  <c r="AC743" i="1" s="1"/>
  <c r="G743" i="2" s="1"/>
  <c r="H743" i="2" s="1"/>
  <c r="AB744" i="1"/>
  <c r="AC744" i="1" s="1"/>
  <c r="G744" i="2" s="1"/>
  <c r="H744" i="2" s="1"/>
  <c r="AB745" i="1"/>
  <c r="AC745" i="1" s="1"/>
  <c r="G745" i="2" s="1"/>
  <c r="H745" i="2" s="1"/>
  <c r="AB746" i="1"/>
  <c r="AC746" i="1" s="1"/>
  <c r="G746" i="2" s="1"/>
  <c r="AB747" i="1"/>
  <c r="AC747" i="1" s="1"/>
  <c r="G747" i="2" s="1"/>
  <c r="AB748" i="1"/>
  <c r="AC748" i="1" s="1"/>
  <c r="G748" i="2" s="1"/>
  <c r="H748" i="2" s="1"/>
  <c r="AB749" i="1"/>
  <c r="AC749" i="1" s="1"/>
  <c r="G749" i="2" s="1"/>
  <c r="H749" i="2" s="1"/>
  <c r="AB750" i="1"/>
  <c r="AC750" i="1" s="1"/>
  <c r="G750" i="2" s="1"/>
  <c r="H750" i="2" s="1"/>
  <c r="AB751" i="1"/>
  <c r="AC751" i="1" s="1"/>
  <c r="G751" i="2" s="1"/>
  <c r="H751" i="2" s="1"/>
  <c r="AB752" i="1"/>
  <c r="AC752" i="1" s="1"/>
  <c r="G752" i="2" s="1"/>
  <c r="H752" i="2" s="1"/>
  <c r="AB753" i="1"/>
  <c r="AC753" i="1" s="1"/>
  <c r="G753" i="2" s="1"/>
  <c r="H753" i="2" s="1"/>
  <c r="AB754" i="1"/>
  <c r="AC754" i="1" s="1"/>
  <c r="G754" i="2" s="1"/>
  <c r="AB755" i="1"/>
  <c r="AC755" i="1" s="1"/>
  <c r="G755" i="2" s="1"/>
  <c r="AB756" i="1"/>
  <c r="AC756" i="1" s="1"/>
  <c r="G756" i="2" s="1"/>
  <c r="H756" i="2" s="1"/>
  <c r="AB757" i="1"/>
  <c r="AC757" i="1" s="1"/>
  <c r="G757" i="2" s="1"/>
  <c r="H757" i="2" s="1"/>
  <c r="AB758" i="1"/>
  <c r="AC758" i="1" s="1"/>
  <c r="G758" i="2" s="1"/>
  <c r="H758" i="2" s="1"/>
  <c r="AB759" i="1"/>
  <c r="AC759" i="1" s="1"/>
  <c r="G759" i="2" s="1"/>
  <c r="H759" i="2" s="1"/>
  <c r="AB760" i="1"/>
  <c r="AC760" i="1" s="1"/>
  <c r="G760" i="2" s="1"/>
  <c r="H760" i="2" s="1"/>
  <c r="AB761" i="1"/>
  <c r="AC761" i="1" s="1"/>
  <c r="G761" i="2" s="1"/>
  <c r="H761" i="2" s="1"/>
  <c r="AB762" i="1"/>
  <c r="AC762" i="1" s="1"/>
  <c r="G762" i="2" s="1"/>
  <c r="AB763" i="1"/>
  <c r="AC763" i="1" s="1"/>
  <c r="G763" i="2" s="1"/>
  <c r="AB764" i="1"/>
  <c r="AC764" i="1" s="1"/>
  <c r="G764" i="2" s="1"/>
  <c r="H764" i="2" s="1"/>
  <c r="AB765" i="1"/>
  <c r="AC765" i="1" s="1"/>
  <c r="G765" i="2" s="1"/>
  <c r="H765" i="2" s="1"/>
  <c r="AB766" i="1"/>
  <c r="AC766" i="1" s="1"/>
  <c r="G766" i="2" s="1"/>
  <c r="H766" i="2" s="1"/>
  <c r="AB767" i="1"/>
  <c r="AC767" i="1" s="1"/>
  <c r="G767" i="2" s="1"/>
  <c r="H767" i="2" s="1"/>
  <c r="AB768" i="1"/>
  <c r="AC768" i="1" s="1"/>
  <c r="G768" i="2" s="1"/>
  <c r="H768" i="2" s="1"/>
  <c r="AB769" i="1"/>
  <c r="AC769" i="1" s="1"/>
  <c r="G769" i="2" s="1"/>
  <c r="H769" i="2" s="1"/>
  <c r="AB770" i="1"/>
  <c r="AC770" i="1" s="1"/>
  <c r="G770" i="2" s="1"/>
  <c r="AB771" i="1"/>
  <c r="AC771" i="1" s="1"/>
  <c r="G771" i="2" s="1"/>
  <c r="AB772" i="1"/>
  <c r="AC772" i="1" s="1"/>
  <c r="G772" i="2" s="1"/>
  <c r="H772" i="2" s="1"/>
  <c r="AB773" i="1"/>
  <c r="AC773" i="1" s="1"/>
  <c r="G773" i="2" s="1"/>
  <c r="H773" i="2" s="1"/>
  <c r="AB774" i="1"/>
  <c r="AC774" i="1" s="1"/>
  <c r="G774" i="2" s="1"/>
  <c r="H774" i="2" s="1"/>
  <c r="AB775" i="1"/>
  <c r="AC775" i="1" s="1"/>
  <c r="G775" i="2" s="1"/>
  <c r="H775" i="2" s="1"/>
  <c r="AB776" i="1"/>
  <c r="AC776" i="1" s="1"/>
  <c r="G776" i="2" s="1"/>
  <c r="H776" i="2" s="1"/>
  <c r="AB777" i="1"/>
  <c r="AC777" i="1" s="1"/>
  <c r="G777" i="2" s="1"/>
  <c r="H777" i="2" s="1"/>
  <c r="AB778" i="1"/>
  <c r="AC778" i="1" s="1"/>
  <c r="G778" i="2" s="1"/>
  <c r="AB779" i="1"/>
  <c r="AC779" i="1" s="1"/>
  <c r="G779" i="2" s="1"/>
  <c r="AB780" i="1"/>
  <c r="AC780" i="1" s="1"/>
  <c r="G780" i="2" s="1"/>
  <c r="H780" i="2" s="1"/>
  <c r="AB781" i="1"/>
  <c r="AC781" i="1" s="1"/>
  <c r="G781" i="2" s="1"/>
  <c r="H781" i="2" s="1"/>
  <c r="AB782" i="1"/>
  <c r="AC782" i="1" s="1"/>
  <c r="G782" i="2" s="1"/>
  <c r="H782" i="2" s="1"/>
  <c r="AB783" i="1"/>
  <c r="AC783" i="1" s="1"/>
  <c r="G783" i="2" s="1"/>
  <c r="H783" i="2" s="1"/>
  <c r="AB784" i="1"/>
  <c r="AC784" i="1" s="1"/>
  <c r="G784" i="2" s="1"/>
  <c r="H784" i="2" s="1"/>
  <c r="AB785" i="1"/>
  <c r="AC785" i="1" s="1"/>
  <c r="G785" i="2" s="1"/>
  <c r="H785" i="2" s="1"/>
  <c r="AB786" i="1"/>
  <c r="AC786" i="1" s="1"/>
  <c r="G786" i="2" s="1"/>
  <c r="AB787" i="1"/>
  <c r="AC787" i="1" s="1"/>
  <c r="G787" i="2" s="1"/>
  <c r="AB788" i="1"/>
  <c r="AC788" i="1" s="1"/>
  <c r="G788" i="2" s="1"/>
  <c r="H788" i="2" s="1"/>
  <c r="AB789" i="1"/>
  <c r="AC789" i="1" s="1"/>
  <c r="G789" i="2" s="1"/>
  <c r="H789" i="2" s="1"/>
  <c r="AB790" i="1"/>
  <c r="AC790" i="1" s="1"/>
  <c r="G790" i="2" s="1"/>
  <c r="H790" i="2" s="1"/>
  <c r="AB791" i="1"/>
  <c r="AC791" i="1" s="1"/>
  <c r="G791" i="2" s="1"/>
  <c r="H791" i="2" s="1"/>
  <c r="AB792" i="1"/>
  <c r="AC792" i="1" s="1"/>
  <c r="G792" i="2" s="1"/>
  <c r="H792" i="2" s="1"/>
  <c r="AB793" i="1"/>
  <c r="AC793" i="1" s="1"/>
  <c r="G793" i="2" s="1"/>
  <c r="H793" i="2" s="1"/>
  <c r="AB794" i="1"/>
  <c r="AC794" i="1" s="1"/>
  <c r="G794" i="2" s="1"/>
  <c r="AB795" i="1"/>
  <c r="AC795" i="1" s="1"/>
  <c r="G795" i="2" s="1"/>
  <c r="AB796" i="1"/>
  <c r="AC796" i="1" s="1"/>
  <c r="G796" i="2" s="1"/>
  <c r="H796" i="2" s="1"/>
  <c r="AB797" i="1"/>
  <c r="AC797" i="1" s="1"/>
  <c r="G797" i="2" s="1"/>
  <c r="H797" i="2" s="1"/>
  <c r="AB798" i="1"/>
  <c r="AC798" i="1" s="1"/>
  <c r="G798" i="2" s="1"/>
  <c r="H798" i="2" s="1"/>
  <c r="AB799" i="1"/>
  <c r="AC799" i="1" s="1"/>
  <c r="G799" i="2" s="1"/>
  <c r="H799" i="2" s="1"/>
  <c r="AB800" i="1"/>
  <c r="AC800" i="1" s="1"/>
  <c r="G800" i="2" s="1"/>
  <c r="H800" i="2" s="1"/>
  <c r="AB801" i="1"/>
  <c r="AC801" i="1" s="1"/>
  <c r="G801" i="2" s="1"/>
  <c r="H801" i="2" s="1"/>
  <c r="AB802" i="1"/>
  <c r="AC802" i="1" s="1"/>
  <c r="G802" i="2" s="1"/>
  <c r="AB803" i="1"/>
  <c r="AC803" i="1" s="1"/>
  <c r="G803" i="2" s="1"/>
  <c r="AB804" i="1"/>
  <c r="AC804" i="1" s="1"/>
  <c r="G804" i="2" s="1"/>
  <c r="H804" i="2" s="1"/>
  <c r="AB805" i="1"/>
  <c r="AC805" i="1" s="1"/>
  <c r="G805" i="2" s="1"/>
  <c r="H805" i="2" s="1"/>
  <c r="AB806" i="1"/>
  <c r="AC806" i="1" s="1"/>
  <c r="G806" i="2" s="1"/>
  <c r="H806" i="2" s="1"/>
  <c r="AB807" i="1"/>
  <c r="AC807" i="1" s="1"/>
  <c r="G807" i="2" s="1"/>
  <c r="H807" i="2" s="1"/>
  <c r="AB808" i="1"/>
  <c r="AC808" i="1" s="1"/>
  <c r="G808" i="2" s="1"/>
  <c r="H808" i="2" s="1"/>
  <c r="AB809" i="1"/>
  <c r="AC809" i="1" s="1"/>
  <c r="G809" i="2" s="1"/>
  <c r="H809" i="2" s="1"/>
  <c r="AB810" i="1"/>
  <c r="AC810" i="1" s="1"/>
  <c r="G810" i="2" s="1"/>
  <c r="AB811" i="1"/>
  <c r="AC811" i="1" s="1"/>
  <c r="G811" i="2" s="1"/>
  <c r="AB812" i="1"/>
  <c r="AC812" i="1" s="1"/>
  <c r="G812" i="2" s="1"/>
  <c r="H812" i="2" s="1"/>
  <c r="AB813" i="1"/>
  <c r="AC813" i="1" s="1"/>
  <c r="G813" i="2" s="1"/>
  <c r="H813" i="2" s="1"/>
  <c r="AB814" i="1"/>
  <c r="AC814" i="1" s="1"/>
  <c r="G814" i="2" s="1"/>
  <c r="H814" i="2" s="1"/>
  <c r="AB815" i="1"/>
  <c r="AC815" i="1" s="1"/>
  <c r="G815" i="2" s="1"/>
  <c r="H815" i="2" s="1"/>
  <c r="AB816" i="1"/>
  <c r="AC816" i="1" s="1"/>
  <c r="G816" i="2" s="1"/>
  <c r="H816" i="2" s="1"/>
  <c r="AB817" i="1"/>
  <c r="AC817" i="1" s="1"/>
  <c r="G817" i="2" s="1"/>
  <c r="H817" i="2" s="1"/>
  <c r="AB818" i="1"/>
  <c r="AC818" i="1" s="1"/>
  <c r="G818" i="2" s="1"/>
  <c r="AB819" i="1"/>
  <c r="AC819" i="1" s="1"/>
  <c r="G819" i="2" s="1"/>
  <c r="AB820" i="1"/>
  <c r="AC820" i="1" s="1"/>
  <c r="G820" i="2" s="1"/>
  <c r="H820" i="2" s="1"/>
  <c r="AB821" i="1"/>
  <c r="AC821" i="1" s="1"/>
  <c r="G821" i="2" s="1"/>
  <c r="H821" i="2" s="1"/>
  <c r="AB822" i="1"/>
  <c r="AC822" i="1" s="1"/>
  <c r="G822" i="2" s="1"/>
  <c r="H822" i="2" s="1"/>
  <c r="AB823" i="1"/>
  <c r="AC823" i="1" s="1"/>
  <c r="G823" i="2" s="1"/>
  <c r="H823" i="2" s="1"/>
  <c r="AB824" i="1"/>
  <c r="AC824" i="1" s="1"/>
  <c r="G824" i="2" s="1"/>
  <c r="H824" i="2" s="1"/>
  <c r="AB825" i="1"/>
  <c r="AC825" i="1" s="1"/>
  <c r="G825" i="2" s="1"/>
  <c r="H825" i="2" s="1"/>
  <c r="AB826" i="1"/>
  <c r="AC826" i="1" s="1"/>
  <c r="G826" i="2" s="1"/>
  <c r="AB827" i="1"/>
  <c r="AC827" i="1" s="1"/>
  <c r="G827" i="2" s="1"/>
  <c r="AB828" i="1"/>
  <c r="AC828" i="1" s="1"/>
  <c r="G828" i="2" s="1"/>
  <c r="H828" i="2" s="1"/>
  <c r="AB829" i="1"/>
  <c r="AC829" i="1" s="1"/>
  <c r="G829" i="2" s="1"/>
  <c r="H829" i="2" s="1"/>
  <c r="AB830" i="1"/>
  <c r="AC830" i="1" s="1"/>
  <c r="G830" i="2" s="1"/>
  <c r="H830" i="2" s="1"/>
  <c r="AB831" i="1"/>
  <c r="AC831" i="1" s="1"/>
  <c r="G831" i="2" s="1"/>
  <c r="H831" i="2" s="1"/>
  <c r="AB832" i="1"/>
  <c r="AC832" i="1" s="1"/>
  <c r="G832" i="2" s="1"/>
  <c r="H832" i="2" s="1"/>
  <c r="AB833" i="1"/>
  <c r="AC833" i="1" s="1"/>
  <c r="G833" i="2" s="1"/>
  <c r="H833" i="2" s="1"/>
  <c r="AB834" i="1"/>
  <c r="AC834" i="1" s="1"/>
  <c r="G834" i="2" s="1"/>
  <c r="AB835" i="1"/>
  <c r="AC835" i="1" s="1"/>
  <c r="G835" i="2" s="1"/>
  <c r="AB836" i="1"/>
  <c r="AC836" i="1" s="1"/>
  <c r="G836" i="2" s="1"/>
  <c r="H836" i="2" s="1"/>
  <c r="AB837" i="1"/>
  <c r="AC837" i="1" s="1"/>
  <c r="G837" i="2" s="1"/>
  <c r="H837" i="2" s="1"/>
  <c r="AB838" i="1"/>
  <c r="AC838" i="1" s="1"/>
  <c r="G838" i="2" s="1"/>
  <c r="H838" i="2" s="1"/>
  <c r="AB839" i="1"/>
  <c r="AC839" i="1" s="1"/>
  <c r="G839" i="2" s="1"/>
  <c r="H839" i="2" s="1"/>
  <c r="AB840" i="1"/>
  <c r="AC840" i="1" s="1"/>
  <c r="G840" i="2" s="1"/>
  <c r="H840" i="2" s="1"/>
  <c r="AB841" i="1"/>
  <c r="AC841" i="1" s="1"/>
  <c r="G841" i="2" s="1"/>
  <c r="H841" i="2" s="1"/>
  <c r="AB842" i="1"/>
  <c r="AC842" i="1" s="1"/>
  <c r="G842" i="2" s="1"/>
  <c r="AB843" i="1"/>
  <c r="AC843" i="1" s="1"/>
  <c r="G843" i="2" s="1"/>
  <c r="AB844" i="1"/>
  <c r="AC844" i="1" s="1"/>
  <c r="G844" i="2" s="1"/>
  <c r="H844" i="2" s="1"/>
  <c r="AB845" i="1"/>
  <c r="AC845" i="1" s="1"/>
  <c r="G845" i="2" s="1"/>
  <c r="H845" i="2" s="1"/>
  <c r="AB846" i="1"/>
  <c r="AC846" i="1" s="1"/>
  <c r="G846" i="2" s="1"/>
  <c r="H846" i="2" s="1"/>
  <c r="AB847" i="1"/>
  <c r="AC847" i="1" s="1"/>
  <c r="G847" i="2" s="1"/>
  <c r="H847" i="2" s="1"/>
  <c r="AB848" i="1"/>
  <c r="AC848" i="1" s="1"/>
  <c r="G848" i="2" s="1"/>
  <c r="H848" i="2" s="1"/>
  <c r="AB849" i="1"/>
  <c r="AC849" i="1" s="1"/>
  <c r="G849" i="2" s="1"/>
  <c r="H849" i="2" s="1"/>
  <c r="AB850" i="1"/>
  <c r="AC850" i="1" s="1"/>
  <c r="G850" i="2" s="1"/>
  <c r="AB851" i="1"/>
  <c r="AC851" i="1" s="1"/>
  <c r="G851" i="2" s="1"/>
  <c r="AB852" i="1"/>
  <c r="AC852" i="1" s="1"/>
  <c r="G852" i="2" s="1"/>
  <c r="H852" i="2" s="1"/>
  <c r="AB853" i="1"/>
  <c r="AC853" i="1" s="1"/>
  <c r="G853" i="2" s="1"/>
  <c r="H853" i="2" s="1"/>
  <c r="AB854" i="1"/>
  <c r="AC854" i="1" s="1"/>
  <c r="G854" i="2" s="1"/>
  <c r="H854" i="2" s="1"/>
  <c r="AB855" i="1"/>
  <c r="AC855" i="1" s="1"/>
  <c r="G855" i="2" s="1"/>
  <c r="H855" i="2" s="1"/>
  <c r="AB856" i="1"/>
  <c r="AC856" i="1" s="1"/>
  <c r="G856" i="2" s="1"/>
  <c r="H856" i="2" s="1"/>
  <c r="AB857" i="1"/>
  <c r="AC857" i="1" s="1"/>
  <c r="G857" i="2" s="1"/>
  <c r="H857" i="2" s="1"/>
  <c r="AB858" i="1"/>
  <c r="AC858" i="1" s="1"/>
  <c r="G858" i="2" s="1"/>
  <c r="AB859" i="1"/>
  <c r="AC859" i="1" s="1"/>
  <c r="G859" i="2" s="1"/>
  <c r="AB860" i="1"/>
  <c r="AC860" i="1" s="1"/>
  <c r="G860" i="2" s="1"/>
  <c r="H860" i="2" s="1"/>
  <c r="AB861" i="1"/>
  <c r="AC861" i="1" s="1"/>
  <c r="G861" i="2" s="1"/>
  <c r="H861" i="2" s="1"/>
  <c r="AB862" i="1"/>
  <c r="AC862" i="1" s="1"/>
  <c r="G862" i="2" s="1"/>
  <c r="H862" i="2" s="1"/>
  <c r="AB863" i="1"/>
  <c r="AC863" i="1" s="1"/>
  <c r="G863" i="2" s="1"/>
  <c r="H863" i="2" s="1"/>
  <c r="AB864" i="1"/>
  <c r="AC864" i="1" s="1"/>
  <c r="G864" i="2" s="1"/>
  <c r="H864" i="2" s="1"/>
  <c r="AB865" i="1"/>
  <c r="AC865" i="1" s="1"/>
  <c r="G865" i="2" s="1"/>
  <c r="H865" i="2" s="1"/>
  <c r="AB866" i="1"/>
  <c r="AC866" i="1" s="1"/>
  <c r="G866" i="2" s="1"/>
  <c r="AB867" i="1"/>
  <c r="AC867" i="1" s="1"/>
  <c r="G867" i="2" s="1"/>
  <c r="AB868" i="1"/>
  <c r="AC868" i="1" s="1"/>
  <c r="G868" i="2" s="1"/>
  <c r="H868" i="2" s="1"/>
  <c r="AB869" i="1"/>
  <c r="AC869" i="1" s="1"/>
  <c r="G869" i="2" s="1"/>
  <c r="H869" i="2" s="1"/>
  <c r="AB870" i="1"/>
  <c r="AC870" i="1" s="1"/>
  <c r="G870" i="2" s="1"/>
  <c r="H870" i="2" s="1"/>
  <c r="AB871" i="1"/>
  <c r="AC871" i="1" s="1"/>
  <c r="G871" i="2" s="1"/>
  <c r="H871" i="2" s="1"/>
  <c r="AB872" i="1"/>
  <c r="AC872" i="1" s="1"/>
  <c r="G872" i="2" s="1"/>
  <c r="H872" i="2" s="1"/>
  <c r="AB873" i="1"/>
  <c r="AC873" i="1" s="1"/>
  <c r="G873" i="2" s="1"/>
  <c r="H873" i="2" s="1"/>
  <c r="AB874" i="1"/>
  <c r="AC874" i="1" s="1"/>
  <c r="G874" i="2" s="1"/>
  <c r="AB875" i="1"/>
  <c r="AC875" i="1" s="1"/>
  <c r="G875" i="2" s="1"/>
  <c r="AB876" i="1"/>
  <c r="AC876" i="1" s="1"/>
  <c r="G876" i="2" s="1"/>
  <c r="H876" i="2" s="1"/>
  <c r="AB877" i="1"/>
  <c r="AC877" i="1" s="1"/>
  <c r="G877" i="2" s="1"/>
  <c r="H877" i="2" s="1"/>
  <c r="AB878" i="1"/>
  <c r="AC878" i="1" s="1"/>
  <c r="G878" i="2" s="1"/>
  <c r="H878" i="2" s="1"/>
  <c r="AB879" i="1"/>
  <c r="AC879" i="1" s="1"/>
  <c r="G879" i="2" s="1"/>
  <c r="H879" i="2" s="1"/>
  <c r="AB880" i="1"/>
  <c r="AC880" i="1" s="1"/>
  <c r="G880" i="2" s="1"/>
  <c r="H880" i="2" s="1"/>
  <c r="AB881" i="1"/>
  <c r="AC881" i="1" s="1"/>
  <c r="G881" i="2" s="1"/>
  <c r="H881" i="2" s="1"/>
  <c r="AB882" i="1"/>
  <c r="AC882" i="1" s="1"/>
  <c r="G882" i="2" s="1"/>
  <c r="AB883" i="1"/>
  <c r="AC883" i="1" s="1"/>
  <c r="G883" i="2" s="1"/>
  <c r="AB884" i="1"/>
  <c r="AC884" i="1" s="1"/>
  <c r="G884" i="2" s="1"/>
  <c r="H884" i="2" s="1"/>
  <c r="AB885" i="1"/>
  <c r="AC885" i="1" s="1"/>
  <c r="G885" i="2" s="1"/>
  <c r="H885" i="2" s="1"/>
  <c r="AB886" i="1"/>
  <c r="AC886" i="1" s="1"/>
  <c r="G886" i="2" s="1"/>
  <c r="H886" i="2" s="1"/>
  <c r="AB887" i="1"/>
  <c r="AC887" i="1" s="1"/>
  <c r="G887" i="2" s="1"/>
  <c r="H887" i="2" s="1"/>
  <c r="AB888" i="1"/>
  <c r="AC888" i="1" s="1"/>
  <c r="G888" i="2" s="1"/>
  <c r="H888" i="2" s="1"/>
  <c r="AB889" i="1"/>
  <c r="AC889" i="1" s="1"/>
  <c r="G889" i="2" s="1"/>
  <c r="H889" i="2" s="1"/>
  <c r="AB890" i="1"/>
  <c r="AC890" i="1" s="1"/>
  <c r="G890" i="2" s="1"/>
  <c r="AB891" i="1"/>
  <c r="AC891" i="1" s="1"/>
  <c r="G891" i="2" s="1"/>
  <c r="AB892" i="1"/>
  <c r="AC892" i="1" s="1"/>
  <c r="G892" i="2" s="1"/>
  <c r="H892" i="2" s="1"/>
  <c r="AB893" i="1"/>
  <c r="AC893" i="1" s="1"/>
  <c r="G893" i="2" s="1"/>
  <c r="H893" i="2" s="1"/>
  <c r="AB894" i="1"/>
  <c r="AC894" i="1" s="1"/>
  <c r="G894" i="2" s="1"/>
  <c r="H894" i="2" s="1"/>
  <c r="AB895" i="1"/>
  <c r="AC895" i="1" s="1"/>
  <c r="G895" i="2" s="1"/>
  <c r="H895" i="2" s="1"/>
  <c r="AB896" i="1"/>
  <c r="AC896" i="1" s="1"/>
  <c r="G896" i="2" s="1"/>
  <c r="H896" i="2" s="1"/>
  <c r="AB897" i="1"/>
  <c r="AC897" i="1" s="1"/>
  <c r="G897" i="2" s="1"/>
  <c r="H897" i="2" s="1"/>
  <c r="AB898" i="1"/>
  <c r="AC898" i="1" s="1"/>
  <c r="G898" i="2" s="1"/>
  <c r="AB899" i="1"/>
  <c r="AC899" i="1" s="1"/>
  <c r="G899" i="2" s="1"/>
  <c r="AB900" i="1"/>
  <c r="AC900" i="1" s="1"/>
  <c r="G900" i="2" s="1"/>
  <c r="H900" i="2" s="1"/>
  <c r="AB901" i="1"/>
  <c r="AC901" i="1" s="1"/>
  <c r="G901" i="2" s="1"/>
  <c r="H901" i="2" s="1"/>
  <c r="AB902" i="1"/>
  <c r="AC902" i="1" s="1"/>
  <c r="G902" i="2" s="1"/>
  <c r="H902" i="2" s="1"/>
  <c r="AB903" i="1"/>
  <c r="AC903" i="1" s="1"/>
  <c r="G903" i="2" s="1"/>
  <c r="H903" i="2" s="1"/>
  <c r="AB904" i="1"/>
  <c r="AC904" i="1" s="1"/>
  <c r="G904" i="2" s="1"/>
  <c r="H904" i="2" s="1"/>
  <c r="AB905" i="1"/>
  <c r="AC905" i="1" s="1"/>
  <c r="G905" i="2" s="1"/>
  <c r="H905" i="2" s="1"/>
  <c r="AB906" i="1"/>
  <c r="AC906" i="1" s="1"/>
  <c r="G906" i="2" s="1"/>
  <c r="AB907" i="1"/>
  <c r="AC907" i="1" s="1"/>
  <c r="G907" i="2" s="1"/>
  <c r="AB908" i="1"/>
  <c r="AC908" i="1" s="1"/>
  <c r="G908" i="2" s="1"/>
  <c r="H908" i="2" s="1"/>
  <c r="AB909" i="1"/>
  <c r="AC909" i="1" s="1"/>
  <c r="G909" i="2" s="1"/>
  <c r="H909" i="2" s="1"/>
  <c r="AB910" i="1"/>
  <c r="AC910" i="1" s="1"/>
  <c r="G910" i="2" s="1"/>
  <c r="H910" i="2" s="1"/>
  <c r="AB911" i="1"/>
  <c r="AC911" i="1" s="1"/>
  <c r="G911" i="2" s="1"/>
  <c r="H911" i="2" s="1"/>
  <c r="AB912" i="1"/>
  <c r="AC912" i="1" s="1"/>
  <c r="G912" i="2" s="1"/>
  <c r="H912" i="2" s="1"/>
  <c r="AB913" i="1"/>
  <c r="AC913" i="1" s="1"/>
  <c r="G913" i="2" s="1"/>
  <c r="H913" i="2" s="1"/>
  <c r="AB914" i="1"/>
  <c r="AC914" i="1" s="1"/>
  <c r="G914" i="2" s="1"/>
  <c r="AB915" i="1"/>
  <c r="AC915" i="1" s="1"/>
  <c r="G915" i="2" s="1"/>
  <c r="AB916" i="1"/>
  <c r="AC916" i="1" s="1"/>
  <c r="G916" i="2" s="1"/>
  <c r="H916" i="2" s="1"/>
  <c r="AB917" i="1"/>
  <c r="AC917" i="1" s="1"/>
  <c r="G917" i="2" s="1"/>
  <c r="H917" i="2" s="1"/>
  <c r="AB918" i="1"/>
  <c r="AC918" i="1" s="1"/>
  <c r="G918" i="2" s="1"/>
  <c r="H918" i="2" s="1"/>
  <c r="AB919" i="1"/>
  <c r="AC919" i="1" s="1"/>
  <c r="AB920" i="1"/>
  <c r="AC920" i="1" s="1"/>
  <c r="G920" i="2" s="1"/>
  <c r="H920" i="2" s="1"/>
  <c r="AB921" i="1"/>
  <c r="AC921" i="1" s="1"/>
  <c r="G921" i="2" s="1"/>
  <c r="H921" i="2" s="1"/>
  <c r="AB922" i="1"/>
  <c r="AC922" i="1" s="1"/>
  <c r="G922" i="2" s="1"/>
  <c r="AB923" i="1"/>
  <c r="AC923" i="1" s="1"/>
  <c r="G923" i="2" s="1"/>
  <c r="AB924" i="1"/>
  <c r="AC924" i="1" s="1"/>
  <c r="G924" i="2" s="1"/>
  <c r="H924" i="2" s="1"/>
  <c r="AB925" i="1"/>
  <c r="AC925" i="1" s="1"/>
  <c r="G925" i="2" s="1"/>
  <c r="H925" i="2" s="1"/>
  <c r="AB926" i="1"/>
  <c r="AC926" i="1" s="1"/>
  <c r="G926" i="2" s="1"/>
  <c r="H926" i="2" s="1"/>
  <c r="AB927" i="1"/>
  <c r="AC927" i="1" s="1"/>
  <c r="G927" i="2" s="1"/>
  <c r="H927" i="2" s="1"/>
  <c r="AB928" i="1"/>
  <c r="AC928" i="1" s="1"/>
  <c r="G928" i="2" s="1"/>
  <c r="H928" i="2" s="1"/>
  <c r="AB929" i="1"/>
  <c r="AC929" i="1" s="1"/>
  <c r="G929" i="2" s="1"/>
  <c r="H929" i="2" s="1"/>
  <c r="AB930" i="1"/>
  <c r="AC930" i="1" s="1"/>
  <c r="G930" i="2" s="1"/>
  <c r="AB931" i="1"/>
  <c r="AC931" i="1" s="1"/>
  <c r="G931" i="2" s="1"/>
  <c r="AB932" i="1"/>
  <c r="AC932" i="1" s="1"/>
  <c r="G932" i="2" s="1"/>
  <c r="H932" i="2" s="1"/>
  <c r="AB933" i="1"/>
  <c r="AC933" i="1" s="1"/>
  <c r="G933" i="2" s="1"/>
  <c r="H933" i="2" s="1"/>
  <c r="AB934" i="1"/>
  <c r="AC934" i="1" s="1"/>
  <c r="G934" i="2" s="1"/>
  <c r="H934" i="2" s="1"/>
  <c r="AB935" i="1"/>
  <c r="AC935" i="1" s="1"/>
  <c r="G935" i="2" s="1"/>
  <c r="H935" i="2" s="1"/>
  <c r="AB936" i="1"/>
  <c r="AC936" i="1" s="1"/>
  <c r="G936" i="2" s="1"/>
  <c r="H936" i="2" s="1"/>
  <c r="AB937" i="1"/>
  <c r="AC937" i="1" s="1"/>
  <c r="G937" i="2" s="1"/>
  <c r="H937" i="2" s="1"/>
  <c r="AB938" i="1"/>
  <c r="AC938" i="1" s="1"/>
  <c r="G938" i="2" s="1"/>
  <c r="AB939" i="1"/>
  <c r="AC939" i="1" s="1"/>
  <c r="G939" i="2" s="1"/>
  <c r="AB940" i="1"/>
  <c r="AC940" i="1" s="1"/>
  <c r="G940" i="2" s="1"/>
  <c r="H940" i="2" s="1"/>
  <c r="AB941" i="1"/>
  <c r="AC941" i="1" s="1"/>
  <c r="G941" i="2" s="1"/>
  <c r="H941" i="2" s="1"/>
  <c r="AB942" i="1"/>
  <c r="AC942" i="1" s="1"/>
  <c r="G942" i="2" s="1"/>
  <c r="H942" i="2" s="1"/>
  <c r="AB943" i="1"/>
  <c r="AC943" i="1" s="1"/>
  <c r="G943" i="2" s="1"/>
  <c r="H943" i="2" s="1"/>
  <c r="AB944" i="1"/>
  <c r="AC944" i="1" s="1"/>
  <c r="AB945" i="1"/>
  <c r="AC945" i="1" s="1"/>
  <c r="G945" i="2" s="1"/>
  <c r="H945" i="2" s="1"/>
  <c r="AB946" i="1"/>
  <c r="AC946" i="1" s="1"/>
  <c r="G946" i="2" s="1"/>
  <c r="AB947" i="1"/>
  <c r="AC947" i="1" s="1"/>
  <c r="G947" i="2" s="1"/>
  <c r="AB948" i="1"/>
  <c r="AC948" i="1" s="1"/>
  <c r="G948" i="2" s="1"/>
  <c r="H948" i="2" s="1"/>
  <c r="AB949" i="1"/>
  <c r="AC949" i="1" s="1"/>
  <c r="G949" i="2" s="1"/>
  <c r="H949" i="2" s="1"/>
  <c r="AB950" i="1"/>
  <c r="AC950" i="1" s="1"/>
  <c r="G950" i="2" s="1"/>
  <c r="H950" i="2" s="1"/>
  <c r="AB951" i="1"/>
  <c r="AC951" i="1" s="1"/>
  <c r="G951" i="2" s="1"/>
  <c r="H951" i="2" s="1"/>
  <c r="AB952" i="1"/>
  <c r="AC952" i="1" s="1"/>
  <c r="G952" i="2" s="1"/>
  <c r="H952" i="2" s="1"/>
  <c r="AB953" i="1"/>
  <c r="AC953" i="1" s="1"/>
  <c r="G953" i="2" s="1"/>
  <c r="H953" i="2" s="1"/>
  <c r="AB954" i="1"/>
  <c r="AC954" i="1" s="1"/>
  <c r="G954" i="2" s="1"/>
  <c r="AB2" i="1"/>
  <c r="AC2" i="1" s="1"/>
  <c r="K159" i="5" l="1"/>
  <c r="K167" i="5"/>
  <c r="K175" i="5"/>
  <c r="K183" i="5"/>
  <c r="K191" i="5"/>
  <c r="K199" i="5"/>
  <c r="K207" i="5"/>
  <c r="K215" i="5"/>
  <c r="K223" i="5"/>
  <c r="K231" i="5"/>
  <c r="K239" i="5"/>
  <c r="K247" i="5"/>
  <c r="K255" i="5"/>
  <c r="K263" i="5"/>
  <c r="K271" i="5"/>
  <c r="K279" i="5"/>
  <c r="K287" i="5"/>
  <c r="H947" i="2"/>
  <c r="H931" i="2"/>
  <c r="H915" i="2"/>
  <c r="H907" i="2"/>
  <c r="H899" i="2"/>
  <c r="H891" i="2"/>
  <c r="H883" i="2"/>
  <c r="H875" i="2"/>
  <c r="J875" i="2" s="1"/>
  <c r="H867" i="2"/>
  <c r="H859" i="2"/>
  <c r="H851" i="2"/>
  <c r="H843" i="2"/>
  <c r="H835" i="2"/>
  <c r="H827" i="2"/>
  <c r="H819" i="2"/>
  <c r="H811" i="2"/>
  <c r="I811" i="2" s="1"/>
  <c r="H803" i="2"/>
  <c r="H795" i="2"/>
  <c r="H787" i="2"/>
  <c r="H779" i="2"/>
  <c r="H771" i="2"/>
  <c r="H763" i="2"/>
  <c r="H755" i="2"/>
  <c r="H747" i="2"/>
  <c r="J747" i="2" s="1"/>
  <c r="H739" i="2"/>
  <c r="H731" i="2"/>
  <c r="H723" i="2"/>
  <c r="H715" i="2"/>
  <c r="H707" i="2"/>
  <c r="H699" i="2"/>
  <c r="H691" i="2"/>
  <c r="H683" i="2"/>
  <c r="J683" i="2" s="1"/>
  <c r="H675" i="2"/>
  <c r="H939" i="2"/>
  <c r="H923" i="2"/>
  <c r="H954" i="2"/>
  <c r="H946" i="2"/>
  <c r="H938" i="2"/>
  <c r="H930" i="2"/>
  <c r="H922" i="2"/>
  <c r="J922" i="2" s="1"/>
  <c r="H914" i="2"/>
  <c r="H906" i="2"/>
  <c r="H898" i="2"/>
  <c r="H890" i="2"/>
  <c r="H882" i="2"/>
  <c r="H874" i="2"/>
  <c r="H866" i="2"/>
  <c r="H858" i="2"/>
  <c r="J858" i="2" s="1"/>
  <c r="H850" i="2"/>
  <c r="H842" i="2"/>
  <c r="H834" i="2"/>
  <c r="H826" i="2"/>
  <c r="H818" i="2"/>
  <c r="H810" i="2"/>
  <c r="H802" i="2"/>
  <c r="H794" i="2"/>
  <c r="J794" i="2" s="1"/>
  <c r="H786" i="2"/>
  <c r="H778" i="2"/>
  <c r="H770" i="2"/>
  <c r="H762" i="2"/>
  <c r="H754" i="2"/>
  <c r="H746" i="2"/>
  <c r="H738" i="2"/>
  <c r="H730" i="2"/>
  <c r="J730" i="2" s="1"/>
  <c r="H722" i="2"/>
  <c r="H714" i="2"/>
  <c r="H706" i="2"/>
  <c r="H698" i="2"/>
  <c r="H667" i="2"/>
  <c r="H659" i="2"/>
  <c r="H651" i="2"/>
  <c r="H643" i="2"/>
  <c r="J643" i="2" s="1"/>
  <c r="H635" i="2"/>
  <c r="H627" i="2"/>
  <c r="H619" i="2"/>
  <c r="H611" i="2"/>
  <c r="H603" i="2"/>
  <c r="H595" i="2"/>
  <c r="H587" i="2"/>
  <c r="H579" i="2"/>
  <c r="J579" i="2" s="1"/>
  <c r="H571" i="2"/>
  <c r="H563" i="2"/>
  <c r="H555" i="2"/>
  <c r="H547" i="2"/>
  <c r="H539" i="2"/>
  <c r="H531" i="2"/>
  <c r="H523" i="2"/>
  <c r="H515" i="2"/>
  <c r="J515" i="2" s="1"/>
  <c r="H507" i="2"/>
  <c r="H499" i="2"/>
  <c r="H491" i="2"/>
  <c r="H483" i="2"/>
  <c r="H475" i="2"/>
  <c r="H467" i="2"/>
  <c r="H459" i="2"/>
  <c r="H451" i="2"/>
  <c r="J451" i="2" s="1"/>
  <c r="H443" i="2"/>
  <c r="H435" i="2"/>
  <c r="H427" i="2"/>
  <c r="H419" i="2"/>
  <c r="H411" i="2"/>
  <c r="H403" i="2"/>
  <c r="H395" i="2"/>
  <c r="H387" i="2"/>
  <c r="J387" i="2" s="1"/>
  <c r="H379" i="2"/>
  <c r="H371" i="2"/>
  <c r="H363" i="2"/>
  <c r="H355" i="2"/>
  <c r="H347" i="2"/>
  <c r="H339" i="2"/>
  <c r="H331" i="2"/>
  <c r="H323" i="2"/>
  <c r="J323" i="2" s="1"/>
  <c r="H315" i="2"/>
  <c r="H299" i="2"/>
  <c r="H291" i="2"/>
  <c r="H283" i="2"/>
  <c r="H275" i="2"/>
  <c r="H267" i="2"/>
  <c r="H259" i="2"/>
  <c r="H251" i="2"/>
  <c r="J251" i="2" s="1"/>
  <c r="H243" i="2"/>
  <c r="H235" i="2"/>
  <c r="H227" i="2"/>
  <c r="H219" i="2"/>
  <c r="H211" i="2"/>
  <c r="H203" i="2"/>
  <c r="H195" i="2"/>
  <c r="H187" i="2"/>
  <c r="J187" i="2" s="1"/>
  <c r="H179" i="2"/>
  <c r="H171" i="2"/>
  <c r="H163" i="2"/>
  <c r="H155" i="2"/>
  <c r="H147" i="2"/>
  <c r="H139" i="2"/>
  <c r="H131" i="2"/>
  <c r="H123" i="2"/>
  <c r="J123" i="2" s="1"/>
  <c r="H115" i="2"/>
  <c r="H107" i="2"/>
  <c r="H99" i="2"/>
  <c r="H91" i="2"/>
  <c r="H83" i="2"/>
  <c r="H75" i="2"/>
  <c r="H67" i="2"/>
  <c r="H59" i="2"/>
  <c r="J59" i="2" s="1"/>
  <c r="H51" i="2"/>
  <c r="H43" i="2"/>
  <c r="H35" i="2"/>
  <c r="H27" i="2"/>
  <c r="H19" i="2"/>
  <c r="H11" i="2"/>
  <c r="H3" i="2"/>
  <c r="H690" i="2"/>
  <c r="I690" i="2" s="1"/>
  <c r="H674" i="2"/>
  <c r="H666" i="2"/>
  <c r="H658" i="2"/>
  <c r="H650" i="2"/>
  <c r="H642" i="2"/>
  <c r="H634" i="2"/>
  <c r="H626" i="2"/>
  <c r="H618" i="2"/>
  <c r="J618" i="2" s="1"/>
  <c r="H610" i="2"/>
  <c r="H602" i="2"/>
  <c r="H594" i="2"/>
  <c r="H586" i="2"/>
  <c r="H578" i="2"/>
  <c r="H570" i="2"/>
  <c r="H562" i="2"/>
  <c r="H554" i="2"/>
  <c r="J554" i="2" s="1"/>
  <c r="H546" i="2"/>
  <c r="H538" i="2"/>
  <c r="H530" i="2"/>
  <c r="H522" i="2"/>
  <c r="H514" i="2"/>
  <c r="H506" i="2"/>
  <c r="H498" i="2"/>
  <c r="H490" i="2"/>
  <c r="J490" i="2" s="1"/>
  <c r="H482" i="2"/>
  <c r="H474" i="2"/>
  <c r="H466" i="2"/>
  <c r="H458" i="2"/>
  <c r="H450" i="2"/>
  <c r="H442" i="2"/>
  <c r="H434" i="2"/>
  <c r="H426" i="2"/>
  <c r="J426" i="2" s="1"/>
  <c r="H418" i="2"/>
  <c r="H410" i="2"/>
  <c r="H402" i="2"/>
  <c r="H394" i="2"/>
  <c r="H386" i="2"/>
  <c r="H378" i="2"/>
  <c r="H370" i="2"/>
  <c r="H362" i="2"/>
  <c r="I362" i="2" s="1"/>
  <c r="H354" i="2"/>
  <c r="H346" i="2"/>
  <c r="H338" i="2"/>
  <c r="H330" i="2"/>
  <c r="H322" i="2"/>
  <c r="H314" i="2"/>
  <c r="H306" i="2"/>
  <c r="H298" i="2"/>
  <c r="I298" i="2" s="1"/>
  <c r="H290" i="2"/>
  <c r="H282" i="2"/>
  <c r="H274" i="2"/>
  <c r="H266" i="2"/>
  <c r="H258" i="2"/>
  <c r="H250" i="2"/>
  <c r="H242" i="2"/>
  <c r="H234" i="2"/>
  <c r="I234" i="2" s="1"/>
  <c r="H226" i="2"/>
  <c r="H218" i="2"/>
  <c r="H210" i="2"/>
  <c r="H202" i="2"/>
  <c r="H194" i="2"/>
  <c r="H186" i="2"/>
  <c r="H178" i="2"/>
  <c r="H170" i="2"/>
  <c r="I170" i="2" s="1"/>
  <c r="H162" i="2"/>
  <c r="H154" i="2"/>
  <c r="H146" i="2"/>
  <c r="H138" i="2"/>
  <c r="H130" i="2"/>
  <c r="H122" i="2"/>
  <c r="H114" i="2"/>
  <c r="H106" i="2"/>
  <c r="J106" i="2" s="1"/>
  <c r="H98" i="2"/>
  <c r="H90" i="2"/>
  <c r="H82" i="2"/>
  <c r="H74" i="2"/>
  <c r="H66" i="2"/>
  <c r="H58" i="2"/>
  <c r="H50" i="2"/>
  <c r="H42" i="2"/>
  <c r="J42" i="2" s="1"/>
  <c r="H34" i="2"/>
  <c r="H26" i="2"/>
  <c r="H18" i="2"/>
  <c r="H10" i="2"/>
  <c r="G307" i="2"/>
  <c r="H307" i="2" s="1"/>
  <c r="G2" i="2"/>
  <c r="H2" i="2" s="1"/>
  <c r="G682" i="2"/>
  <c r="H682" i="2" s="1"/>
  <c r="G529" i="2"/>
  <c r="H529" i="2" s="1"/>
  <c r="G481" i="2"/>
  <c r="H481" i="2" s="1"/>
  <c r="G944" i="2"/>
  <c r="H944" i="2" s="1"/>
  <c r="G919" i="2"/>
  <c r="H919" i="2" s="1"/>
  <c r="G615" i="2"/>
  <c r="H615" i="2" s="1"/>
  <c r="Q5" i="2"/>
  <c r="P5" i="2"/>
  <c r="S5" i="2"/>
  <c r="R5" i="2"/>
  <c r="O5" i="2"/>
  <c r="K3" i="5"/>
  <c r="K11" i="5"/>
  <c r="K19" i="5"/>
  <c r="K27" i="5"/>
  <c r="K35" i="5"/>
  <c r="K43" i="5"/>
  <c r="K51" i="5"/>
  <c r="K59" i="5"/>
  <c r="K67" i="5"/>
  <c r="K75" i="5"/>
  <c r="K83" i="5"/>
  <c r="K91" i="5"/>
  <c r="K99" i="5"/>
  <c r="K107" i="5"/>
  <c r="K115" i="5"/>
  <c r="K123" i="5"/>
  <c r="K131" i="5"/>
  <c r="K139" i="5"/>
  <c r="K147" i="5"/>
  <c r="K155" i="5"/>
  <c r="K163" i="5"/>
  <c r="K171" i="5"/>
  <c r="K179" i="5"/>
  <c r="K187" i="5"/>
  <c r="K195" i="5"/>
  <c r="K203" i="5"/>
  <c r="K211" i="5"/>
  <c r="K219" i="5"/>
  <c r="K227" i="5"/>
  <c r="K235" i="5"/>
  <c r="K243" i="5"/>
  <c r="K251" i="5"/>
  <c r="K259" i="5"/>
  <c r="K267" i="5"/>
  <c r="K275" i="5"/>
  <c r="K283" i="5"/>
  <c r="K4" i="5"/>
  <c r="K12" i="5"/>
  <c r="K20" i="5"/>
  <c r="K28" i="5"/>
  <c r="K36" i="5"/>
  <c r="K44" i="5"/>
  <c r="K52" i="5"/>
  <c r="K60" i="5"/>
  <c r="K68" i="5"/>
  <c r="K76" i="5"/>
  <c r="K84" i="5"/>
  <c r="K92" i="5"/>
  <c r="K100" i="5"/>
  <c r="K108" i="5"/>
  <c r="K116" i="5"/>
  <c r="K124" i="5"/>
  <c r="K132" i="5"/>
  <c r="K140" i="5"/>
  <c r="K148" i="5"/>
  <c r="K156" i="5"/>
  <c r="K164" i="5"/>
  <c r="K172" i="5"/>
  <c r="K180" i="5"/>
  <c r="K188" i="5"/>
  <c r="K196" i="5"/>
  <c r="K204" i="5"/>
  <c r="K212" i="5"/>
  <c r="K220" i="5"/>
  <c r="K228" i="5"/>
  <c r="K236" i="5"/>
  <c r="K244" i="5"/>
  <c r="K252" i="5"/>
  <c r="K260" i="5"/>
  <c r="K268" i="5"/>
  <c r="K276" i="5"/>
  <c r="K284" i="5"/>
  <c r="K5" i="5"/>
  <c r="K13" i="5"/>
  <c r="K21" i="5"/>
  <c r="K29" i="5"/>
  <c r="K37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6" i="5"/>
  <c r="K14" i="5"/>
  <c r="K22" i="5"/>
  <c r="K30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8" i="5"/>
  <c r="K16" i="5"/>
  <c r="K24" i="5"/>
  <c r="K32" i="5"/>
  <c r="K40" i="5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9" i="5"/>
  <c r="K17" i="5"/>
  <c r="K25" i="5"/>
  <c r="K33" i="5"/>
  <c r="K41" i="5"/>
  <c r="K49" i="5"/>
  <c r="K57" i="5"/>
  <c r="K65" i="5"/>
  <c r="K73" i="5"/>
  <c r="K81" i="5"/>
  <c r="K89" i="5"/>
  <c r="K97" i="5"/>
  <c r="K105" i="5"/>
  <c r="K113" i="5"/>
  <c r="K121" i="5"/>
  <c r="K129" i="5"/>
  <c r="K137" i="5"/>
  <c r="K145" i="5"/>
  <c r="K153" i="5"/>
  <c r="K161" i="5"/>
  <c r="K169" i="5"/>
  <c r="K177" i="5"/>
  <c r="K185" i="5"/>
  <c r="K193" i="5"/>
  <c r="K201" i="5"/>
  <c r="K209" i="5"/>
  <c r="K217" i="5"/>
  <c r="K225" i="5"/>
  <c r="K233" i="5"/>
  <c r="K241" i="5"/>
  <c r="K249" i="5"/>
  <c r="K257" i="5"/>
  <c r="K265" i="5"/>
  <c r="K273" i="5"/>
  <c r="K281" i="5"/>
  <c r="K2" i="5"/>
  <c r="K10" i="5"/>
  <c r="K18" i="5"/>
  <c r="K26" i="5"/>
  <c r="K34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42" i="5"/>
  <c r="K250" i="5"/>
  <c r="K258" i="5"/>
  <c r="K266" i="5"/>
  <c r="K274" i="5"/>
  <c r="K282" i="5"/>
  <c r="H332" i="2"/>
  <c r="H324" i="2"/>
  <c r="H316" i="2"/>
  <c r="H308" i="2"/>
  <c r="J308" i="2" s="1"/>
  <c r="H300" i="2"/>
  <c r="J300" i="2" s="1"/>
  <c r="H292" i="2"/>
  <c r="I292" i="2" s="1"/>
  <c r="H284" i="2"/>
  <c r="H276" i="2"/>
  <c r="H268" i="2"/>
  <c r="H260" i="2"/>
  <c r="H252" i="2"/>
  <c r="H244" i="2"/>
  <c r="J244" i="2" s="1"/>
  <c r="H236" i="2"/>
  <c r="J236" i="2" s="1"/>
  <c r="H228" i="2"/>
  <c r="I228" i="2" s="1"/>
  <c r="H220" i="2"/>
  <c r="H212" i="2"/>
  <c r="H204" i="2"/>
  <c r="H196" i="2"/>
  <c r="H188" i="2"/>
  <c r="H180" i="2"/>
  <c r="J180" i="2" s="1"/>
  <c r="H172" i="2"/>
  <c r="J172" i="2" s="1"/>
  <c r="H164" i="2"/>
  <c r="I164" i="2" s="1"/>
  <c r="H156" i="2"/>
  <c r="H148" i="2"/>
  <c r="H140" i="2"/>
  <c r="H132" i="2"/>
  <c r="H124" i="2"/>
  <c r="H116" i="2"/>
  <c r="H108" i="2"/>
  <c r="J108" i="2" s="1"/>
  <c r="H100" i="2"/>
  <c r="I100" i="2" s="1"/>
  <c r="H92" i="2"/>
  <c r="H84" i="2"/>
  <c r="H76" i="2"/>
  <c r="H68" i="2"/>
  <c r="H60" i="2"/>
  <c r="H52" i="2"/>
  <c r="H44" i="2"/>
  <c r="J44" i="2" s="1"/>
  <c r="H36" i="2"/>
  <c r="I36" i="2" s="1"/>
  <c r="H28" i="2"/>
  <c r="H20" i="2"/>
  <c r="H12" i="2"/>
  <c r="H4" i="2"/>
  <c r="H472" i="2"/>
  <c r="H464" i="2"/>
  <c r="H456" i="2"/>
  <c r="I456" i="2" s="1"/>
  <c r="H448" i="2"/>
  <c r="J448" i="2" s="1"/>
  <c r="H440" i="2"/>
  <c r="H432" i="2"/>
  <c r="H424" i="2"/>
  <c r="H416" i="2"/>
  <c r="J416" i="2" s="1"/>
  <c r="H408" i="2"/>
  <c r="H400" i="2"/>
  <c r="H392" i="2"/>
  <c r="J392" i="2" s="1"/>
  <c r="H384" i="2"/>
  <c r="J384" i="2" s="1"/>
  <c r="H376" i="2"/>
  <c r="H368" i="2"/>
  <c r="H360" i="2"/>
  <c r="H352" i="2"/>
  <c r="J352" i="2" s="1"/>
  <c r="H344" i="2"/>
  <c r="H336" i="2"/>
  <c r="H328" i="2"/>
  <c r="I328" i="2" s="1"/>
  <c r="H320" i="2"/>
  <c r="J320" i="2" s="1"/>
  <c r="H312" i="2"/>
  <c r="H304" i="2"/>
  <c r="H296" i="2"/>
  <c r="H288" i="2"/>
  <c r="J288" i="2" s="1"/>
  <c r="H280" i="2"/>
  <c r="H272" i="2"/>
  <c r="H264" i="2"/>
  <c r="J264" i="2" s="1"/>
  <c r="H256" i="2"/>
  <c r="J256" i="2" s="1"/>
  <c r="H248" i="2"/>
  <c r="H240" i="2"/>
  <c r="H232" i="2"/>
  <c r="H224" i="2"/>
  <c r="J224" i="2" s="1"/>
  <c r="H216" i="2"/>
  <c r="H208" i="2"/>
  <c r="H200" i="2"/>
  <c r="I200" i="2" s="1"/>
  <c r="H192" i="2"/>
  <c r="J192" i="2" s="1"/>
  <c r="H184" i="2"/>
  <c r="H176" i="2"/>
  <c r="H168" i="2"/>
  <c r="H160" i="2"/>
  <c r="J160" i="2" s="1"/>
  <c r="H152" i="2"/>
  <c r="H144" i="2"/>
  <c r="H136" i="2"/>
  <c r="J136" i="2" s="1"/>
  <c r="H128" i="2"/>
  <c r="I128" i="2" s="1"/>
  <c r="H120" i="2"/>
  <c r="H112" i="2"/>
  <c r="H104" i="2"/>
  <c r="H96" i="2"/>
  <c r="J96" i="2" s="1"/>
  <c r="H88" i="2"/>
  <c r="H80" i="2"/>
  <c r="H72" i="2"/>
  <c r="J72" i="2" s="1"/>
  <c r="H64" i="2"/>
  <c r="J64" i="2" s="1"/>
  <c r="H56" i="2"/>
  <c r="H48" i="2"/>
  <c r="H40" i="2"/>
  <c r="H32" i="2"/>
  <c r="J32" i="2" s="1"/>
  <c r="H24" i="2"/>
  <c r="H16" i="2"/>
  <c r="H8" i="2"/>
  <c r="J8" i="2" s="1"/>
  <c r="J917" i="2"/>
  <c r="I917" i="2"/>
  <c r="J853" i="2"/>
  <c r="I853" i="2"/>
  <c r="J781" i="2"/>
  <c r="I781" i="2"/>
  <c r="J717" i="2"/>
  <c r="I717" i="2"/>
  <c r="J661" i="2"/>
  <c r="I661" i="2"/>
  <c r="J605" i="2"/>
  <c r="I605" i="2"/>
  <c r="J549" i="2"/>
  <c r="I549" i="2"/>
  <c r="J485" i="2"/>
  <c r="I485" i="2"/>
  <c r="J437" i="2"/>
  <c r="I437" i="2"/>
  <c r="J381" i="2"/>
  <c r="I381" i="2"/>
  <c r="J325" i="2"/>
  <c r="I325" i="2"/>
  <c r="J269" i="2"/>
  <c r="I269" i="2"/>
  <c r="J229" i="2"/>
  <c r="I229" i="2"/>
  <c r="J221" i="2"/>
  <c r="I221" i="2"/>
  <c r="J205" i="2"/>
  <c r="I205" i="2"/>
  <c r="J173" i="2"/>
  <c r="I173" i="2"/>
  <c r="J165" i="2"/>
  <c r="I165" i="2"/>
  <c r="J157" i="2"/>
  <c r="I157" i="2"/>
  <c r="J149" i="2"/>
  <c r="I149" i="2"/>
  <c r="J141" i="2"/>
  <c r="I141" i="2"/>
  <c r="J133" i="2"/>
  <c r="I133" i="2"/>
  <c r="J125" i="2"/>
  <c r="I125" i="2"/>
  <c r="J933" i="2"/>
  <c r="I933" i="2"/>
  <c r="J869" i="2"/>
  <c r="I869" i="2"/>
  <c r="J813" i="2"/>
  <c r="I813" i="2"/>
  <c r="J765" i="2"/>
  <c r="I765" i="2"/>
  <c r="J693" i="2"/>
  <c r="I693" i="2"/>
  <c r="J637" i="2"/>
  <c r="I637" i="2"/>
  <c r="J581" i="2"/>
  <c r="I581" i="2"/>
  <c r="J525" i="2"/>
  <c r="I525" i="2"/>
  <c r="J453" i="2"/>
  <c r="I453" i="2"/>
  <c r="J389" i="2"/>
  <c r="I389" i="2"/>
  <c r="J349" i="2"/>
  <c r="I349" i="2"/>
  <c r="J309" i="2"/>
  <c r="I309" i="2"/>
  <c r="J261" i="2"/>
  <c r="I261" i="2"/>
  <c r="J213" i="2"/>
  <c r="I213" i="2"/>
  <c r="J948" i="2"/>
  <c r="I948" i="2"/>
  <c r="J916" i="2"/>
  <c r="I916" i="2"/>
  <c r="J868" i="2"/>
  <c r="I868" i="2"/>
  <c r="J716" i="2"/>
  <c r="I716" i="2"/>
  <c r="I708" i="2"/>
  <c r="J708" i="2"/>
  <c r="J700" i="2"/>
  <c r="I700" i="2"/>
  <c r="J692" i="2"/>
  <c r="I692" i="2"/>
  <c r="J684" i="2"/>
  <c r="I684" i="2"/>
  <c r="J676" i="2"/>
  <c r="I676" i="2"/>
  <c r="J668" i="2"/>
  <c r="I668" i="2"/>
  <c r="J660" i="2"/>
  <c r="I660" i="2"/>
  <c r="J652" i="2"/>
  <c r="I652" i="2"/>
  <c r="J644" i="2"/>
  <c r="I644" i="2"/>
  <c r="J636" i="2"/>
  <c r="I636" i="2"/>
  <c r="J628" i="2"/>
  <c r="I628" i="2"/>
  <c r="J620" i="2"/>
  <c r="I620" i="2"/>
  <c r="J612" i="2"/>
  <c r="I612" i="2"/>
  <c r="J604" i="2"/>
  <c r="I604" i="2"/>
  <c r="J596" i="2"/>
  <c r="I596" i="2"/>
  <c r="J588" i="2"/>
  <c r="I588" i="2"/>
  <c r="J580" i="2"/>
  <c r="I580" i="2"/>
  <c r="J572" i="2"/>
  <c r="I572" i="2"/>
  <c r="J564" i="2"/>
  <c r="I564" i="2"/>
  <c r="J556" i="2"/>
  <c r="I556" i="2"/>
  <c r="J548" i="2"/>
  <c r="I548" i="2"/>
  <c r="J540" i="2"/>
  <c r="I540" i="2"/>
  <c r="J532" i="2"/>
  <c r="I532" i="2"/>
  <c r="J524" i="2"/>
  <c r="I524" i="2"/>
  <c r="J516" i="2"/>
  <c r="I516" i="2"/>
  <c r="J508" i="2"/>
  <c r="I508" i="2"/>
  <c r="J500" i="2"/>
  <c r="I500" i="2"/>
  <c r="J492" i="2"/>
  <c r="I492" i="2"/>
  <c r="J484" i="2"/>
  <c r="I484" i="2"/>
  <c r="J476" i="2"/>
  <c r="I476" i="2"/>
  <c r="J468" i="2"/>
  <c r="I468" i="2"/>
  <c r="J460" i="2"/>
  <c r="I460" i="2"/>
  <c r="J452" i="2"/>
  <c r="I452" i="2"/>
  <c r="J444" i="2"/>
  <c r="I444" i="2"/>
  <c r="J436" i="2"/>
  <c r="I436" i="2"/>
  <c r="J428" i="2"/>
  <c r="I428" i="2"/>
  <c r="J420" i="2"/>
  <c r="I420" i="2"/>
  <c r="J412" i="2"/>
  <c r="I412" i="2"/>
  <c r="J404" i="2"/>
  <c r="I404" i="2"/>
  <c r="J396" i="2"/>
  <c r="I396" i="2"/>
  <c r="J388" i="2"/>
  <c r="I388" i="2"/>
  <c r="J380" i="2"/>
  <c r="I380" i="2"/>
  <c r="J372" i="2"/>
  <c r="I372" i="2"/>
  <c r="J364" i="2"/>
  <c r="I364" i="2"/>
  <c r="J356" i="2"/>
  <c r="I356" i="2"/>
  <c r="J348" i="2"/>
  <c r="I348" i="2"/>
  <c r="J340" i="2"/>
  <c r="I340" i="2"/>
  <c r="J332" i="2"/>
  <c r="I332" i="2"/>
  <c r="J324" i="2"/>
  <c r="I324" i="2"/>
  <c r="J316" i="2"/>
  <c r="I316" i="2"/>
  <c r="I300" i="2"/>
  <c r="J292" i="2"/>
  <c r="J284" i="2"/>
  <c r="I284" i="2"/>
  <c r="J276" i="2"/>
  <c r="I276" i="2"/>
  <c r="J268" i="2"/>
  <c r="I268" i="2"/>
  <c r="J260" i="2"/>
  <c r="I260" i="2"/>
  <c r="J252" i="2"/>
  <c r="I252" i="2"/>
  <c r="J220" i="2"/>
  <c r="I220" i="2"/>
  <c r="J212" i="2"/>
  <c r="I212" i="2"/>
  <c r="J204" i="2"/>
  <c r="I204" i="2"/>
  <c r="J196" i="2"/>
  <c r="I196" i="2"/>
  <c r="J188" i="2"/>
  <c r="I188" i="2"/>
  <c r="J156" i="2"/>
  <c r="I156" i="2"/>
  <c r="J148" i="2"/>
  <c r="I148" i="2"/>
  <c r="J132" i="2"/>
  <c r="I132" i="2"/>
  <c r="J124" i="2"/>
  <c r="I124" i="2"/>
  <c r="J545" i="2"/>
  <c r="I545" i="2"/>
  <c r="J417" i="2"/>
  <c r="I417" i="2"/>
  <c r="J353" i="2"/>
  <c r="I353" i="2"/>
  <c r="J289" i="2"/>
  <c r="I289" i="2"/>
  <c r="J225" i="2"/>
  <c r="I225" i="2"/>
  <c r="J161" i="2"/>
  <c r="I161" i="2"/>
  <c r="J941" i="2"/>
  <c r="I941" i="2"/>
  <c r="J885" i="2"/>
  <c r="I885" i="2"/>
  <c r="J821" i="2"/>
  <c r="I821" i="2"/>
  <c r="J757" i="2"/>
  <c r="I757" i="2"/>
  <c r="J701" i="2"/>
  <c r="I701" i="2"/>
  <c r="J629" i="2"/>
  <c r="I629" i="2"/>
  <c r="J573" i="2"/>
  <c r="I573" i="2"/>
  <c r="J517" i="2"/>
  <c r="I517" i="2"/>
  <c r="J477" i="2"/>
  <c r="I477" i="2"/>
  <c r="J421" i="2"/>
  <c r="I421" i="2"/>
  <c r="J373" i="2"/>
  <c r="I373" i="2"/>
  <c r="J341" i="2"/>
  <c r="I341" i="2"/>
  <c r="J293" i="2"/>
  <c r="I293" i="2"/>
  <c r="J253" i="2"/>
  <c r="I253" i="2"/>
  <c r="J181" i="2"/>
  <c r="I181" i="2"/>
  <c r="J924" i="2"/>
  <c r="I924" i="2"/>
  <c r="J892" i="2"/>
  <c r="I892" i="2"/>
  <c r="J860" i="2"/>
  <c r="I860" i="2"/>
  <c r="J836" i="2"/>
  <c r="I836" i="2"/>
  <c r="J812" i="2"/>
  <c r="I812" i="2"/>
  <c r="J788" i="2"/>
  <c r="I788" i="2"/>
  <c r="J764" i="2"/>
  <c r="I764" i="2"/>
  <c r="J740" i="2"/>
  <c r="I740" i="2"/>
  <c r="J939" i="2"/>
  <c r="I939" i="2"/>
  <c r="J915" i="2"/>
  <c r="I915" i="2"/>
  <c r="J891" i="2"/>
  <c r="I891" i="2"/>
  <c r="J867" i="2"/>
  <c r="I867" i="2"/>
  <c r="J835" i="2"/>
  <c r="I835" i="2"/>
  <c r="J787" i="2"/>
  <c r="I787" i="2"/>
  <c r="J763" i="2"/>
  <c r="I763" i="2"/>
  <c r="J739" i="2"/>
  <c r="I739" i="2"/>
  <c r="J723" i="2"/>
  <c r="I723" i="2"/>
  <c r="J715" i="2"/>
  <c r="I715" i="2"/>
  <c r="J707" i="2"/>
  <c r="I707" i="2"/>
  <c r="J699" i="2"/>
  <c r="I699" i="2"/>
  <c r="J691" i="2"/>
  <c r="I691" i="2"/>
  <c r="J675" i="2"/>
  <c r="I675" i="2"/>
  <c r="J667" i="2"/>
  <c r="I667" i="2"/>
  <c r="J659" i="2"/>
  <c r="I659" i="2"/>
  <c r="J651" i="2"/>
  <c r="I651" i="2"/>
  <c r="J635" i="2"/>
  <c r="I635" i="2"/>
  <c r="J627" i="2"/>
  <c r="I627" i="2"/>
  <c r="J619" i="2"/>
  <c r="I619" i="2"/>
  <c r="J611" i="2"/>
  <c r="I611" i="2"/>
  <c r="J603" i="2"/>
  <c r="I603" i="2"/>
  <c r="J595" i="2"/>
  <c r="I595" i="2"/>
  <c r="J587" i="2"/>
  <c r="I587" i="2"/>
  <c r="J571" i="2"/>
  <c r="I571" i="2"/>
  <c r="J563" i="2"/>
  <c r="I563" i="2"/>
  <c r="J555" i="2"/>
  <c r="I555" i="2"/>
  <c r="J547" i="2"/>
  <c r="I547" i="2"/>
  <c r="J539" i="2"/>
  <c r="I539" i="2"/>
  <c r="J531" i="2"/>
  <c r="I531" i="2"/>
  <c r="J523" i="2"/>
  <c r="I523" i="2"/>
  <c r="J507" i="2"/>
  <c r="I507" i="2"/>
  <c r="J499" i="2"/>
  <c r="I499" i="2"/>
  <c r="J491" i="2"/>
  <c r="I491" i="2"/>
  <c r="J483" i="2"/>
  <c r="I483" i="2"/>
  <c r="J475" i="2"/>
  <c r="I475" i="2"/>
  <c r="J467" i="2"/>
  <c r="I467" i="2"/>
  <c r="J459" i="2"/>
  <c r="I459" i="2"/>
  <c r="J443" i="2"/>
  <c r="I443" i="2"/>
  <c r="J435" i="2"/>
  <c r="I435" i="2"/>
  <c r="J427" i="2"/>
  <c r="I427" i="2"/>
  <c r="J419" i="2"/>
  <c r="I419" i="2"/>
  <c r="J411" i="2"/>
  <c r="I411" i="2"/>
  <c r="J403" i="2"/>
  <c r="I403" i="2"/>
  <c r="J395" i="2"/>
  <c r="I395" i="2"/>
  <c r="J379" i="2"/>
  <c r="I379" i="2"/>
  <c r="J371" i="2"/>
  <c r="I371" i="2"/>
  <c r="J363" i="2"/>
  <c r="I363" i="2"/>
  <c r="J355" i="2"/>
  <c r="I355" i="2"/>
  <c r="J347" i="2"/>
  <c r="I347" i="2"/>
  <c r="J339" i="2"/>
  <c r="I339" i="2"/>
  <c r="J331" i="2"/>
  <c r="I331" i="2"/>
  <c r="J315" i="2"/>
  <c r="I315" i="2"/>
  <c r="J299" i="2"/>
  <c r="I299" i="2"/>
  <c r="J291" i="2"/>
  <c r="I291" i="2"/>
  <c r="J283" i="2"/>
  <c r="I283" i="2"/>
  <c r="J275" i="2"/>
  <c r="I275" i="2"/>
  <c r="J267" i="2"/>
  <c r="I267" i="2"/>
  <c r="J259" i="2"/>
  <c r="I259" i="2"/>
  <c r="J243" i="2"/>
  <c r="I243" i="2"/>
  <c r="J235" i="2"/>
  <c r="I235" i="2"/>
  <c r="J227" i="2"/>
  <c r="I227" i="2"/>
  <c r="J219" i="2"/>
  <c r="I219" i="2"/>
  <c r="J211" i="2"/>
  <c r="I211" i="2"/>
  <c r="J203" i="2"/>
  <c r="I203" i="2"/>
  <c r="J195" i="2"/>
  <c r="I195" i="2"/>
  <c r="J179" i="2"/>
  <c r="I179" i="2"/>
  <c r="J171" i="2"/>
  <c r="I171" i="2"/>
  <c r="J163" i="2"/>
  <c r="I163" i="2"/>
  <c r="J155" i="2"/>
  <c r="I155" i="2"/>
  <c r="J139" i="2"/>
  <c r="I139" i="2"/>
  <c r="J131" i="2"/>
  <c r="I131" i="2"/>
  <c r="J893" i="2"/>
  <c r="I893" i="2"/>
  <c r="J837" i="2"/>
  <c r="I837" i="2"/>
  <c r="J789" i="2"/>
  <c r="I789" i="2"/>
  <c r="J725" i="2"/>
  <c r="I725" i="2"/>
  <c r="J669" i="2"/>
  <c r="I669" i="2"/>
  <c r="J621" i="2"/>
  <c r="I621" i="2"/>
  <c r="J565" i="2"/>
  <c r="I565" i="2"/>
  <c r="J509" i="2"/>
  <c r="I509" i="2"/>
  <c r="J469" i="2"/>
  <c r="I469" i="2"/>
  <c r="J405" i="2"/>
  <c r="I405" i="2"/>
  <c r="J357" i="2"/>
  <c r="I357" i="2"/>
  <c r="J317" i="2"/>
  <c r="I317" i="2"/>
  <c r="J277" i="2"/>
  <c r="I277" i="2"/>
  <c r="J237" i="2"/>
  <c r="I237" i="2"/>
  <c r="J197" i="2"/>
  <c r="I197" i="2"/>
  <c r="J940" i="2"/>
  <c r="I940" i="2"/>
  <c r="J900" i="2"/>
  <c r="I900" i="2"/>
  <c r="J876" i="2"/>
  <c r="I876" i="2"/>
  <c r="J844" i="2"/>
  <c r="I844" i="2"/>
  <c r="J820" i="2"/>
  <c r="I820" i="2"/>
  <c r="J796" i="2"/>
  <c r="I796" i="2"/>
  <c r="J772" i="2"/>
  <c r="I772" i="2"/>
  <c r="J756" i="2"/>
  <c r="I756" i="2"/>
  <c r="J732" i="2"/>
  <c r="I732" i="2"/>
  <c r="J931" i="2"/>
  <c r="I931" i="2"/>
  <c r="J907" i="2"/>
  <c r="I907" i="2"/>
  <c r="J883" i="2"/>
  <c r="I883" i="2"/>
  <c r="J859" i="2"/>
  <c r="I859" i="2"/>
  <c r="J843" i="2"/>
  <c r="I843" i="2"/>
  <c r="J819" i="2"/>
  <c r="I819" i="2"/>
  <c r="J795" i="2"/>
  <c r="I795" i="2"/>
  <c r="J771" i="2"/>
  <c r="I771" i="2"/>
  <c r="J954" i="2"/>
  <c r="I954" i="2"/>
  <c r="J946" i="2"/>
  <c r="I946" i="2"/>
  <c r="J930" i="2"/>
  <c r="I930" i="2"/>
  <c r="J914" i="2"/>
  <c r="I914" i="2"/>
  <c r="J898" i="2"/>
  <c r="I898" i="2"/>
  <c r="J882" i="2"/>
  <c r="I882" i="2"/>
  <c r="J866" i="2"/>
  <c r="I866" i="2"/>
  <c r="J850" i="2"/>
  <c r="I850" i="2"/>
  <c r="J834" i="2"/>
  <c r="I834" i="2"/>
  <c r="J810" i="2"/>
  <c r="I810" i="2"/>
  <c r="J778" i="2"/>
  <c r="I778" i="2"/>
  <c r="J762" i="2"/>
  <c r="I762" i="2"/>
  <c r="J746" i="2"/>
  <c r="I746" i="2"/>
  <c r="J714" i="2"/>
  <c r="I714" i="2"/>
  <c r="J698" i="2"/>
  <c r="I698" i="2"/>
  <c r="J666" i="2"/>
  <c r="I666" i="2"/>
  <c r="J650" i="2"/>
  <c r="I650" i="2"/>
  <c r="J634" i="2"/>
  <c r="I634" i="2"/>
  <c r="J602" i="2"/>
  <c r="I602" i="2"/>
  <c r="J586" i="2"/>
  <c r="I586" i="2"/>
  <c r="I570" i="2"/>
  <c r="J570" i="2"/>
  <c r="J538" i="2"/>
  <c r="I538" i="2"/>
  <c r="J522" i="2"/>
  <c r="I522" i="2"/>
  <c r="J506" i="2"/>
  <c r="I506" i="2"/>
  <c r="J474" i="2"/>
  <c r="I474" i="2"/>
  <c r="J458" i="2"/>
  <c r="I458" i="2"/>
  <c r="I442" i="2"/>
  <c r="J442" i="2"/>
  <c r="J418" i="2"/>
  <c r="I418" i="2"/>
  <c r="J402" i="2"/>
  <c r="I402" i="2"/>
  <c r="J386" i="2"/>
  <c r="I386" i="2"/>
  <c r="J370" i="2"/>
  <c r="I370" i="2"/>
  <c r="J354" i="2"/>
  <c r="I354" i="2"/>
  <c r="J338" i="2"/>
  <c r="I338" i="2"/>
  <c r="J322" i="2"/>
  <c r="I322" i="2"/>
  <c r="J306" i="2"/>
  <c r="I306" i="2"/>
  <c r="J290" i="2"/>
  <c r="I290" i="2"/>
  <c r="J274" i="2"/>
  <c r="I274" i="2"/>
  <c r="J258" i="2"/>
  <c r="I258" i="2"/>
  <c r="J242" i="2"/>
  <c r="I242" i="2"/>
  <c r="J226" i="2"/>
  <c r="I226" i="2"/>
  <c r="J218" i="2"/>
  <c r="I218" i="2"/>
  <c r="J194" i="2"/>
  <c r="I194" i="2"/>
  <c r="J178" i="2"/>
  <c r="I178" i="2"/>
  <c r="J162" i="2"/>
  <c r="I162" i="2"/>
  <c r="J146" i="2"/>
  <c r="I146" i="2"/>
  <c r="J901" i="2"/>
  <c r="I901" i="2"/>
  <c r="J845" i="2"/>
  <c r="I845" i="2"/>
  <c r="J797" i="2"/>
  <c r="I797" i="2"/>
  <c r="J733" i="2"/>
  <c r="I733" i="2"/>
  <c r="J677" i="2"/>
  <c r="I677" i="2"/>
  <c r="J613" i="2"/>
  <c r="I613" i="2"/>
  <c r="J557" i="2"/>
  <c r="I557" i="2"/>
  <c r="J501" i="2"/>
  <c r="I501" i="2"/>
  <c r="J461" i="2"/>
  <c r="I461" i="2"/>
  <c r="J413" i="2"/>
  <c r="I413" i="2"/>
  <c r="J365" i="2"/>
  <c r="I365" i="2"/>
  <c r="J333" i="2"/>
  <c r="I333" i="2"/>
  <c r="J285" i="2"/>
  <c r="I285" i="2"/>
  <c r="J245" i="2"/>
  <c r="I245" i="2"/>
  <c r="J189" i="2"/>
  <c r="I189" i="2"/>
  <c r="J932" i="2"/>
  <c r="I932" i="2"/>
  <c r="J908" i="2"/>
  <c r="I908" i="2"/>
  <c r="J884" i="2"/>
  <c r="I884" i="2"/>
  <c r="J852" i="2"/>
  <c r="I852" i="2"/>
  <c r="J828" i="2"/>
  <c r="I828" i="2"/>
  <c r="J804" i="2"/>
  <c r="I804" i="2"/>
  <c r="J780" i="2"/>
  <c r="I780" i="2"/>
  <c r="J748" i="2"/>
  <c r="I748" i="2"/>
  <c r="J724" i="2"/>
  <c r="I724" i="2"/>
  <c r="J947" i="2"/>
  <c r="I947" i="2"/>
  <c r="J923" i="2"/>
  <c r="I923" i="2"/>
  <c r="J899" i="2"/>
  <c r="I899" i="2"/>
  <c r="J851" i="2"/>
  <c r="I851" i="2"/>
  <c r="J827" i="2"/>
  <c r="I827" i="2"/>
  <c r="J803" i="2"/>
  <c r="I803" i="2"/>
  <c r="J779" i="2"/>
  <c r="I779" i="2"/>
  <c r="J755" i="2"/>
  <c r="I755" i="2"/>
  <c r="J731" i="2"/>
  <c r="I731" i="2"/>
  <c r="J938" i="2"/>
  <c r="I938" i="2"/>
  <c r="J906" i="2"/>
  <c r="I906" i="2"/>
  <c r="J890" i="2"/>
  <c r="I890" i="2"/>
  <c r="J874" i="2"/>
  <c r="I874" i="2"/>
  <c r="J842" i="2"/>
  <c r="I842" i="2"/>
  <c r="J826" i="2"/>
  <c r="I826" i="2"/>
  <c r="J818" i="2"/>
  <c r="I818" i="2"/>
  <c r="J802" i="2"/>
  <c r="I802" i="2"/>
  <c r="I786" i="2"/>
  <c r="J786" i="2"/>
  <c r="J770" i="2"/>
  <c r="I770" i="2"/>
  <c r="J754" i="2"/>
  <c r="I754" i="2"/>
  <c r="J738" i="2"/>
  <c r="I738" i="2"/>
  <c r="I722" i="2"/>
  <c r="J722" i="2"/>
  <c r="J706" i="2"/>
  <c r="I706" i="2"/>
  <c r="J690" i="2"/>
  <c r="J674" i="2"/>
  <c r="I674" i="2"/>
  <c r="J658" i="2"/>
  <c r="I658" i="2"/>
  <c r="J642" i="2"/>
  <c r="I642" i="2"/>
  <c r="J626" i="2"/>
  <c r="I626" i="2"/>
  <c r="J610" i="2"/>
  <c r="I610" i="2"/>
  <c r="J594" i="2"/>
  <c r="I594" i="2"/>
  <c r="J578" i="2"/>
  <c r="I578" i="2"/>
  <c r="J562" i="2"/>
  <c r="I562" i="2"/>
  <c r="J546" i="2"/>
  <c r="I546" i="2"/>
  <c r="J530" i="2"/>
  <c r="I530" i="2"/>
  <c r="J514" i="2"/>
  <c r="I514" i="2"/>
  <c r="J498" i="2"/>
  <c r="I498" i="2"/>
  <c r="J482" i="2"/>
  <c r="I482" i="2"/>
  <c r="J466" i="2"/>
  <c r="I466" i="2"/>
  <c r="J450" i="2"/>
  <c r="I450" i="2"/>
  <c r="J434" i="2"/>
  <c r="I434" i="2"/>
  <c r="J410" i="2"/>
  <c r="I410" i="2"/>
  <c r="J394" i="2"/>
  <c r="I394" i="2"/>
  <c r="J378" i="2"/>
  <c r="I378" i="2"/>
  <c r="J362" i="2"/>
  <c r="I346" i="2"/>
  <c r="J346" i="2"/>
  <c r="J330" i="2"/>
  <c r="I330" i="2"/>
  <c r="J314" i="2"/>
  <c r="I314" i="2"/>
  <c r="J298" i="2"/>
  <c r="J282" i="2"/>
  <c r="I282" i="2"/>
  <c r="J266" i="2"/>
  <c r="I266" i="2"/>
  <c r="J250" i="2"/>
  <c r="I250" i="2"/>
  <c r="J234" i="2"/>
  <c r="J210" i="2"/>
  <c r="I210" i="2"/>
  <c r="J202" i="2"/>
  <c r="I202" i="2"/>
  <c r="I186" i="2"/>
  <c r="J186" i="2"/>
  <c r="J170" i="2"/>
  <c r="J154" i="2"/>
  <c r="I154" i="2"/>
  <c r="J138" i="2"/>
  <c r="I138" i="2"/>
  <c r="J153" i="2"/>
  <c r="I153" i="2"/>
  <c r="J145" i="2"/>
  <c r="I145" i="2"/>
  <c r="J129" i="2"/>
  <c r="I129" i="2"/>
  <c r="J121" i="2"/>
  <c r="I121" i="2"/>
  <c r="J113" i="2"/>
  <c r="I113" i="2"/>
  <c r="J105" i="2"/>
  <c r="I105" i="2"/>
  <c r="J89" i="2"/>
  <c r="I89" i="2"/>
  <c r="J81" i="2"/>
  <c r="I81" i="2"/>
  <c r="J73" i="2"/>
  <c r="I73" i="2"/>
  <c r="J65" i="2"/>
  <c r="I65" i="2"/>
  <c r="J49" i="2"/>
  <c r="I49" i="2"/>
  <c r="J41" i="2"/>
  <c r="I41" i="2"/>
  <c r="J25" i="2"/>
  <c r="I25" i="2"/>
  <c r="J17" i="2"/>
  <c r="I17" i="2"/>
  <c r="J9" i="2"/>
  <c r="I9" i="2"/>
  <c r="J949" i="2"/>
  <c r="I949" i="2"/>
  <c r="J909" i="2"/>
  <c r="I909" i="2"/>
  <c r="J861" i="2"/>
  <c r="I861" i="2"/>
  <c r="J805" i="2"/>
  <c r="I805" i="2"/>
  <c r="J749" i="2"/>
  <c r="I749" i="2"/>
  <c r="J709" i="2"/>
  <c r="I709" i="2"/>
  <c r="J645" i="2"/>
  <c r="I645" i="2"/>
  <c r="J597" i="2"/>
  <c r="I597" i="2"/>
  <c r="J541" i="2"/>
  <c r="I541" i="2"/>
  <c r="J493" i="2"/>
  <c r="I493" i="2"/>
  <c r="J445" i="2"/>
  <c r="I445" i="2"/>
  <c r="J397" i="2"/>
  <c r="I397" i="2"/>
  <c r="J301" i="2"/>
  <c r="I301" i="2"/>
  <c r="J952" i="2"/>
  <c r="I952" i="2"/>
  <c r="J936" i="2"/>
  <c r="I936" i="2"/>
  <c r="J928" i="2"/>
  <c r="I928" i="2"/>
  <c r="J920" i="2"/>
  <c r="I920" i="2"/>
  <c r="J912" i="2"/>
  <c r="I912" i="2"/>
  <c r="J904" i="2"/>
  <c r="I904" i="2"/>
  <c r="J896" i="2"/>
  <c r="I896" i="2"/>
  <c r="J888" i="2"/>
  <c r="I888" i="2"/>
  <c r="J880" i="2"/>
  <c r="I880" i="2"/>
  <c r="J872" i="2"/>
  <c r="I872" i="2"/>
  <c r="J864" i="2"/>
  <c r="I864" i="2"/>
  <c r="J856" i="2"/>
  <c r="I856" i="2"/>
  <c r="J848" i="2"/>
  <c r="I848" i="2"/>
  <c r="J840" i="2"/>
  <c r="I840" i="2"/>
  <c r="J832" i="2"/>
  <c r="I832" i="2"/>
  <c r="J824" i="2"/>
  <c r="I824" i="2"/>
  <c r="J816" i="2"/>
  <c r="I816" i="2"/>
  <c r="J808" i="2"/>
  <c r="I808" i="2"/>
  <c r="J800" i="2"/>
  <c r="I800" i="2"/>
  <c r="J792" i="2"/>
  <c r="I792" i="2"/>
  <c r="J784" i="2"/>
  <c r="I784" i="2"/>
  <c r="J776" i="2"/>
  <c r="I776" i="2"/>
  <c r="J768" i="2"/>
  <c r="I768" i="2"/>
  <c r="J760" i="2"/>
  <c r="I760" i="2"/>
  <c r="J752" i="2"/>
  <c r="I752" i="2"/>
  <c r="J744" i="2"/>
  <c r="I744" i="2"/>
  <c r="J736" i="2"/>
  <c r="I736" i="2"/>
  <c r="J728" i="2"/>
  <c r="I728" i="2"/>
  <c r="J720" i="2"/>
  <c r="I720" i="2"/>
  <c r="J712" i="2"/>
  <c r="I712" i="2"/>
  <c r="J704" i="2"/>
  <c r="I704" i="2"/>
  <c r="J696" i="2"/>
  <c r="I696" i="2"/>
  <c r="J688" i="2"/>
  <c r="I688" i="2"/>
  <c r="J680" i="2"/>
  <c r="I680" i="2"/>
  <c r="J672" i="2"/>
  <c r="I672" i="2"/>
  <c r="J664" i="2"/>
  <c r="I664" i="2"/>
  <c r="J656" i="2"/>
  <c r="I656" i="2"/>
  <c r="J648" i="2"/>
  <c r="I648" i="2"/>
  <c r="J640" i="2"/>
  <c r="I640" i="2"/>
  <c r="J632" i="2"/>
  <c r="I632" i="2"/>
  <c r="J624" i="2"/>
  <c r="I624" i="2"/>
  <c r="J616" i="2"/>
  <c r="I616" i="2"/>
  <c r="J608" i="2"/>
  <c r="I608" i="2"/>
  <c r="J600" i="2"/>
  <c r="I600" i="2"/>
  <c r="J592" i="2"/>
  <c r="I592" i="2"/>
  <c r="J584" i="2"/>
  <c r="I584" i="2"/>
  <c r="J576" i="2"/>
  <c r="I576" i="2"/>
  <c r="J568" i="2"/>
  <c r="I568" i="2"/>
  <c r="J560" i="2"/>
  <c r="I560" i="2"/>
  <c r="J552" i="2"/>
  <c r="I552" i="2"/>
  <c r="J544" i="2"/>
  <c r="I544" i="2"/>
  <c r="J536" i="2"/>
  <c r="I536" i="2"/>
  <c r="J528" i="2"/>
  <c r="I528" i="2"/>
  <c r="J520" i="2"/>
  <c r="I520" i="2"/>
  <c r="J512" i="2"/>
  <c r="I512" i="2"/>
  <c r="J504" i="2"/>
  <c r="I504" i="2"/>
  <c r="J496" i="2"/>
  <c r="I496" i="2"/>
  <c r="J488" i="2"/>
  <c r="I488" i="2"/>
  <c r="J480" i="2"/>
  <c r="I480" i="2"/>
  <c r="J472" i="2"/>
  <c r="I472" i="2"/>
  <c r="J464" i="2"/>
  <c r="I464" i="2"/>
  <c r="J456" i="2"/>
  <c r="J440" i="2"/>
  <c r="I440" i="2"/>
  <c r="J432" i="2"/>
  <c r="I432" i="2"/>
  <c r="J424" i="2"/>
  <c r="I424" i="2"/>
  <c r="J408" i="2"/>
  <c r="I408" i="2"/>
  <c r="J400" i="2"/>
  <c r="I400" i="2"/>
  <c r="J376" i="2"/>
  <c r="I376" i="2"/>
  <c r="J368" i="2"/>
  <c r="I368" i="2"/>
  <c r="J360" i="2"/>
  <c r="I360" i="2"/>
  <c r="J344" i="2"/>
  <c r="I344" i="2"/>
  <c r="J336" i="2"/>
  <c r="I336" i="2"/>
  <c r="J328" i="2"/>
  <c r="J312" i="2"/>
  <c r="I312" i="2"/>
  <c r="J304" i="2"/>
  <c r="I304" i="2"/>
  <c r="J296" i="2"/>
  <c r="I296" i="2"/>
  <c r="J280" i="2"/>
  <c r="I280" i="2"/>
  <c r="J272" i="2"/>
  <c r="I272" i="2"/>
  <c r="J248" i="2"/>
  <c r="I248" i="2"/>
  <c r="J240" i="2"/>
  <c r="I240" i="2"/>
  <c r="J232" i="2"/>
  <c r="I232" i="2"/>
  <c r="J216" i="2"/>
  <c r="I216" i="2"/>
  <c r="J208" i="2"/>
  <c r="I208" i="2"/>
  <c r="J200" i="2"/>
  <c r="J184" i="2"/>
  <c r="I184" i="2"/>
  <c r="J176" i="2"/>
  <c r="I176" i="2"/>
  <c r="J168" i="2"/>
  <c r="I168" i="2"/>
  <c r="J152" i="2"/>
  <c r="I152" i="2"/>
  <c r="J144" i="2"/>
  <c r="I144" i="2"/>
  <c r="J120" i="2"/>
  <c r="I120" i="2"/>
  <c r="J112" i="2"/>
  <c r="I112" i="2"/>
  <c r="J104" i="2"/>
  <c r="I104" i="2"/>
  <c r="J158" i="2"/>
  <c r="I158" i="2"/>
  <c r="J925" i="2"/>
  <c r="I925" i="2"/>
  <c r="J877" i="2"/>
  <c r="I877" i="2"/>
  <c r="J829" i="2"/>
  <c r="I829" i="2"/>
  <c r="J773" i="2"/>
  <c r="I773" i="2"/>
  <c r="J741" i="2"/>
  <c r="I741" i="2"/>
  <c r="J685" i="2"/>
  <c r="I685" i="2"/>
  <c r="J653" i="2"/>
  <c r="I653" i="2"/>
  <c r="J589" i="2"/>
  <c r="I589" i="2"/>
  <c r="J533" i="2"/>
  <c r="I533" i="2"/>
  <c r="J429" i="2"/>
  <c r="I429" i="2"/>
  <c r="J951" i="2"/>
  <c r="I951" i="2"/>
  <c r="J943" i="2"/>
  <c r="I943" i="2"/>
  <c r="J935" i="2"/>
  <c r="I935" i="2"/>
  <c r="J927" i="2"/>
  <c r="I927" i="2"/>
  <c r="J911" i="2"/>
  <c r="I911" i="2"/>
  <c r="J903" i="2"/>
  <c r="I903" i="2"/>
  <c r="J895" i="2"/>
  <c r="I895" i="2"/>
  <c r="J887" i="2"/>
  <c r="I887" i="2"/>
  <c r="J879" i="2"/>
  <c r="I879" i="2"/>
  <c r="J871" i="2"/>
  <c r="I871" i="2"/>
  <c r="J863" i="2"/>
  <c r="I863" i="2"/>
  <c r="J855" i="2"/>
  <c r="I855" i="2"/>
  <c r="J847" i="2"/>
  <c r="I847" i="2"/>
  <c r="J839" i="2"/>
  <c r="I839" i="2"/>
  <c r="J831" i="2"/>
  <c r="I831" i="2"/>
  <c r="J823" i="2"/>
  <c r="I823" i="2"/>
  <c r="J815" i="2"/>
  <c r="I815" i="2"/>
  <c r="J807" i="2"/>
  <c r="I807" i="2"/>
  <c r="J799" i="2"/>
  <c r="I799" i="2"/>
  <c r="J791" i="2"/>
  <c r="I791" i="2"/>
  <c r="J783" i="2"/>
  <c r="I783" i="2"/>
  <c r="J775" i="2"/>
  <c r="I775" i="2"/>
  <c r="J767" i="2"/>
  <c r="I767" i="2"/>
  <c r="J759" i="2"/>
  <c r="I759" i="2"/>
  <c r="J751" i="2"/>
  <c r="I751" i="2"/>
  <c r="J743" i="2"/>
  <c r="I743" i="2"/>
  <c r="J735" i="2"/>
  <c r="I735" i="2"/>
  <c r="J727" i="2"/>
  <c r="I727" i="2"/>
  <c r="J719" i="2"/>
  <c r="I719" i="2"/>
  <c r="J711" i="2"/>
  <c r="I711" i="2"/>
  <c r="J703" i="2"/>
  <c r="I703" i="2"/>
  <c r="J695" i="2"/>
  <c r="I695" i="2"/>
  <c r="J687" i="2"/>
  <c r="I687" i="2"/>
  <c r="J679" i="2"/>
  <c r="I679" i="2"/>
  <c r="J671" i="2"/>
  <c r="I671" i="2"/>
  <c r="J663" i="2"/>
  <c r="I663" i="2"/>
  <c r="J655" i="2"/>
  <c r="I655" i="2"/>
  <c r="J647" i="2"/>
  <c r="I647" i="2"/>
  <c r="J639" i="2"/>
  <c r="I639" i="2"/>
  <c r="J631" i="2"/>
  <c r="I631" i="2"/>
  <c r="I623" i="2"/>
  <c r="J623" i="2"/>
  <c r="J607" i="2"/>
  <c r="I607" i="2"/>
  <c r="J599" i="2"/>
  <c r="I599" i="2"/>
  <c r="J591" i="2"/>
  <c r="I591" i="2"/>
  <c r="J583" i="2"/>
  <c r="I583" i="2"/>
  <c r="J575" i="2"/>
  <c r="I575" i="2"/>
  <c r="J567" i="2"/>
  <c r="I567" i="2"/>
  <c r="J559" i="2"/>
  <c r="I559" i="2"/>
  <c r="J551" i="2"/>
  <c r="I551" i="2"/>
  <c r="J543" i="2"/>
  <c r="I543" i="2"/>
  <c r="J535" i="2"/>
  <c r="I535" i="2"/>
  <c r="I527" i="2"/>
  <c r="J527" i="2"/>
  <c r="J519" i="2"/>
  <c r="I519" i="2"/>
  <c r="J511" i="2"/>
  <c r="I511" i="2"/>
  <c r="J503" i="2"/>
  <c r="I503" i="2"/>
  <c r="J495" i="2"/>
  <c r="I495" i="2"/>
  <c r="J487" i="2"/>
  <c r="I487" i="2"/>
  <c r="J479" i="2"/>
  <c r="I479" i="2"/>
  <c r="J471" i="2"/>
  <c r="I471" i="2"/>
  <c r="J463" i="2"/>
  <c r="I463" i="2"/>
  <c r="J455" i="2"/>
  <c r="I455" i="2"/>
  <c r="J447" i="2"/>
  <c r="I447" i="2"/>
  <c r="J439" i="2"/>
  <c r="I439" i="2"/>
  <c r="J431" i="2"/>
  <c r="I431" i="2"/>
  <c r="J423" i="2"/>
  <c r="I423" i="2"/>
  <c r="J415" i="2"/>
  <c r="I415" i="2"/>
  <c r="J407" i="2"/>
  <c r="I407" i="2"/>
  <c r="J399" i="2"/>
  <c r="I399" i="2"/>
  <c r="J391" i="2"/>
  <c r="I391" i="2"/>
  <c r="J383" i="2"/>
  <c r="I383" i="2"/>
  <c r="J375" i="2"/>
  <c r="I375" i="2"/>
  <c r="J367" i="2"/>
  <c r="I367" i="2"/>
  <c r="J359" i="2"/>
  <c r="I359" i="2"/>
  <c r="J351" i="2"/>
  <c r="I351" i="2"/>
  <c r="J343" i="2"/>
  <c r="I343" i="2"/>
  <c r="J335" i="2"/>
  <c r="I335" i="2"/>
  <c r="J327" i="2"/>
  <c r="I327" i="2"/>
  <c r="J319" i="2"/>
  <c r="I319" i="2"/>
  <c r="J311" i="2"/>
  <c r="I311" i="2"/>
  <c r="J303" i="2"/>
  <c r="I303" i="2"/>
  <c r="J295" i="2"/>
  <c r="I295" i="2"/>
  <c r="J287" i="2"/>
  <c r="I287" i="2"/>
  <c r="J279" i="2"/>
  <c r="I279" i="2"/>
  <c r="J271" i="2"/>
  <c r="I271" i="2"/>
  <c r="J263" i="2"/>
  <c r="I263" i="2"/>
  <c r="J255" i="2"/>
  <c r="I255" i="2"/>
  <c r="J247" i="2"/>
  <c r="I247" i="2"/>
  <c r="J239" i="2"/>
  <c r="I239" i="2"/>
  <c r="J231" i="2"/>
  <c r="I231" i="2"/>
  <c r="J223" i="2"/>
  <c r="I223" i="2"/>
  <c r="J215" i="2"/>
  <c r="I215" i="2"/>
  <c r="J207" i="2"/>
  <c r="I207" i="2"/>
  <c r="J199" i="2"/>
  <c r="I199" i="2"/>
  <c r="J191" i="2"/>
  <c r="I191" i="2"/>
  <c r="J183" i="2"/>
  <c r="I183" i="2"/>
  <c r="J175" i="2"/>
  <c r="I175" i="2"/>
  <c r="J167" i="2"/>
  <c r="I167" i="2"/>
  <c r="J143" i="2"/>
  <c r="I143" i="2"/>
  <c r="J63" i="2"/>
  <c r="I63" i="2"/>
  <c r="J16" i="2"/>
  <c r="I16" i="2"/>
  <c r="J913" i="2"/>
  <c r="I913" i="2"/>
  <c r="J865" i="2"/>
  <c r="I865" i="2"/>
  <c r="J809" i="2"/>
  <c r="I809" i="2"/>
  <c r="J793" i="2"/>
  <c r="I793" i="2"/>
  <c r="J769" i="2"/>
  <c r="I769" i="2"/>
  <c r="J745" i="2"/>
  <c r="I745" i="2"/>
  <c r="J713" i="2"/>
  <c r="I713" i="2"/>
  <c r="J673" i="2"/>
  <c r="I673" i="2"/>
  <c r="J649" i="2"/>
  <c r="I649" i="2"/>
  <c r="J625" i="2"/>
  <c r="I625" i="2"/>
  <c r="J609" i="2"/>
  <c r="I609" i="2"/>
  <c r="J585" i="2"/>
  <c r="I585" i="2"/>
  <c r="J561" i="2"/>
  <c r="I561" i="2"/>
  <c r="J513" i="2"/>
  <c r="I513" i="2"/>
  <c r="J489" i="2"/>
  <c r="I489" i="2"/>
  <c r="J457" i="2"/>
  <c r="I457" i="2"/>
  <c r="J433" i="2"/>
  <c r="I433" i="2"/>
  <c r="J401" i="2"/>
  <c r="I401" i="2"/>
  <c r="J385" i="2"/>
  <c r="I385" i="2"/>
  <c r="J369" i="2"/>
  <c r="I369" i="2"/>
  <c r="J345" i="2"/>
  <c r="I345" i="2"/>
  <c r="J321" i="2"/>
  <c r="I321" i="2"/>
  <c r="J305" i="2"/>
  <c r="I305" i="2"/>
  <c r="J273" i="2"/>
  <c r="I273" i="2"/>
  <c r="J249" i="2"/>
  <c r="I249" i="2"/>
  <c r="J217" i="2"/>
  <c r="I217" i="2"/>
  <c r="J201" i="2"/>
  <c r="I201" i="2"/>
  <c r="J177" i="2"/>
  <c r="I177" i="2"/>
  <c r="J140" i="2"/>
  <c r="I140" i="2"/>
  <c r="J159" i="2"/>
  <c r="I159" i="2"/>
  <c r="J151" i="2"/>
  <c r="I151" i="2"/>
  <c r="J135" i="2"/>
  <c r="I135" i="2"/>
  <c r="J127" i="2"/>
  <c r="I127" i="2"/>
  <c r="J119" i="2"/>
  <c r="I119" i="2"/>
  <c r="J111" i="2"/>
  <c r="I111" i="2"/>
  <c r="J103" i="2"/>
  <c r="I103" i="2"/>
  <c r="J95" i="2"/>
  <c r="I95" i="2"/>
  <c r="J87" i="2"/>
  <c r="I87" i="2"/>
  <c r="J79" i="2"/>
  <c r="I79" i="2"/>
  <c r="J71" i="2"/>
  <c r="I71" i="2"/>
  <c r="J55" i="2"/>
  <c r="I55" i="2"/>
  <c r="J47" i="2"/>
  <c r="I47" i="2"/>
  <c r="J39" i="2"/>
  <c r="I39" i="2"/>
  <c r="J31" i="2"/>
  <c r="I31" i="2"/>
  <c r="J23" i="2"/>
  <c r="I23" i="2"/>
  <c r="J15" i="2"/>
  <c r="I15" i="2"/>
  <c r="J7" i="2"/>
  <c r="I7" i="2"/>
  <c r="J24" i="2"/>
  <c r="I24" i="2"/>
  <c r="J929" i="2"/>
  <c r="I929" i="2"/>
  <c r="J873" i="2"/>
  <c r="I873" i="2"/>
  <c r="J817" i="2"/>
  <c r="I817" i="2"/>
  <c r="J785" i="2"/>
  <c r="I785" i="2"/>
  <c r="J761" i="2"/>
  <c r="I761" i="2"/>
  <c r="J737" i="2"/>
  <c r="I737" i="2"/>
  <c r="I697" i="2"/>
  <c r="J697" i="2"/>
  <c r="J665" i="2"/>
  <c r="I665" i="2"/>
  <c r="J641" i="2"/>
  <c r="I641" i="2"/>
  <c r="J617" i="2"/>
  <c r="I617" i="2"/>
  <c r="J593" i="2"/>
  <c r="I593" i="2"/>
  <c r="J577" i="2"/>
  <c r="I577" i="2"/>
  <c r="J553" i="2"/>
  <c r="I553" i="2"/>
  <c r="J521" i="2"/>
  <c r="I521" i="2"/>
  <c r="J497" i="2"/>
  <c r="I497" i="2"/>
  <c r="J473" i="2"/>
  <c r="I473" i="2"/>
  <c r="J449" i="2"/>
  <c r="I449" i="2"/>
  <c r="J425" i="2"/>
  <c r="I425" i="2"/>
  <c r="J393" i="2"/>
  <c r="I393" i="2"/>
  <c r="J337" i="2"/>
  <c r="I337" i="2"/>
  <c r="J313" i="2"/>
  <c r="I313" i="2"/>
  <c r="J281" i="2"/>
  <c r="I281" i="2"/>
  <c r="J257" i="2"/>
  <c r="I257" i="2"/>
  <c r="J233" i="2"/>
  <c r="I233" i="2"/>
  <c r="J209" i="2"/>
  <c r="I209" i="2"/>
  <c r="J193" i="2"/>
  <c r="I193" i="2"/>
  <c r="J169" i="2"/>
  <c r="I169" i="2"/>
  <c r="J130" i="2"/>
  <c r="I130" i="2"/>
  <c r="J150" i="2"/>
  <c r="I150" i="2"/>
  <c r="I142" i="2"/>
  <c r="J142" i="2"/>
  <c r="J134" i="2"/>
  <c r="I134" i="2"/>
  <c r="J126" i="2"/>
  <c r="I126" i="2"/>
  <c r="J118" i="2"/>
  <c r="I118" i="2"/>
  <c r="J110" i="2"/>
  <c r="I110" i="2"/>
  <c r="J102" i="2"/>
  <c r="I102" i="2"/>
  <c r="J94" i="2"/>
  <c r="I94" i="2"/>
  <c r="J86" i="2"/>
  <c r="I86" i="2"/>
  <c r="I78" i="2"/>
  <c r="J78" i="2"/>
  <c r="J70" i="2"/>
  <c r="I70" i="2"/>
  <c r="J62" i="2"/>
  <c r="I62" i="2"/>
  <c r="I54" i="2"/>
  <c r="J54" i="2"/>
  <c r="J46" i="2"/>
  <c r="I46" i="2"/>
  <c r="J38" i="2"/>
  <c r="I38" i="2"/>
  <c r="J30" i="2"/>
  <c r="I30" i="2"/>
  <c r="J22" i="2"/>
  <c r="I22" i="2"/>
  <c r="J14" i="2"/>
  <c r="I14" i="2"/>
  <c r="J6" i="2"/>
  <c r="I6" i="2"/>
  <c r="J88" i="2"/>
  <c r="I88" i="2"/>
  <c r="J48" i="2"/>
  <c r="I48" i="2"/>
  <c r="J945" i="2"/>
  <c r="I945" i="2"/>
  <c r="J889" i="2"/>
  <c r="I889" i="2"/>
  <c r="J833" i="2"/>
  <c r="I833" i="2"/>
  <c r="J681" i="2"/>
  <c r="I681" i="2"/>
  <c r="J101" i="2"/>
  <c r="I101" i="2"/>
  <c r="J69" i="2"/>
  <c r="I69" i="2"/>
  <c r="J37" i="2"/>
  <c r="I37" i="2"/>
  <c r="J13" i="2"/>
  <c r="I13" i="2"/>
  <c r="J934" i="2"/>
  <c r="I934" i="2"/>
  <c r="J902" i="2"/>
  <c r="I902" i="2"/>
  <c r="J870" i="2"/>
  <c r="I870" i="2"/>
  <c r="J838" i="2"/>
  <c r="I838" i="2"/>
  <c r="J798" i="2"/>
  <c r="I798" i="2"/>
  <c r="J766" i="2"/>
  <c r="I766" i="2"/>
  <c r="J734" i="2"/>
  <c r="I734" i="2"/>
  <c r="J702" i="2"/>
  <c r="I702" i="2"/>
  <c r="J670" i="2"/>
  <c r="I670" i="2"/>
  <c r="J638" i="2"/>
  <c r="I638" i="2"/>
  <c r="J606" i="2"/>
  <c r="I606" i="2"/>
  <c r="J574" i="2"/>
  <c r="I574" i="2"/>
  <c r="J534" i="2"/>
  <c r="I534" i="2"/>
  <c r="J510" i="2"/>
  <c r="I510" i="2"/>
  <c r="J478" i="2"/>
  <c r="I478" i="2"/>
  <c r="J438" i="2"/>
  <c r="I438" i="2"/>
  <c r="J406" i="2"/>
  <c r="I406" i="2"/>
  <c r="J382" i="2"/>
  <c r="I382" i="2"/>
  <c r="J350" i="2"/>
  <c r="I350" i="2"/>
  <c r="J326" i="2"/>
  <c r="I326" i="2"/>
  <c r="J294" i="2"/>
  <c r="I294" i="2"/>
  <c r="J262" i="2"/>
  <c r="I262" i="2"/>
  <c r="J230" i="2"/>
  <c r="I230" i="2"/>
  <c r="J198" i="2"/>
  <c r="I198" i="2"/>
  <c r="I174" i="2"/>
  <c r="J174" i="2"/>
  <c r="J97" i="2"/>
  <c r="I97" i="2"/>
  <c r="J107" i="2"/>
  <c r="I107" i="2"/>
  <c r="J116" i="2"/>
  <c r="I116" i="2"/>
  <c r="I108" i="2"/>
  <c r="J100" i="2"/>
  <c r="J92" i="2"/>
  <c r="I92" i="2"/>
  <c r="J84" i="2"/>
  <c r="I84" i="2"/>
  <c r="J76" i="2"/>
  <c r="I76" i="2"/>
  <c r="J68" i="2"/>
  <c r="I68" i="2"/>
  <c r="J60" i="2"/>
  <c r="I60" i="2"/>
  <c r="J52" i="2"/>
  <c r="I52" i="2"/>
  <c r="J28" i="2"/>
  <c r="I28" i="2"/>
  <c r="J20" i="2"/>
  <c r="I20" i="2"/>
  <c r="J12" i="2"/>
  <c r="I12" i="2"/>
  <c r="J4" i="2"/>
  <c r="I4" i="2"/>
  <c r="J897" i="2"/>
  <c r="I897" i="2"/>
  <c r="J849" i="2"/>
  <c r="I849" i="2"/>
  <c r="J729" i="2"/>
  <c r="I729" i="2"/>
  <c r="J117" i="2"/>
  <c r="I117" i="2"/>
  <c r="J77" i="2"/>
  <c r="I77" i="2"/>
  <c r="J45" i="2"/>
  <c r="I45" i="2"/>
  <c r="J5" i="2"/>
  <c r="I5" i="2"/>
  <c r="J926" i="2"/>
  <c r="I926" i="2"/>
  <c r="J894" i="2"/>
  <c r="I894" i="2"/>
  <c r="J862" i="2"/>
  <c r="I862" i="2"/>
  <c r="J830" i="2"/>
  <c r="I830" i="2"/>
  <c r="J806" i="2"/>
  <c r="I806" i="2"/>
  <c r="J774" i="2"/>
  <c r="I774" i="2"/>
  <c r="J742" i="2"/>
  <c r="I742" i="2"/>
  <c r="J710" i="2"/>
  <c r="I710" i="2"/>
  <c r="J678" i="2"/>
  <c r="I678" i="2"/>
  <c r="J646" i="2"/>
  <c r="I646" i="2"/>
  <c r="J614" i="2"/>
  <c r="I614" i="2"/>
  <c r="J582" i="2"/>
  <c r="I582" i="2"/>
  <c r="J550" i="2"/>
  <c r="I550" i="2"/>
  <c r="J518" i="2"/>
  <c r="I518" i="2"/>
  <c r="J494" i="2"/>
  <c r="I494" i="2"/>
  <c r="J462" i="2"/>
  <c r="I462" i="2"/>
  <c r="J430" i="2"/>
  <c r="I430" i="2"/>
  <c r="J398" i="2"/>
  <c r="I398" i="2"/>
  <c r="J366" i="2"/>
  <c r="I366" i="2"/>
  <c r="J334" i="2"/>
  <c r="I334" i="2"/>
  <c r="J302" i="2"/>
  <c r="I302" i="2"/>
  <c r="J270" i="2"/>
  <c r="I270" i="2"/>
  <c r="J222" i="2"/>
  <c r="I222" i="2"/>
  <c r="J190" i="2"/>
  <c r="I190" i="2"/>
  <c r="J166" i="2"/>
  <c r="I166" i="2"/>
  <c r="J137" i="2"/>
  <c r="I137" i="2"/>
  <c r="J115" i="2"/>
  <c r="I115" i="2"/>
  <c r="J99" i="2"/>
  <c r="I99" i="2"/>
  <c r="J91" i="2"/>
  <c r="I91" i="2"/>
  <c r="J83" i="2"/>
  <c r="I83" i="2"/>
  <c r="J75" i="2"/>
  <c r="I75" i="2"/>
  <c r="J67" i="2"/>
  <c r="I67" i="2"/>
  <c r="J51" i="2"/>
  <c r="I51" i="2"/>
  <c r="J43" i="2"/>
  <c r="I43" i="2"/>
  <c r="J35" i="2"/>
  <c r="I35" i="2"/>
  <c r="J27" i="2"/>
  <c r="I27" i="2"/>
  <c r="J19" i="2"/>
  <c r="I19" i="2"/>
  <c r="J11" i="2"/>
  <c r="I11" i="2"/>
  <c r="J3" i="2"/>
  <c r="I3" i="2"/>
  <c r="J56" i="2"/>
  <c r="I56" i="2"/>
  <c r="J953" i="2"/>
  <c r="I953" i="2"/>
  <c r="J905" i="2"/>
  <c r="I905" i="2"/>
  <c r="J841" i="2"/>
  <c r="I841" i="2"/>
  <c r="J721" i="2"/>
  <c r="I721" i="2"/>
  <c r="J93" i="2"/>
  <c r="I93" i="2"/>
  <c r="J53" i="2"/>
  <c r="I53" i="2"/>
  <c r="J21" i="2"/>
  <c r="I21" i="2"/>
  <c r="J942" i="2"/>
  <c r="I942" i="2"/>
  <c r="J910" i="2"/>
  <c r="I910" i="2"/>
  <c r="J878" i="2"/>
  <c r="I878" i="2"/>
  <c r="J846" i="2"/>
  <c r="I846" i="2"/>
  <c r="J814" i="2"/>
  <c r="I814" i="2"/>
  <c r="J782" i="2"/>
  <c r="I782" i="2"/>
  <c r="J750" i="2"/>
  <c r="I750" i="2"/>
  <c r="J718" i="2"/>
  <c r="I718" i="2"/>
  <c r="J686" i="2"/>
  <c r="I686" i="2"/>
  <c r="J654" i="2"/>
  <c r="I654" i="2"/>
  <c r="J622" i="2"/>
  <c r="I622" i="2"/>
  <c r="J590" i="2"/>
  <c r="I590" i="2"/>
  <c r="J558" i="2"/>
  <c r="I558" i="2"/>
  <c r="J526" i="2"/>
  <c r="I526" i="2"/>
  <c r="J486" i="2"/>
  <c r="I486" i="2"/>
  <c r="J454" i="2"/>
  <c r="I454" i="2"/>
  <c r="J414" i="2"/>
  <c r="I414" i="2"/>
  <c r="J374" i="2"/>
  <c r="I374" i="2"/>
  <c r="J342" i="2"/>
  <c r="I342" i="2"/>
  <c r="J310" i="2"/>
  <c r="I310" i="2"/>
  <c r="J278" i="2"/>
  <c r="I278" i="2"/>
  <c r="J246" i="2"/>
  <c r="I246" i="2"/>
  <c r="J214" i="2"/>
  <c r="I214" i="2"/>
  <c r="J147" i="2"/>
  <c r="I147" i="2"/>
  <c r="J122" i="2"/>
  <c r="I122" i="2"/>
  <c r="J114" i="2"/>
  <c r="I114" i="2"/>
  <c r="I106" i="2"/>
  <c r="J98" i="2"/>
  <c r="I98" i="2"/>
  <c r="I90" i="2"/>
  <c r="J90" i="2"/>
  <c r="J82" i="2"/>
  <c r="I82" i="2"/>
  <c r="J74" i="2"/>
  <c r="I74" i="2"/>
  <c r="J66" i="2"/>
  <c r="I66" i="2"/>
  <c r="J58" i="2"/>
  <c r="I58" i="2"/>
  <c r="J50" i="2"/>
  <c r="I50" i="2"/>
  <c r="I42" i="2"/>
  <c r="J34" i="2"/>
  <c r="I34" i="2"/>
  <c r="J26" i="2"/>
  <c r="I26" i="2"/>
  <c r="J18" i="2"/>
  <c r="I18" i="2"/>
  <c r="J10" i="2"/>
  <c r="I10" i="2"/>
  <c r="J80" i="2"/>
  <c r="I80" i="2"/>
  <c r="J40" i="2"/>
  <c r="I40" i="2"/>
  <c r="J937" i="2"/>
  <c r="I937" i="2"/>
  <c r="J881" i="2"/>
  <c r="I881" i="2"/>
  <c r="I825" i="2"/>
  <c r="J825" i="2"/>
  <c r="J689" i="2"/>
  <c r="I689" i="2"/>
  <c r="J109" i="2"/>
  <c r="I109" i="2"/>
  <c r="J85" i="2"/>
  <c r="I85" i="2"/>
  <c r="J61" i="2"/>
  <c r="I61" i="2"/>
  <c r="I29" i="2"/>
  <c r="J29" i="2"/>
  <c r="J950" i="2"/>
  <c r="I950" i="2"/>
  <c r="J918" i="2"/>
  <c r="I918" i="2"/>
  <c r="J886" i="2"/>
  <c r="I886" i="2"/>
  <c r="J854" i="2"/>
  <c r="I854" i="2"/>
  <c r="J822" i="2"/>
  <c r="I822" i="2"/>
  <c r="J790" i="2"/>
  <c r="I790" i="2"/>
  <c r="J758" i="2"/>
  <c r="I758" i="2"/>
  <c r="J726" i="2"/>
  <c r="I726" i="2"/>
  <c r="J694" i="2"/>
  <c r="I694" i="2"/>
  <c r="J662" i="2"/>
  <c r="I662" i="2"/>
  <c r="J630" i="2"/>
  <c r="I630" i="2"/>
  <c r="J598" i="2"/>
  <c r="I598" i="2"/>
  <c r="J566" i="2"/>
  <c r="I566" i="2"/>
  <c r="J542" i="2"/>
  <c r="I542" i="2"/>
  <c r="J502" i="2"/>
  <c r="I502" i="2"/>
  <c r="J470" i="2"/>
  <c r="I470" i="2"/>
  <c r="J446" i="2"/>
  <c r="I446" i="2"/>
  <c r="J422" i="2"/>
  <c r="I422" i="2"/>
  <c r="J390" i="2"/>
  <c r="I390" i="2"/>
  <c r="J358" i="2"/>
  <c r="I358" i="2"/>
  <c r="J318" i="2"/>
  <c r="I318" i="2"/>
  <c r="J286" i="2"/>
  <c r="I286" i="2"/>
  <c r="J254" i="2"/>
  <c r="I254" i="2"/>
  <c r="J238" i="2"/>
  <c r="I238" i="2"/>
  <c r="J206" i="2"/>
  <c r="I206" i="2"/>
  <c r="J182" i="2"/>
  <c r="I182" i="2"/>
  <c r="J33" i="2"/>
  <c r="I33" i="2"/>
  <c r="J921" i="2"/>
  <c r="I921" i="2"/>
  <c r="J857" i="2"/>
  <c r="I857" i="2"/>
  <c r="J801" i="2"/>
  <c r="I801" i="2"/>
  <c r="J777" i="2"/>
  <c r="I777" i="2"/>
  <c r="J753" i="2"/>
  <c r="I753" i="2"/>
  <c r="J705" i="2"/>
  <c r="I705" i="2"/>
  <c r="J657" i="2"/>
  <c r="I657" i="2"/>
  <c r="J633" i="2"/>
  <c r="I633" i="2"/>
  <c r="J601" i="2"/>
  <c r="I601" i="2"/>
  <c r="J569" i="2"/>
  <c r="I569" i="2"/>
  <c r="J537" i="2"/>
  <c r="I537" i="2"/>
  <c r="J505" i="2"/>
  <c r="I505" i="2"/>
  <c r="J465" i="2"/>
  <c r="I465" i="2"/>
  <c r="J441" i="2"/>
  <c r="I441" i="2"/>
  <c r="J409" i="2"/>
  <c r="I409" i="2"/>
  <c r="J377" i="2"/>
  <c r="I377" i="2"/>
  <c r="J361" i="2"/>
  <c r="I361" i="2"/>
  <c r="J329" i="2"/>
  <c r="I329" i="2"/>
  <c r="J297" i="2"/>
  <c r="I297" i="2"/>
  <c r="J265" i="2"/>
  <c r="I265" i="2"/>
  <c r="J241" i="2"/>
  <c r="I241" i="2"/>
  <c r="J185" i="2"/>
  <c r="I185" i="2"/>
  <c r="J57" i="2"/>
  <c r="I57" i="2"/>
  <c r="J36" i="2" l="1"/>
  <c r="I192" i="2"/>
  <c r="I426" i="2"/>
  <c r="I490" i="2"/>
  <c r="I554" i="2"/>
  <c r="I618" i="2"/>
  <c r="I187" i="2"/>
  <c r="I251" i="2"/>
  <c r="I323" i="2"/>
  <c r="I387" i="2"/>
  <c r="I451" i="2"/>
  <c r="I515" i="2"/>
  <c r="I579" i="2"/>
  <c r="I643" i="2"/>
  <c r="I236" i="2"/>
  <c r="I44" i="2"/>
  <c r="I123" i="2"/>
  <c r="I136" i="2"/>
  <c r="I308" i="2"/>
  <c r="I264" i="2"/>
  <c r="I392" i="2"/>
  <c r="I747" i="2"/>
  <c r="I683" i="2"/>
  <c r="I172" i="2"/>
  <c r="I244" i="2"/>
  <c r="I59" i="2"/>
  <c r="I858" i="2"/>
  <c r="I922" i="2"/>
  <c r="I875" i="2"/>
  <c r="I730" i="2"/>
  <c r="I794" i="2"/>
  <c r="J811" i="2"/>
  <c r="I180" i="2"/>
  <c r="I8" i="2"/>
  <c r="I72" i="2"/>
  <c r="T5" i="2"/>
  <c r="J615" i="2"/>
  <c r="I615" i="2"/>
  <c r="J919" i="2"/>
  <c r="I919" i="2"/>
  <c r="J944" i="2"/>
  <c r="I944" i="2"/>
  <c r="J481" i="2"/>
  <c r="I481" i="2"/>
  <c r="J529" i="2"/>
  <c r="I529" i="2"/>
  <c r="J682" i="2"/>
  <c r="I682" i="2"/>
  <c r="J2" i="2"/>
  <c r="I2" i="2"/>
  <c r="I307" i="2"/>
  <c r="J307" i="2"/>
  <c r="J228" i="2"/>
  <c r="I448" i="2"/>
  <c r="J164" i="2"/>
  <c r="I64" i="2"/>
  <c r="J128" i="2"/>
  <c r="I384" i="2"/>
  <c r="I320" i="2"/>
  <c r="I256" i="2"/>
  <c r="I32" i="2"/>
  <c r="I96" i="2"/>
  <c r="I160" i="2"/>
  <c r="I224" i="2"/>
  <c r="I288" i="2"/>
  <c r="I352" i="2"/>
  <c r="I416" i="2"/>
</calcChain>
</file>

<file path=xl/sharedStrings.xml><?xml version="1.0" encoding="utf-8"?>
<sst xmlns="http://schemas.openxmlformats.org/spreadsheetml/2006/main" count="9699" uniqueCount="2297">
  <si>
    <t>departamen</t>
  </si>
  <si>
    <t>provincia</t>
  </si>
  <si>
    <t>municipio</t>
  </si>
  <si>
    <t>codcomunid</t>
  </si>
  <si>
    <t>nombrecomu</t>
  </si>
  <si>
    <t>id_unico</t>
  </si>
  <si>
    <t>pobre12</t>
  </si>
  <si>
    <t>ridge22</t>
  </si>
  <si>
    <t>lasso22</t>
  </si>
  <si>
    <t>enet22</t>
  </si>
  <si>
    <t>dt22</t>
  </si>
  <si>
    <t>ada22</t>
  </si>
  <si>
    <t>gbr22</t>
  </si>
  <si>
    <t>rf22</t>
  </si>
  <si>
    <t>et22</t>
  </si>
  <si>
    <t>pobre</t>
  </si>
  <si>
    <t>ridge</t>
  </si>
  <si>
    <t>lasso</t>
  </si>
  <si>
    <t>enet</t>
  </si>
  <si>
    <t>dt</t>
  </si>
  <si>
    <t>ada</t>
  </si>
  <si>
    <t>gbr</t>
  </si>
  <si>
    <t>rf</t>
  </si>
  <si>
    <t>et</t>
  </si>
  <si>
    <t>forecast12</t>
  </si>
  <si>
    <t>forecast22</t>
  </si>
  <si>
    <t>Chuquisaca</t>
  </si>
  <si>
    <t>Oropeza</t>
  </si>
  <si>
    <t>Sucre</t>
  </si>
  <si>
    <t>SUCRE</t>
  </si>
  <si>
    <t>4175362836-D</t>
  </si>
  <si>
    <t>KORA KORA</t>
  </si>
  <si>
    <t>4159018501-D</t>
  </si>
  <si>
    <t>POTOLO</t>
  </si>
  <si>
    <t>4155469938-D</t>
  </si>
  <si>
    <t>EL CHACO</t>
  </si>
  <si>
    <t>4285986297-D</t>
  </si>
  <si>
    <t>SURIMA</t>
  </si>
  <si>
    <t>4357519178-D</t>
  </si>
  <si>
    <t>KUCHU TAMBO</t>
  </si>
  <si>
    <t>4198201145-D</t>
  </si>
  <si>
    <t>CHUQUI CHUQUI</t>
  </si>
  <si>
    <t>4327424092-D</t>
  </si>
  <si>
    <t>Yotala</t>
  </si>
  <si>
    <t>SAN ISIDRO DE ANFAYA</t>
  </si>
  <si>
    <t>4050765126-D</t>
  </si>
  <si>
    <t>YOTALA</t>
  </si>
  <si>
    <t>4101300248-D</t>
  </si>
  <si>
    <t>Poroma</t>
  </si>
  <si>
    <t>POROMA</t>
  </si>
  <si>
    <t>4476576949-D</t>
  </si>
  <si>
    <t>Azurduy</t>
  </si>
  <si>
    <t>AZURDUY</t>
  </si>
  <si>
    <t>3711086373-D</t>
  </si>
  <si>
    <t>Tarvita</t>
  </si>
  <si>
    <t>TARVITA</t>
  </si>
  <si>
    <t>3791241566-D</t>
  </si>
  <si>
    <t>PAMPA HUASI</t>
  </si>
  <si>
    <t>3921625432-D</t>
  </si>
  <si>
    <t>SAN PEDRO</t>
  </si>
  <si>
    <t>3964951350-D</t>
  </si>
  <si>
    <t>Zudañez</t>
  </si>
  <si>
    <t>ZUDAÑEZ</t>
  </si>
  <si>
    <t>4208452315-D</t>
  </si>
  <si>
    <t>Presto</t>
  </si>
  <si>
    <t>PRESTO</t>
  </si>
  <si>
    <t>4288996658-D</t>
  </si>
  <si>
    <t>TOMOROCO</t>
  </si>
  <si>
    <t>4269019062-D</t>
  </si>
  <si>
    <t>Mojocoya</t>
  </si>
  <si>
    <t>REDENCION PAMPA</t>
  </si>
  <si>
    <t>4395039200-D</t>
  </si>
  <si>
    <t>Tomina</t>
  </si>
  <si>
    <t>Padilla</t>
  </si>
  <si>
    <t>PADILLA</t>
  </si>
  <si>
    <t>4162890197-D</t>
  </si>
  <si>
    <t>TOMINA</t>
  </si>
  <si>
    <t>4206204950-D</t>
  </si>
  <si>
    <t>Sopachuy</t>
  </si>
  <si>
    <t>AMANCAYA</t>
  </si>
  <si>
    <t>4111001661-D</t>
  </si>
  <si>
    <t>SOPACHUY</t>
  </si>
  <si>
    <t>4034224551-D</t>
  </si>
  <si>
    <t>Villa Alcala</t>
  </si>
  <si>
    <t>ALCALA</t>
  </si>
  <si>
    <t>4114571369-D</t>
  </si>
  <si>
    <t>LIMA BAMBA CENTRO</t>
  </si>
  <si>
    <t>4046199028-D</t>
  </si>
  <si>
    <t>El Villar</t>
  </si>
  <si>
    <t>EL VILLAR</t>
  </si>
  <si>
    <t>3982581723-D</t>
  </si>
  <si>
    <t>Hernando Siles</t>
  </si>
  <si>
    <t>Monteagudo</t>
  </si>
  <si>
    <t>CANDUA</t>
  </si>
  <si>
    <t>3944084229-D</t>
  </si>
  <si>
    <t>MONTEAGUDO</t>
  </si>
  <si>
    <t>3949105264-D</t>
  </si>
  <si>
    <t>SAN MIGUEL DE LAS PAMPAS</t>
  </si>
  <si>
    <t>3941422896-D</t>
  </si>
  <si>
    <t>SAN MIGUEL DEL BAÑADO</t>
  </si>
  <si>
    <t>3822610184-D</t>
  </si>
  <si>
    <t>Huacareta</t>
  </si>
  <si>
    <t>HUACARETA</t>
  </si>
  <si>
    <t>3657902630-D</t>
  </si>
  <si>
    <t>Yamparaez</t>
  </si>
  <si>
    <t>Tarabuco</t>
  </si>
  <si>
    <t>CORORO</t>
  </si>
  <si>
    <t>4208980750-D</t>
  </si>
  <si>
    <t>TARABUCO</t>
  </si>
  <si>
    <t>4141303102-D</t>
  </si>
  <si>
    <t>MOLLE PUNKU</t>
  </si>
  <si>
    <t>4118761748-D</t>
  </si>
  <si>
    <t>YAMPARAEZ</t>
  </si>
  <si>
    <t>4105373492-D</t>
  </si>
  <si>
    <t>SOTOMAYOR</t>
  </si>
  <si>
    <t>4032752507-D</t>
  </si>
  <si>
    <t>Nor Cinti</t>
  </si>
  <si>
    <t>Camargo</t>
  </si>
  <si>
    <t>CAMARGO</t>
  </si>
  <si>
    <t>3287887284-D</t>
  </si>
  <si>
    <t>San Lucas</t>
  </si>
  <si>
    <t>PADCOYO</t>
  </si>
  <si>
    <t>3506597788-D</t>
  </si>
  <si>
    <t>SAN LUCAS</t>
  </si>
  <si>
    <t>3581848452-D</t>
  </si>
  <si>
    <t>CHIÑIMAYU</t>
  </si>
  <si>
    <t>3462284265-D</t>
  </si>
  <si>
    <t>PALACIO TAMBO</t>
  </si>
  <si>
    <t>3560810912-D</t>
  </si>
  <si>
    <t>MALLIRI</t>
  </si>
  <si>
    <t>3508945407-D</t>
  </si>
  <si>
    <t>Incahuasi</t>
  </si>
  <si>
    <t>LA BANDA</t>
  </si>
  <si>
    <t>3285965616-D</t>
  </si>
  <si>
    <t>MIRAFLORES</t>
  </si>
  <si>
    <t>3318079214-D</t>
  </si>
  <si>
    <t>INCAHUASI</t>
  </si>
  <si>
    <t>3292997048-D</t>
  </si>
  <si>
    <t>Villa Charcas</t>
  </si>
  <si>
    <t>PALCAPATA</t>
  </si>
  <si>
    <t>3357384128-D</t>
  </si>
  <si>
    <t>VILLA CHARCAS</t>
  </si>
  <si>
    <t>3310852159-D</t>
  </si>
  <si>
    <t>SACARI</t>
  </si>
  <si>
    <t>3375406917-D</t>
  </si>
  <si>
    <t>PUCARA</t>
  </si>
  <si>
    <t>3372589515-D</t>
  </si>
  <si>
    <t>Belisario Boeto</t>
  </si>
  <si>
    <t>Villa Serrano</t>
  </si>
  <si>
    <t>VILLA SERRANO</t>
  </si>
  <si>
    <t>4264735671-D</t>
  </si>
  <si>
    <t>MENDOZA</t>
  </si>
  <si>
    <t>4311547639-D</t>
  </si>
  <si>
    <t>Sud Cinti</t>
  </si>
  <si>
    <t>Villa Abecia</t>
  </si>
  <si>
    <t>VILLA ABECIA</t>
  </si>
  <si>
    <t>3119912858-D</t>
  </si>
  <si>
    <t>Culpina</t>
  </si>
  <si>
    <t>3242291818-D</t>
  </si>
  <si>
    <t>SAJLINA</t>
  </si>
  <si>
    <t>3245504150-D</t>
  </si>
  <si>
    <t>CULPINA</t>
  </si>
  <si>
    <t>3249473402-D</t>
  </si>
  <si>
    <t>Las Carreras</t>
  </si>
  <si>
    <t>LAS CARRERAS</t>
  </si>
  <si>
    <t>3013841885-D</t>
  </si>
  <si>
    <t>Luis Calvo</t>
  </si>
  <si>
    <t>Muyupampa</t>
  </si>
  <si>
    <t>MUYUPAMPA</t>
  </si>
  <si>
    <t>3941646484-D</t>
  </si>
  <si>
    <t>Machareti</t>
  </si>
  <si>
    <t>MACHARETI</t>
  </si>
  <si>
    <t>3579074877-D</t>
  </si>
  <si>
    <t>ÑANCORAINZA</t>
  </si>
  <si>
    <t>3643578220-D</t>
  </si>
  <si>
    <t>TIGUIPA</t>
  </si>
  <si>
    <t>3504153661-D</t>
  </si>
  <si>
    <t>La Paz</t>
  </si>
  <si>
    <t>Murillo</t>
  </si>
  <si>
    <t>Nuestra Señora de La Paz</t>
  </si>
  <si>
    <t>LA PAZ</t>
  </si>
  <si>
    <t>6115211719-D</t>
  </si>
  <si>
    <t>PANTINI</t>
  </si>
  <si>
    <t>6106278918-D</t>
  </si>
  <si>
    <t>APAÑA</t>
  </si>
  <si>
    <t>6054337921-D</t>
  </si>
  <si>
    <t>Palca</t>
  </si>
  <si>
    <t>CHOQUECOTA</t>
  </si>
  <si>
    <t>6041571129-D</t>
  </si>
  <si>
    <t>UNI</t>
  </si>
  <si>
    <t>6053570746-D</t>
  </si>
  <si>
    <t>PALCA</t>
  </si>
  <si>
    <t>6030276370-D</t>
  </si>
  <si>
    <t>COHONI</t>
  </si>
  <si>
    <t>5876371616-D</t>
  </si>
  <si>
    <t>MUTUHUAYA</t>
  </si>
  <si>
    <t>5840982177-D</t>
  </si>
  <si>
    <t>Mecapaca</t>
  </si>
  <si>
    <t>AVIRCATO</t>
  </si>
  <si>
    <t>5929323035-D</t>
  </si>
  <si>
    <t>EL PALOMAR</t>
  </si>
  <si>
    <t>5910319325-D</t>
  </si>
  <si>
    <t>HUAJCHILLA</t>
  </si>
  <si>
    <t>5980952899-D</t>
  </si>
  <si>
    <t>HUARICANA ALTA</t>
  </si>
  <si>
    <t>5877242132-D</t>
  </si>
  <si>
    <t>5949659693-D</t>
  </si>
  <si>
    <t>MECAPACA</t>
  </si>
  <si>
    <t>5939887590-D</t>
  </si>
  <si>
    <t>TAYPICHULO</t>
  </si>
  <si>
    <t>5966626946-D</t>
  </si>
  <si>
    <t>SANTIAGO DE COLLANA</t>
  </si>
  <si>
    <t>5932303579-D</t>
  </si>
  <si>
    <t>Achocalla</t>
  </si>
  <si>
    <t>ACHOCALLA</t>
  </si>
  <si>
    <t>6046122934-D</t>
  </si>
  <si>
    <t>UYPACA</t>
  </si>
  <si>
    <t>6016637217-D</t>
  </si>
  <si>
    <t>TUNI</t>
  </si>
  <si>
    <t>5956769931-D</t>
  </si>
  <si>
    <t>El Alto</t>
  </si>
  <si>
    <t>EL ALTO</t>
  </si>
  <si>
    <t>6112894270-D</t>
  </si>
  <si>
    <t>Omasuyos</t>
  </si>
  <si>
    <t>Achacachi</t>
  </si>
  <si>
    <t>ACHACACHI</t>
  </si>
  <si>
    <t>6661828777-D</t>
  </si>
  <si>
    <t>CHIJIPINA CHICO</t>
  </si>
  <si>
    <t>6727589871-D</t>
  </si>
  <si>
    <t>CHIJIPINA GRANDE</t>
  </si>
  <si>
    <t>6713633106-D</t>
  </si>
  <si>
    <t>TARAMAYA</t>
  </si>
  <si>
    <t>6688166490-D</t>
  </si>
  <si>
    <t>AJLLATA GRANDE</t>
  </si>
  <si>
    <t>6711325798-D</t>
  </si>
  <si>
    <t>APURAYA BAJA</t>
  </si>
  <si>
    <t>6658879577-D</t>
  </si>
  <si>
    <t>JAPURAYA ALTA</t>
  </si>
  <si>
    <t>6644301988-D</t>
  </si>
  <si>
    <t>CACHI LIPE</t>
  </si>
  <si>
    <t>6673320987-D</t>
  </si>
  <si>
    <t>CHALLUYO</t>
  </si>
  <si>
    <t>6700023951-D</t>
  </si>
  <si>
    <t>TAHARI</t>
  </si>
  <si>
    <t>6746670099-D</t>
  </si>
  <si>
    <t>WARISATA</t>
  </si>
  <si>
    <t>6730677161-D</t>
  </si>
  <si>
    <t>Ancoraimes</t>
  </si>
  <si>
    <t>ANCORAIMES</t>
  </si>
  <si>
    <t>6869486187-D</t>
  </si>
  <si>
    <t>Chua Cocani</t>
  </si>
  <si>
    <t>CHUA COCANI</t>
  </si>
  <si>
    <t>6531959239-D</t>
  </si>
  <si>
    <t>CHUA VISALAYA</t>
  </si>
  <si>
    <t>6551648715-D</t>
  </si>
  <si>
    <t>Huarina</t>
  </si>
  <si>
    <t>COROMATA BAJA</t>
  </si>
  <si>
    <t>6533420963-D</t>
  </si>
  <si>
    <t>HUARINA</t>
  </si>
  <si>
    <t>6499504526-D</t>
  </si>
  <si>
    <t>Santiago de Huata</t>
  </si>
  <si>
    <t>SANTIAGO DE HUATA</t>
  </si>
  <si>
    <t>6684122710-D</t>
  </si>
  <si>
    <t>CHUQUIÑAPI</t>
  </si>
  <si>
    <t>6689302295-D</t>
  </si>
  <si>
    <t>TAJOCACHI</t>
  </si>
  <si>
    <t>6668248138-D</t>
  </si>
  <si>
    <t>Huatajata</t>
  </si>
  <si>
    <t>SANCA JAHUIRA</t>
  </si>
  <si>
    <t>6491360522-D</t>
  </si>
  <si>
    <t>SONCACHI CHICO</t>
  </si>
  <si>
    <t>6515363711-D</t>
  </si>
  <si>
    <t>Pacajes</t>
  </si>
  <si>
    <t>Coro Coro</t>
  </si>
  <si>
    <t>CORO CORO</t>
  </si>
  <si>
    <t>5526582960-D</t>
  </si>
  <si>
    <t>Caquiaviri</t>
  </si>
  <si>
    <t>CAQUIAVIRI</t>
  </si>
  <si>
    <t>5692855276-D</t>
  </si>
  <si>
    <t>Calacoto</t>
  </si>
  <si>
    <t>ULLOMA</t>
  </si>
  <si>
    <t>5249689282-D</t>
  </si>
  <si>
    <t>PAHAZA</t>
  </si>
  <si>
    <t>5316093409-D</t>
  </si>
  <si>
    <t>PICHACA</t>
  </si>
  <si>
    <t>4928430293-D</t>
  </si>
  <si>
    <t>Charaña</t>
  </si>
  <si>
    <t>CHARAÑA</t>
  </si>
  <si>
    <t>5294574959-D</t>
  </si>
  <si>
    <t>Waldo Ballivian</t>
  </si>
  <si>
    <t>TUMARAPI</t>
  </si>
  <si>
    <t>5575903789-D</t>
  </si>
  <si>
    <t>Santiago de Callapa</t>
  </si>
  <si>
    <t>GUANA GRANDE</t>
  </si>
  <si>
    <t>5386762311-D</t>
  </si>
  <si>
    <t>Camacho</t>
  </si>
  <si>
    <t>Puerto Acosta</t>
  </si>
  <si>
    <t>PUERTO ACOSTA</t>
  </si>
  <si>
    <t>7355527638-D</t>
  </si>
  <si>
    <t>Puerto Carabuco</t>
  </si>
  <si>
    <t>PUERTO CARABUCO</t>
  </si>
  <si>
    <t>7058573776-D</t>
  </si>
  <si>
    <t>QUILIMA</t>
  </si>
  <si>
    <t>6945346882-D</t>
  </si>
  <si>
    <t>CHAGUAYA CENTRO</t>
  </si>
  <si>
    <t>7022330910-D</t>
  </si>
  <si>
    <t>Escoma</t>
  </si>
  <si>
    <t>ESCOMA</t>
  </si>
  <si>
    <t>7179664639-D</t>
  </si>
  <si>
    <t>Muñecas</t>
  </si>
  <si>
    <t>Chuma</t>
  </si>
  <si>
    <t>CHAJLAYA</t>
  </si>
  <si>
    <t>7090462516-D</t>
  </si>
  <si>
    <t>Larecaja</t>
  </si>
  <si>
    <t>Sorata</t>
  </si>
  <si>
    <t>SORATA</t>
  </si>
  <si>
    <t>6928600218-D</t>
  </si>
  <si>
    <t>INGENIO</t>
  </si>
  <si>
    <t>7039421447-D</t>
  </si>
  <si>
    <t>ILABAYA</t>
  </si>
  <si>
    <t>6894467788-D</t>
  </si>
  <si>
    <t>COOCO</t>
  </si>
  <si>
    <t>6866548020-D</t>
  </si>
  <si>
    <t>MILLIPAYA</t>
  </si>
  <si>
    <t>6820528337-D</t>
  </si>
  <si>
    <t>Guanay</t>
  </si>
  <si>
    <t>CANDELARIA</t>
  </si>
  <si>
    <t>7095788371-D</t>
  </si>
  <si>
    <t>GUANAY</t>
  </si>
  <si>
    <t>7027005089-D</t>
  </si>
  <si>
    <t>CARURA</t>
  </si>
  <si>
    <t>7114247378-D</t>
  </si>
  <si>
    <t>Tacacoma</t>
  </si>
  <si>
    <t>TACACOMA</t>
  </si>
  <si>
    <t>7113978065-D</t>
  </si>
  <si>
    <t>CHUMISA</t>
  </si>
  <si>
    <t>7120007739-D</t>
  </si>
  <si>
    <t>Combaya</t>
  </si>
  <si>
    <t>COMBAYA</t>
  </si>
  <si>
    <t>6923572695-D</t>
  </si>
  <si>
    <t>SOREJAYA</t>
  </si>
  <si>
    <t>6905653532-D</t>
  </si>
  <si>
    <t>Tipuani</t>
  </si>
  <si>
    <t>CANGALLI</t>
  </si>
  <si>
    <t>6992152197-D</t>
  </si>
  <si>
    <t>LA RINCONADA</t>
  </si>
  <si>
    <t>6981808992-D</t>
  </si>
  <si>
    <t>TIPUANI</t>
  </si>
  <si>
    <t>6990446172-D</t>
  </si>
  <si>
    <t>SAN JUAN DE PALTANI</t>
  </si>
  <si>
    <t>6984575279-D</t>
  </si>
  <si>
    <t>UNUTULUNI</t>
  </si>
  <si>
    <t>6978501416-D</t>
  </si>
  <si>
    <t>MOLLETERIO</t>
  </si>
  <si>
    <t>6971001880-D</t>
  </si>
  <si>
    <t>Mapiri</t>
  </si>
  <si>
    <t>ACHIQUIRI</t>
  </si>
  <si>
    <t>7403303725-D</t>
  </si>
  <si>
    <t>CHAROPAMPA  - DISPERSO</t>
  </si>
  <si>
    <t>7306195135-D</t>
  </si>
  <si>
    <t>SANTA ROSA DE MAPIRI</t>
  </si>
  <si>
    <t>7307099602-D</t>
  </si>
  <si>
    <t>MAPIRI</t>
  </si>
  <si>
    <t>7287066968-D</t>
  </si>
  <si>
    <t>SAN ANSELMO</t>
  </si>
  <si>
    <t>7311811296-D</t>
  </si>
  <si>
    <t>VENTANILLANI</t>
  </si>
  <si>
    <t>7296449457-D</t>
  </si>
  <si>
    <t>Teoponte</t>
  </si>
  <si>
    <t>TEOPONTE</t>
  </si>
  <si>
    <t>7018460178-D</t>
  </si>
  <si>
    <t>Franz Tamayo</t>
  </si>
  <si>
    <t>Apolo</t>
  </si>
  <si>
    <t>APOLO</t>
  </si>
  <si>
    <t>7943286854-D</t>
  </si>
  <si>
    <t>Pelechuco</t>
  </si>
  <si>
    <t>PELECHUCO</t>
  </si>
  <si>
    <t>8052004273-D</t>
  </si>
  <si>
    <t>Ingavi</t>
  </si>
  <si>
    <t>Viacha</t>
  </si>
  <si>
    <t>VIACHA</t>
  </si>
  <si>
    <t>6026618075-D</t>
  </si>
  <si>
    <t>ACHICA BAJA</t>
  </si>
  <si>
    <t>5952327045-D</t>
  </si>
  <si>
    <t>CHONCHOCORO</t>
  </si>
  <si>
    <t>6068111741-D</t>
  </si>
  <si>
    <t>ACHICA ARRIBA</t>
  </si>
  <si>
    <t>5917671765-D</t>
  </si>
  <si>
    <t>MAZO CRUZ</t>
  </si>
  <si>
    <t>5951871778-D</t>
  </si>
  <si>
    <t>VILLA REMEDIOS</t>
  </si>
  <si>
    <t>5864797060-D</t>
  </si>
  <si>
    <t>ICHURAYA GRANDE</t>
  </si>
  <si>
    <t>5841884924-D</t>
  </si>
  <si>
    <t>Guaqui</t>
  </si>
  <si>
    <t>ANDAMARCA</t>
  </si>
  <si>
    <t>6118884674-D</t>
  </si>
  <si>
    <t>LACUYO SAN ANTONIO</t>
  </si>
  <si>
    <t>6131436944-D</t>
  </si>
  <si>
    <t>SULLCATA</t>
  </si>
  <si>
    <t>6134196865-D</t>
  </si>
  <si>
    <t>GUAQUI</t>
  </si>
  <si>
    <t>6148467247-D</t>
  </si>
  <si>
    <t>PUERTO GUAQUI</t>
  </si>
  <si>
    <t>6151772784-D</t>
  </si>
  <si>
    <t>Tiawanacu</t>
  </si>
  <si>
    <t>ACHACA</t>
  </si>
  <si>
    <t>6101689310-D</t>
  </si>
  <si>
    <t>TIAWANACU</t>
  </si>
  <si>
    <t>6160180720-D</t>
  </si>
  <si>
    <t>PILLAPI</t>
  </si>
  <si>
    <t>6231840466-D</t>
  </si>
  <si>
    <t>HUACULLANI</t>
  </si>
  <si>
    <t>6280756470-D</t>
  </si>
  <si>
    <t>HUAYCUYO</t>
  </si>
  <si>
    <t>6289822064-D</t>
  </si>
  <si>
    <t>Desaguadero</t>
  </si>
  <si>
    <t>AZAFRANAL</t>
  </si>
  <si>
    <t>6198508932-D</t>
  </si>
  <si>
    <t>DESAGUADERO</t>
  </si>
  <si>
    <t>6222807112-D</t>
  </si>
  <si>
    <t>Jesus de Machaca</t>
  </si>
  <si>
    <t>JESUS DE MACHACA</t>
  </si>
  <si>
    <t>5999065341-D</t>
  </si>
  <si>
    <t>CORPA</t>
  </si>
  <si>
    <t>6073995484-D</t>
  </si>
  <si>
    <t>TITICANI TUCARI</t>
  </si>
  <si>
    <t>6030328903-D</t>
  </si>
  <si>
    <t>KALLA BAJA</t>
  </si>
  <si>
    <t>5960904338-D</t>
  </si>
  <si>
    <t>Taraco</t>
  </si>
  <si>
    <t>ÑACHOCA</t>
  </si>
  <si>
    <t>6322896777-D</t>
  </si>
  <si>
    <t>COACOLLO</t>
  </si>
  <si>
    <t>6303908568-D</t>
  </si>
  <si>
    <t>Loayza</t>
  </si>
  <si>
    <t>Luribay</t>
  </si>
  <si>
    <t>LURIBAY</t>
  </si>
  <si>
    <t>5545996161-D</t>
  </si>
  <si>
    <t>ANCHALLANI</t>
  </si>
  <si>
    <t>5485046521-D</t>
  </si>
  <si>
    <t>Yaco</t>
  </si>
  <si>
    <t>YACO</t>
  </si>
  <si>
    <t>5446278637-D</t>
  </si>
  <si>
    <t>TABLACHACA</t>
  </si>
  <si>
    <t>5427169265-D</t>
  </si>
  <si>
    <t>Malla</t>
  </si>
  <si>
    <t>MALLA</t>
  </si>
  <si>
    <t>5551273107-D</t>
  </si>
  <si>
    <t>Cairoma</t>
  </si>
  <si>
    <t>CAIROMA</t>
  </si>
  <si>
    <t>5675722265-D</t>
  </si>
  <si>
    <t>COLLPANI</t>
  </si>
  <si>
    <t>5704620355-D</t>
  </si>
  <si>
    <t>VILOCO</t>
  </si>
  <si>
    <t>5699367728-D</t>
  </si>
  <si>
    <t>Inquisivi</t>
  </si>
  <si>
    <t>INQUISIVI</t>
  </si>
  <si>
    <t>5646803434-D</t>
  </si>
  <si>
    <t>Quime</t>
  </si>
  <si>
    <t>QUIME</t>
  </si>
  <si>
    <t>5589396703-D</t>
  </si>
  <si>
    <t>CHOQUETANGA</t>
  </si>
  <si>
    <t>5716476644-D</t>
  </si>
  <si>
    <t>Cajuata</t>
  </si>
  <si>
    <t>CAJUATA</t>
  </si>
  <si>
    <t>5825251368-D</t>
  </si>
  <si>
    <t>CAÑAMINA</t>
  </si>
  <si>
    <t>5887732697-D</t>
  </si>
  <si>
    <t>CIRCUATA</t>
  </si>
  <si>
    <t>5879978929-D</t>
  </si>
  <si>
    <t>MIGUILLAS</t>
  </si>
  <si>
    <t>5968374872-D</t>
  </si>
  <si>
    <t>VILLA BARRIENTOS</t>
  </si>
  <si>
    <t>5896205341-D</t>
  </si>
  <si>
    <t>Colquiri</t>
  </si>
  <si>
    <t>CAMPAMENTO COLQUIRI</t>
  </si>
  <si>
    <t>5237536925-D</t>
  </si>
  <si>
    <t>Ichoca</t>
  </si>
  <si>
    <t>ICHOCA</t>
  </si>
  <si>
    <t>5449467982-D</t>
  </si>
  <si>
    <t>FRANZ TAMAYO</t>
  </si>
  <si>
    <t>5417056505-D</t>
  </si>
  <si>
    <t>Villa Libertad Licoma</t>
  </si>
  <si>
    <t>LICOMA</t>
  </si>
  <si>
    <t>5738829538-D</t>
  </si>
  <si>
    <t>Sud Yungas</t>
  </si>
  <si>
    <t>Chulumani</t>
  </si>
  <si>
    <t>CHULUMANI</t>
  </si>
  <si>
    <t>6117698607-D</t>
  </si>
  <si>
    <t>CHIMASI</t>
  </si>
  <si>
    <t>6117969185-D</t>
  </si>
  <si>
    <t>6135303240-D</t>
  </si>
  <si>
    <t>PASTO PATA</t>
  </si>
  <si>
    <t>6147733761-D</t>
  </si>
  <si>
    <t>COLPAR</t>
  </si>
  <si>
    <t>6186927814-D</t>
  </si>
  <si>
    <t>HUANCANE</t>
  </si>
  <si>
    <t>6144358428-D</t>
  </si>
  <si>
    <t>NARANJANI</t>
  </si>
  <si>
    <t>6174140008-D</t>
  </si>
  <si>
    <t>Irupana</t>
  </si>
  <si>
    <t>IRUPANA</t>
  </si>
  <si>
    <t>6053010918-D</t>
  </si>
  <si>
    <t>LAMBATE</t>
  </si>
  <si>
    <t>5959830724-D</t>
  </si>
  <si>
    <t>BOLSA NEGRA</t>
  </si>
  <si>
    <t>6014790890-D</t>
  </si>
  <si>
    <t>CHICALOMA</t>
  </si>
  <si>
    <t>6080621767-D</t>
  </si>
  <si>
    <t>Yanacachi</t>
  </si>
  <si>
    <t>CAMPAMENTO MINERO LA CHOJLLA</t>
  </si>
  <si>
    <t>6121912207-D</t>
  </si>
  <si>
    <t>Palos Blancos</t>
  </si>
  <si>
    <t>COVENDO</t>
  </si>
  <si>
    <t>6615988968-D</t>
  </si>
  <si>
    <t>INICUA</t>
  </si>
  <si>
    <t>6916857017-D</t>
  </si>
  <si>
    <t>PALOS BLANCOS</t>
  </si>
  <si>
    <t>6837537864-D</t>
  </si>
  <si>
    <t>SANTA ANA DE MOSETENES</t>
  </si>
  <si>
    <t>6929417793-D</t>
  </si>
  <si>
    <t>SAPECHO</t>
  </si>
  <si>
    <t>6875286389-D</t>
  </si>
  <si>
    <t>La Asunta</t>
  </si>
  <si>
    <t>LA ASUNTA</t>
  </si>
  <si>
    <t>6337796085-D</t>
  </si>
  <si>
    <t>CHARIA</t>
  </si>
  <si>
    <t>6392581375-D</t>
  </si>
  <si>
    <t>LA CALZADA</t>
  </si>
  <si>
    <t>6198297259-D</t>
  </si>
  <si>
    <t>SANTA ROSA</t>
  </si>
  <si>
    <t>6199451092-D</t>
  </si>
  <si>
    <t>SIGUANI GRANDE</t>
  </si>
  <si>
    <t>6427329326-D</t>
  </si>
  <si>
    <t>YANAMAYU</t>
  </si>
  <si>
    <t>6225133379-D</t>
  </si>
  <si>
    <t>SANTIAGO TOCORONI</t>
  </si>
  <si>
    <t>6201542728-D</t>
  </si>
  <si>
    <t>Los Andes</t>
  </si>
  <si>
    <t>Pucarani</t>
  </si>
  <si>
    <t>ANCOCAGUA</t>
  </si>
  <si>
    <t>6234371380-D</t>
  </si>
  <si>
    <t>PUCARANI</t>
  </si>
  <si>
    <t>6269057628-D</t>
  </si>
  <si>
    <t>COHANA</t>
  </si>
  <si>
    <t>6334353933-D</t>
  </si>
  <si>
    <t>CHUÑAVI</t>
  </si>
  <si>
    <t>6302264957-D</t>
  </si>
  <si>
    <t>PATAMANTA</t>
  </si>
  <si>
    <t>6271946400-D</t>
  </si>
  <si>
    <t>CHOJASIVI</t>
  </si>
  <si>
    <t>6274155190-D</t>
  </si>
  <si>
    <t>PALCOCO</t>
  </si>
  <si>
    <t>6318801597-D</t>
  </si>
  <si>
    <t>CATAVI</t>
  </si>
  <si>
    <t>6197488516-D</t>
  </si>
  <si>
    <t>CORAPATA</t>
  </si>
  <si>
    <t>6211987425-D</t>
  </si>
  <si>
    <t>VILLA VILAQUE</t>
  </si>
  <si>
    <t>6216584842-D</t>
  </si>
  <si>
    <t>VILAQUE PAMPAJASI</t>
  </si>
  <si>
    <t>6219475865-D</t>
  </si>
  <si>
    <t>Laja</t>
  </si>
  <si>
    <t>COPAJIRA</t>
  </si>
  <si>
    <t>6072639205-D</t>
  </si>
  <si>
    <t>LAJA</t>
  </si>
  <si>
    <t>6119881655-D</t>
  </si>
  <si>
    <t>PUCHUCOLLO ALTO</t>
  </si>
  <si>
    <t>6100110559-D</t>
  </si>
  <si>
    <t>TAMBILLO</t>
  </si>
  <si>
    <t>6109353465-D</t>
  </si>
  <si>
    <t>CALLAMARCA</t>
  </si>
  <si>
    <t>6060201971-D</t>
  </si>
  <si>
    <t>CANTAPA</t>
  </si>
  <si>
    <t>6036923331-D</t>
  </si>
  <si>
    <t>SACACANI</t>
  </si>
  <si>
    <t>5999225779-D</t>
  </si>
  <si>
    <t>CUCUTA</t>
  </si>
  <si>
    <t>6191187515-D</t>
  </si>
  <si>
    <t>Batallas</t>
  </si>
  <si>
    <t>BATALLAS</t>
  </si>
  <si>
    <t>6374834007-D</t>
  </si>
  <si>
    <t>CATACORA</t>
  </si>
  <si>
    <t>6360912822-D</t>
  </si>
  <si>
    <t>CHIRAPACA</t>
  </si>
  <si>
    <t>6373021150-D</t>
  </si>
  <si>
    <t>CULLUCACHI</t>
  </si>
  <si>
    <t>6356940223-D</t>
  </si>
  <si>
    <t>PARIRI</t>
  </si>
  <si>
    <t>6381008539-D</t>
  </si>
  <si>
    <t>YAURI CHAMBI</t>
  </si>
  <si>
    <t>6350484702-D</t>
  </si>
  <si>
    <t>KARHUIZA</t>
  </si>
  <si>
    <t>6377264210-D</t>
  </si>
  <si>
    <t>CALASAYA</t>
  </si>
  <si>
    <t>6333012820-D</t>
  </si>
  <si>
    <t>TUQUIA</t>
  </si>
  <si>
    <t>6447886606-D</t>
  </si>
  <si>
    <t>IGACHI</t>
  </si>
  <si>
    <t>6381957175-D</t>
  </si>
  <si>
    <t>Puerto Perez</t>
  </si>
  <si>
    <t>CACHILAYA</t>
  </si>
  <si>
    <t>6380203318-D</t>
  </si>
  <si>
    <t>PUERTO PEREZ</t>
  </si>
  <si>
    <t>6406581063-D</t>
  </si>
  <si>
    <t>ISLA SURIQUI</t>
  </si>
  <si>
    <t>6417305805-D</t>
  </si>
  <si>
    <t>CUMANA</t>
  </si>
  <si>
    <t>6353349763-D</t>
  </si>
  <si>
    <t>Aroma</t>
  </si>
  <si>
    <t>Sica sica</t>
  </si>
  <si>
    <t>SICA SICA</t>
  </si>
  <si>
    <t>5314226478-D</t>
  </si>
  <si>
    <t>AYAMAYA</t>
  </si>
  <si>
    <t>5270312397-D</t>
  </si>
  <si>
    <t>LAHUACHACA</t>
  </si>
  <si>
    <t>5273737407-D</t>
  </si>
  <si>
    <t>BELEN</t>
  </si>
  <si>
    <t>5251162301-D</t>
  </si>
  <si>
    <t>5218145810-D</t>
  </si>
  <si>
    <t>AYZACOLLO</t>
  </si>
  <si>
    <t>5222829057-D</t>
  </si>
  <si>
    <t>HUANOCOLLO</t>
  </si>
  <si>
    <t>5199499748-D</t>
  </si>
  <si>
    <t>KONANI</t>
  </si>
  <si>
    <t>5212079322-D</t>
  </si>
  <si>
    <t>CALA CALA</t>
  </si>
  <si>
    <t>5172987846-D</t>
  </si>
  <si>
    <t>PANDURO</t>
  </si>
  <si>
    <t>5162764846-D</t>
  </si>
  <si>
    <t>Ayo Ayo</t>
  </si>
  <si>
    <t>AYO AYO</t>
  </si>
  <si>
    <t>5550446616-D</t>
  </si>
  <si>
    <t>QUILLCOMA LLUJTURI</t>
  </si>
  <si>
    <t>5642694255-D</t>
  </si>
  <si>
    <t>ALTO POMANI</t>
  </si>
  <si>
    <t>5485295454-D</t>
  </si>
  <si>
    <t>POMANI</t>
  </si>
  <si>
    <t>5521227888-D</t>
  </si>
  <si>
    <t>Calamarca</t>
  </si>
  <si>
    <t>CALAMARCA</t>
  </si>
  <si>
    <t>5732347865-D</t>
  </si>
  <si>
    <t>CAÑUMA</t>
  </si>
  <si>
    <t>5646174429-D</t>
  </si>
  <si>
    <t>SAN ANTONIO</t>
  </si>
  <si>
    <t>5840869489-D</t>
  </si>
  <si>
    <t>SENKATA ALTA</t>
  </si>
  <si>
    <t>5821628150-D</t>
  </si>
  <si>
    <t>VILLA EL CARMEN CALUYO</t>
  </si>
  <si>
    <t>5844662030-D</t>
  </si>
  <si>
    <t>CHOCOROSI</t>
  </si>
  <si>
    <t>5842542324-D</t>
  </si>
  <si>
    <t>HUAYHUASI</t>
  </si>
  <si>
    <t>5784800620-D</t>
  </si>
  <si>
    <t>VILAQUE COPATA</t>
  </si>
  <si>
    <t>5790548480-D</t>
  </si>
  <si>
    <t>Patacamaya</t>
  </si>
  <si>
    <t>PATACAMAYA</t>
  </si>
  <si>
    <t>5413533036-D</t>
  </si>
  <si>
    <t>VILLA PATARANI</t>
  </si>
  <si>
    <t>5410390094-D</t>
  </si>
  <si>
    <t>Colquencha</t>
  </si>
  <si>
    <t>COLQUENCHA</t>
  </si>
  <si>
    <t>5728051527-D</t>
  </si>
  <si>
    <t>SANTIAGO DE LLALLAGUA</t>
  </si>
  <si>
    <t>5634323785-D</t>
  </si>
  <si>
    <t>MARQUIRIVI</t>
  </si>
  <si>
    <t>5741459331-D</t>
  </si>
  <si>
    <t>ESCOHOCO</t>
  </si>
  <si>
    <t>5771192013-D</t>
  </si>
  <si>
    <t>Collana</t>
  </si>
  <si>
    <t>COLLANA</t>
  </si>
  <si>
    <t>5756615589-D</t>
  </si>
  <si>
    <t>UNCALLAMAYA</t>
  </si>
  <si>
    <t>5778873077-D</t>
  </si>
  <si>
    <t>SAN NICOLAS</t>
  </si>
  <si>
    <t>5771338768-D</t>
  </si>
  <si>
    <t>Nor Yungas</t>
  </si>
  <si>
    <t>Coroico</t>
  </si>
  <si>
    <t>CARMEN PAMPA</t>
  </si>
  <si>
    <t>6271204111-D</t>
  </si>
  <si>
    <t>COROICO</t>
  </si>
  <si>
    <t>6345077421-D</t>
  </si>
  <si>
    <t>Coripata</t>
  </si>
  <si>
    <t>AUQUISAMAÑA</t>
  </si>
  <si>
    <t>6201445362-D</t>
  </si>
  <si>
    <t>COSCOMA</t>
  </si>
  <si>
    <t>6221959400-D</t>
  </si>
  <si>
    <t>CORIPATA</t>
  </si>
  <si>
    <t>6210138181-D</t>
  </si>
  <si>
    <t>SANTA GERTRUDIS</t>
  </si>
  <si>
    <t>6216442167-D</t>
  </si>
  <si>
    <t>ARAPATA</t>
  </si>
  <si>
    <t>6257458009-D</t>
  </si>
  <si>
    <t>SAN AGUSTIN</t>
  </si>
  <si>
    <t>6268971333-D</t>
  </si>
  <si>
    <t>TRINIDAD PAMPA</t>
  </si>
  <si>
    <t>6250592561-D</t>
  </si>
  <si>
    <t>Abel Iturralde</t>
  </si>
  <si>
    <t>Ixiamas</t>
  </si>
  <si>
    <t>IXIAMAS</t>
  </si>
  <si>
    <t>8865791392-D</t>
  </si>
  <si>
    <t>San Buena Ventura</t>
  </si>
  <si>
    <t>SAN BUENAVENTURA</t>
  </si>
  <si>
    <t>8000890547-D</t>
  </si>
  <si>
    <t>TUMUPASA</t>
  </si>
  <si>
    <t>8377189101-D</t>
  </si>
  <si>
    <t>Bautista Saavedra</t>
  </si>
  <si>
    <t>Charazani (Gral, Perez)</t>
  </si>
  <si>
    <t>CHARAZANI</t>
  </si>
  <si>
    <t>7645911568-D</t>
  </si>
  <si>
    <t>AMARETE</t>
  </si>
  <si>
    <t>7583447834-D</t>
  </si>
  <si>
    <t>CHULLINA</t>
  </si>
  <si>
    <t>7635432763-D</t>
  </si>
  <si>
    <t>Curva</t>
  </si>
  <si>
    <t>CURVA</t>
  </si>
  <si>
    <t>7698856869-D</t>
  </si>
  <si>
    <t>Manco Kapac</t>
  </si>
  <si>
    <t>Copacabana</t>
  </si>
  <si>
    <t>COPACABANA</t>
  </si>
  <si>
    <t>6644491280-D</t>
  </si>
  <si>
    <t>LOCKA</t>
  </si>
  <si>
    <t>6599577086-D</t>
  </si>
  <si>
    <t>YUMANI</t>
  </si>
  <si>
    <t>6797348553-D</t>
  </si>
  <si>
    <t>CHALLA ISLA DEL SOL</t>
  </si>
  <si>
    <t>6827479667-D</t>
  </si>
  <si>
    <t>San Pedro de Tiquina</t>
  </si>
  <si>
    <t>SAN PEDRO DE TIQUINA</t>
  </si>
  <si>
    <t>6525369131-D</t>
  </si>
  <si>
    <t>SAN PABLO DE TIQUINA</t>
  </si>
  <si>
    <t>6528213794-D</t>
  </si>
  <si>
    <t>VILLA AMACARI</t>
  </si>
  <si>
    <t>6496486691-D</t>
  </si>
  <si>
    <t>Tito Yupanqui</t>
  </si>
  <si>
    <t>ALTO SIHUALAYA</t>
  </si>
  <si>
    <t>6586120783-D</t>
  </si>
  <si>
    <t>CHIQUIPATA</t>
  </si>
  <si>
    <t>6581475564-D</t>
  </si>
  <si>
    <t>COAQUIPA</t>
  </si>
  <si>
    <t>6604588841-D</t>
  </si>
  <si>
    <t>HUATAPAMPA</t>
  </si>
  <si>
    <t>6594359780-D</t>
  </si>
  <si>
    <t>TITO YUPANQUI</t>
  </si>
  <si>
    <t>6583120839-D</t>
  </si>
  <si>
    <t>Jose Manuel Pando</t>
  </si>
  <si>
    <t>Catacora</t>
  </si>
  <si>
    <t>5735801174-D</t>
  </si>
  <si>
    <t>Caranavi</t>
  </si>
  <si>
    <t>CARANAVI</t>
  </si>
  <si>
    <t>6651199550-D</t>
  </si>
  <si>
    <t>ALCOCHE</t>
  </si>
  <si>
    <t>6747724221-D</t>
  </si>
  <si>
    <t>Cochabamba</t>
  </si>
  <si>
    <t>Cercado</t>
  </si>
  <si>
    <t>COCHABAMBA</t>
  </si>
  <si>
    <t>5216769489-D</t>
  </si>
  <si>
    <t>Campero</t>
  </si>
  <si>
    <t>Aiquile</t>
  </si>
  <si>
    <t>NOVILLERO</t>
  </si>
  <si>
    <t>4653928656-D</t>
  </si>
  <si>
    <t>AIQUILE</t>
  </si>
  <si>
    <t>4721834416-D</t>
  </si>
  <si>
    <t>VILLA GRANADO</t>
  </si>
  <si>
    <t>4738986608-D</t>
  </si>
  <si>
    <t>Pasorapa</t>
  </si>
  <si>
    <t>PASORAPA</t>
  </si>
  <si>
    <t>4704742049-D</t>
  </si>
  <si>
    <t>Omereque</t>
  </si>
  <si>
    <t>OMEREQUE</t>
  </si>
  <si>
    <t>4818832222-D</t>
  </si>
  <si>
    <t>Ayopaya</t>
  </si>
  <si>
    <t>Independencia</t>
  </si>
  <si>
    <t>INDEPENDENCIA</t>
  </si>
  <si>
    <t>5487644523-D</t>
  </si>
  <si>
    <t>KAMI</t>
  </si>
  <si>
    <t>5243905405-D</t>
  </si>
  <si>
    <t>PATIÑO ALTO</t>
  </si>
  <si>
    <t>5236093937-D</t>
  </si>
  <si>
    <t>VILLA HERMOSA</t>
  </si>
  <si>
    <t>5252992960-D</t>
  </si>
  <si>
    <t>CALCHANI</t>
  </si>
  <si>
    <t>5289166795-D</t>
  </si>
  <si>
    <t>Morochata</t>
  </si>
  <si>
    <t>MOROCHATA</t>
  </si>
  <si>
    <t>5363579448-D</t>
  </si>
  <si>
    <t>SAN ISIDRO</t>
  </si>
  <si>
    <t>5363026452-D</t>
  </si>
  <si>
    <t>CHINCHIRI</t>
  </si>
  <si>
    <t>5401895087-D</t>
  </si>
  <si>
    <t>Cocapata</t>
  </si>
  <si>
    <t>INCACASANI</t>
  </si>
  <si>
    <t>5703291180-D</t>
  </si>
  <si>
    <t>ICARI</t>
  </si>
  <si>
    <t>5532709935-D</t>
  </si>
  <si>
    <t>Esteban Arze</t>
  </si>
  <si>
    <t>Tarata</t>
  </si>
  <si>
    <t>TARATA</t>
  </si>
  <si>
    <t>5080699564-D</t>
  </si>
  <si>
    <t>HUAYCULI</t>
  </si>
  <si>
    <t>5061351863-D</t>
  </si>
  <si>
    <t>Anzaldo</t>
  </si>
  <si>
    <t>ANZALDO</t>
  </si>
  <si>
    <t>4962340659-D</t>
  </si>
  <si>
    <t>Arbieto</t>
  </si>
  <si>
    <t>TIATACO</t>
  </si>
  <si>
    <t>5100167062-D</t>
  </si>
  <si>
    <t>ARBIETO</t>
  </si>
  <si>
    <t>5103515753-D</t>
  </si>
  <si>
    <t>ARBIETO COCHABAMBA</t>
  </si>
  <si>
    <t>5171995950-D</t>
  </si>
  <si>
    <t>MAMANACA</t>
  </si>
  <si>
    <t>5101295438-D</t>
  </si>
  <si>
    <t>SANTA ROSA DE LIMA</t>
  </si>
  <si>
    <t>5105574392-D</t>
  </si>
  <si>
    <t>LLAVE MAYU</t>
  </si>
  <si>
    <t>5090216190-D</t>
  </si>
  <si>
    <t>ALTO LITORAL</t>
  </si>
  <si>
    <t>5114621503-D</t>
  </si>
  <si>
    <t>Sacabamba</t>
  </si>
  <si>
    <t>SACABAMBA</t>
  </si>
  <si>
    <t>4944177324-D</t>
  </si>
  <si>
    <t>Arani</t>
  </si>
  <si>
    <t>ARANI</t>
  </si>
  <si>
    <t>5123594046-D</t>
  </si>
  <si>
    <t>POCOATA</t>
  </si>
  <si>
    <t>5100327437-D</t>
  </si>
  <si>
    <t>Vacas</t>
  </si>
  <si>
    <t>JUNTU TUYU</t>
  </si>
  <si>
    <t>5123047193-D</t>
  </si>
  <si>
    <t>MISUKANI</t>
  </si>
  <si>
    <t>5126823073-D</t>
  </si>
  <si>
    <t>PAREDONES</t>
  </si>
  <si>
    <t>5109571734-D</t>
  </si>
  <si>
    <t>RODEO</t>
  </si>
  <si>
    <t>5090319429-D</t>
  </si>
  <si>
    <t>VACAS</t>
  </si>
  <si>
    <t>5131906903-D</t>
  </si>
  <si>
    <t>Capinota</t>
  </si>
  <si>
    <t>APILLAPAMPA</t>
  </si>
  <si>
    <t>4884722970-D</t>
  </si>
  <si>
    <t>BUEN RETIRO</t>
  </si>
  <si>
    <t>5000638814-D</t>
  </si>
  <si>
    <t>CAPINOTA</t>
  </si>
  <si>
    <t>4995797890-D</t>
  </si>
  <si>
    <t>SARCO BAMBA</t>
  </si>
  <si>
    <t>4978385682-D</t>
  </si>
  <si>
    <t>YATAMOCO</t>
  </si>
  <si>
    <t>4979790803-D</t>
  </si>
  <si>
    <t>IRPA IRPA</t>
  </si>
  <si>
    <t>4984936143-D</t>
  </si>
  <si>
    <t>Santivañez</t>
  </si>
  <si>
    <t>SANTIVAÑEZ</t>
  </si>
  <si>
    <t>5115208848-D</t>
  </si>
  <si>
    <t>Sicaya</t>
  </si>
  <si>
    <t>SICAYA</t>
  </si>
  <si>
    <t>4926243051-D</t>
  </si>
  <si>
    <t>German Jordan</t>
  </si>
  <si>
    <t>Cliza</t>
  </si>
  <si>
    <t>CLIZA</t>
  </si>
  <si>
    <t>5099428745-D</t>
  </si>
  <si>
    <t>VILLA FLORIDA</t>
  </si>
  <si>
    <t>5127126068-D</t>
  </si>
  <si>
    <t>VILLA SURUMI</t>
  </si>
  <si>
    <t>5107257974-D</t>
  </si>
  <si>
    <t>CHULLPAS</t>
  </si>
  <si>
    <t>5089525564-D</t>
  </si>
  <si>
    <t>HUASACALLE ALTO</t>
  </si>
  <si>
    <t>5100517733-D</t>
  </si>
  <si>
    <t>UCUREÑA</t>
  </si>
  <si>
    <t>5111765167-D</t>
  </si>
  <si>
    <t>VILLA EL CARMEN</t>
  </si>
  <si>
    <t>5096473786-D</t>
  </si>
  <si>
    <t>Toco</t>
  </si>
  <si>
    <t>TOKO</t>
  </si>
  <si>
    <t>5075781742-D</t>
  </si>
  <si>
    <t>Tolata</t>
  </si>
  <si>
    <t>TOLATA</t>
  </si>
  <si>
    <t>5142761269-D</t>
  </si>
  <si>
    <t>Quillacollo</t>
  </si>
  <si>
    <t>QUILLACOLLO</t>
  </si>
  <si>
    <t>5244215962-D</t>
  </si>
  <si>
    <t>EL PASO</t>
  </si>
  <si>
    <t>5292953666-D</t>
  </si>
  <si>
    <t>PANDOJA</t>
  </si>
  <si>
    <t>5260962236-D</t>
  </si>
  <si>
    <t>5284092592-D</t>
  </si>
  <si>
    <t>Sipesipe</t>
  </si>
  <si>
    <t>SINDICATO PIRHUAS (OTB)</t>
  </si>
  <si>
    <t>5206769140-D</t>
  </si>
  <si>
    <t>SINDICATO SIQUI SIQUIA</t>
  </si>
  <si>
    <t>5201040397-D</t>
  </si>
  <si>
    <t>SIPE SIPE</t>
  </si>
  <si>
    <t>5194558166-D</t>
  </si>
  <si>
    <t>5194557161-D</t>
  </si>
  <si>
    <t>SUTICOLLO</t>
  </si>
  <si>
    <t>5182410675-D</t>
  </si>
  <si>
    <t>VILLA MONTENEGRO</t>
  </si>
  <si>
    <t>5188376666-D</t>
  </si>
  <si>
    <t>VALLE HERMOSO</t>
  </si>
  <si>
    <t>5202210135-D</t>
  </si>
  <si>
    <t>COLLPA CENTRO</t>
  </si>
  <si>
    <t>5282482209-D</t>
  </si>
  <si>
    <t>ITAPAYA</t>
  </si>
  <si>
    <t>5091767115-D</t>
  </si>
  <si>
    <t>PAROTANI</t>
  </si>
  <si>
    <t>5104404223-D</t>
  </si>
  <si>
    <t>TAJRA</t>
  </si>
  <si>
    <t>5093494466-D</t>
  </si>
  <si>
    <t>COACHACA CHICO</t>
  </si>
  <si>
    <t>5226301809-D</t>
  </si>
  <si>
    <t>HUAÑACAHUA</t>
  </si>
  <si>
    <t>5222143483-D</t>
  </si>
  <si>
    <t>MALLCO CHAPI</t>
  </si>
  <si>
    <t>5216478038-D</t>
  </si>
  <si>
    <t>MALLCO RANCHO</t>
  </si>
  <si>
    <t>5218872715-D</t>
  </si>
  <si>
    <t>PAYACOLLO</t>
  </si>
  <si>
    <t>5208246802-D</t>
  </si>
  <si>
    <t>VINTO CHICO</t>
  </si>
  <si>
    <t>5223237678-D</t>
  </si>
  <si>
    <t>Tiquipaya</t>
  </si>
  <si>
    <t>TIQUIPAYA</t>
  </si>
  <si>
    <t>5282034700-D</t>
  </si>
  <si>
    <t>CHAPISIRCA</t>
  </si>
  <si>
    <t>5433044191-D</t>
  </si>
  <si>
    <t>Vinto</t>
  </si>
  <si>
    <t>VINTO</t>
  </si>
  <si>
    <t>5241615659-D</t>
  </si>
  <si>
    <t>POTRERO</t>
  </si>
  <si>
    <t>5290372084-D</t>
  </si>
  <si>
    <t>VILOMA GRANDE</t>
  </si>
  <si>
    <t>5222853554-D</t>
  </si>
  <si>
    <t>FALSURI</t>
  </si>
  <si>
    <t>5282302540-D</t>
  </si>
  <si>
    <t>COACHACA GRANDE (SUB CENTRAL VINTO)</t>
  </si>
  <si>
    <t>5229720815-D</t>
  </si>
  <si>
    <t>THIOMOKO</t>
  </si>
  <si>
    <t>5235034366-D</t>
  </si>
  <si>
    <t>VILOMILLA</t>
  </si>
  <si>
    <t>5227036846-D</t>
  </si>
  <si>
    <t>COMBUYO</t>
  </si>
  <si>
    <t>5263258809-D</t>
  </si>
  <si>
    <t>PAIRUMANI</t>
  </si>
  <si>
    <t>5269865120-D</t>
  </si>
  <si>
    <t>Colcapirhua</t>
  </si>
  <si>
    <t>COLCAPIRHUA</t>
  </si>
  <si>
    <t>5245653175-D</t>
  </si>
  <si>
    <t>Chapare</t>
  </si>
  <si>
    <t>Sacaba</t>
  </si>
  <si>
    <t>SACABA</t>
  </si>
  <si>
    <t>5240844968-D</t>
  </si>
  <si>
    <t>ICHOCOLLO</t>
  </si>
  <si>
    <t>5403058254-D</t>
  </si>
  <si>
    <t>SAPANANI ALTO</t>
  </si>
  <si>
    <t>5291126426-D</t>
  </si>
  <si>
    <t>LARATY CENTRO</t>
  </si>
  <si>
    <t>5289688050-D</t>
  </si>
  <si>
    <t>JATUN CKOCHI</t>
  </si>
  <si>
    <t>5406822451-D</t>
  </si>
  <si>
    <t>SEGUNDA AGUIRRE</t>
  </si>
  <si>
    <t>5274247730-D</t>
  </si>
  <si>
    <t>MOLLOCOTA</t>
  </si>
  <si>
    <t>5219099503-D</t>
  </si>
  <si>
    <t>KORIHUMA II</t>
  </si>
  <si>
    <t>5202061086-D</t>
  </si>
  <si>
    <t>LAVA LAVA ALTA</t>
  </si>
  <si>
    <t>5219378847-D</t>
  </si>
  <si>
    <t>LOPEZ RANCHO</t>
  </si>
  <si>
    <t>5223572259-D</t>
  </si>
  <si>
    <t>SUB CENTRAL SANTA RITA RODEO</t>
  </si>
  <si>
    <t>5232131828-D</t>
  </si>
  <si>
    <t>Colomi</t>
  </si>
  <si>
    <t>COLOMI</t>
  </si>
  <si>
    <t>5290395283-D</t>
  </si>
  <si>
    <t>LIRIUNI</t>
  </si>
  <si>
    <t>5299421940-D</t>
  </si>
  <si>
    <t>CHOMOCO</t>
  </si>
  <si>
    <t>5289879055-D</t>
  </si>
  <si>
    <t>TABLAS MONTE</t>
  </si>
  <si>
    <t>5513070637-D</t>
  </si>
  <si>
    <t>CORANI PAMPA</t>
  </si>
  <si>
    <t>5456469093-D</t>
  </si>
  <si>
    <t>Villa Tunari</t>
  </si>
  <si>
    <t>5661235726-D</t>
  </si>
  <si>
    <t>ISINUTA</t>
  </si>
  <si>
    <t>5765084847-D</t>
  </si>
  <si>
    <t>SINDICATO SINUTA</t>
  </si>
  <si>
    <t>5765587943-D</t>
  </si>
  <si>
    <t>SAN GABRIEL</t>
  </si>
  <si>
    <t>5810408648-D</t>
  </si>
  <si>
    <t>40 ARROYOS</t>
  </si>
  <si>
    <t>5573480908-D</t>
  </si>
  <si>
    <t>ETERAZAMA</t>
  </si>
  <si>
    <t>5692003243-D</t>
  </si>
  <si>
    <t>PARACTITO</t>
  </si>
  <si>
    <t>5554743731-D</t>
  </si>
  <si>
    <t>SAMUZABETY</t>
  </si>
  <si>
    <t>5701659702-D</t>
  </si>
  <si>
    <t>SAN RAFAEL</t>
  </si>
  <si>
    <t>5541198052-D</t>
  </si>
  <si>
    <t>TOCOPILLA</t>
  </si>
  <si>
    <t>5716350039-D</t>
  </si>
  <si>
    <t>CHIPIRIRI</t>
  </si>
  <si>
    <t>5633287238-D</t>
  </si>
  <si>
    <t>VILLA TUNARI</t>
  </si>
  <si>
    <t>5587841822-D</t>
  </si>
  <si>
    <t>5979903997-D</t>
  </si>
  <si>
    <t>UNCIA</t>
  </si>
  <si>
    <t>5916017690-D</t>
  </si>
  <si>
    <t>VILLA URKUPIÑA</t>
  </si>
  <si>
    <t>5969401617-D</t>
  </si>
  <si>
    <t>MAICA MONTE</t>
  </si>
  <si>
    <t>5514220443-D</t>
  </si>
  <si>
    <t>SAN FRANCISCO</t>
  </si>
  <si>
    <t>5746631960-D</t>
  </si>
  <si>
    <t>VILLA 14 DE SEPTIEMBRE</t>
  </si>
  <si>
    <t>5687035676-D</t>
  </si>
  <si>
    <t>MINERA LLALLAGUA</t>
  </si>
  <si>
    <t>6004003120-D</t>
  </si>
  <si>
    <t>VILLA PORVENIR</t>
  </si>
  <si>
    <t>5559069200-D</t>
  </si>
  <si>
    <t>PRIMERO DE MAYO</t>
  </si>
  <si>
    <t>5836680090-D</t>
  </si>
  <si>
    <t>NUEVA TACOPAYA</t>
  </si>
  <si>
    <t>5894677910-D</t>
  </si>
  <si>
    <t>Tapacari</t>
  </si>
  <si>
    <t>CHALLA GRANDE</t>
  </si>
  <si>
    <t>4987126126-D</t>
  </si>
  <si>
    <t>TALLIJA CONFITAL</t>
  </si>
  <si>
    <t>5007062039-D</t>
  </si>
  <si>
    <t>Carrasco</t>
  </si>
  <si>
    <t>Totora</t>
  </si>
  <si>
    <t>TOTORA</t>
  </si>
  <si>
    <t>5045162507-D</t>
  </si>
  <si>
    <t>Pojo</t>
  </si>
  <si>
    <t>POJO</t>
  </si>
  <si>
    <t>5059244504-D</t>
  </si>
  <si>
    <t>SUB YUTU PAMPA</t>
  </si>
  <si>
    <t>5054238951-D</t>
  </si>
  <si>
    <t>CHALLHUANI</t>
  </si>
  <si>
    <t>4996191960-D</t>
  </si>
  <si>
    <t>SUB PALCA</t>
  </si>
  <si>
    <t>5083474762-D</t>
  </si>
  <si>
    <t>Pocona</t>
  </si>
  <si>
    <t>CHULLCHUNGANI</t>
  </si>
  <si>
    <t>5161434706-D</t>
  </si>
  <si>
    <t>HUAYAPACHA</t>
  </si>
  <si>
    <t>5159924147-D</t>
  </si>
  <si>
    <t>Chimore</t>
  </si>
  <si>
    <t>PUERTO AURORA</t>
  </si>
  <si>
    <t>5691223274-D</t>
  </si>
  <si>
    <t>SENDA B NUEVA CANAAN</t>
  </si>
  <si>
    <t>5610709990-D</t>
  </si>
  <si>
    <t>SENDA D</t>
  </si>
  <si>
    <t>5639405699-D</t>
  </si>
  <si>
    <t>CHIMORE</t>
  </si>
  <si>
    <t>5583384744-D</t>
  </si>
  <si>
    <t>SENDA 3</t>
  </si>
  <si>
    <t>5581606943-D</t>
  </si>
  <si>
    <t>CESARZAMA</t>
  </si>
  <si>
    <t>5653297851-D</t>
  </si>
  <si>
    <t>Puerto Villarroel</t>
  </si>
  <si>
    <t>PUERTO VILLARROEL</t>
  </si>
  <si>
    <t>5713252648-D</t>
  </si>
  <si>
    <t>SENDA VI</t>
  </si>
  <si>
    <t>5575233854-D</t>
  </si>
  <si>
    <t>IVIRGARZAMA</t>
  </si>
  <si>
    <t>5567420961-D</t>
  </si>
  <si>
    <t>LIBERTAD</t>
  </si>
  <si>
    <t>5552669671-D</t>
  </si>
  <si>
    <t>MARIPOSAS</t>
  </si>
  <si>
    <t>5575511107-D</t>
  </si>
  <si>
    <t>PARAISO</t>
  </si>
  <si>
    <t>5573228644-D</t>
  </si>
  <si>
    <t>LA FLORIDA - VUELTADERO</t>
  </si>
  <si>
    <t>5474933235-D</t>
  </si>
  <si>
    <t>TRANSVERSAL</t>
  </si>
  <si>
    <t>5506141187-D</t>
  </si>
  <si>
    <t>VALLE SACTA</t>
  </si>
  <si>
    <t>5513665304-D</t>
  </si>
  <si>
    <t>Entre Rios</t>
  </si>
  <si>
    <t>CHANCADORA</t>
  </si>
  <si>
    <t>5474594919-D</t>
  </si>
  <si>
    <t>ISARZAMA</t>
  </si>
  <si>
    <t>5517616183-D</t>
  </si>
  <si>
    <t>RIO BLANCO</t>
  </si>
  <si>
    <t>5463603174-D</t>
  </si>
  <si>
    <t>ENTRE RIOS</t>
  </si>
  <si>
    <t>5475140388-D</t>
  </si>
  <si>
    <t>MANCO KAPAC</t>
  </si>
  <si>
    <t>5478785261-D</t>
  </si>
  <si>
    <t>BULO BULO</t>
  </si>
  <si>
    <t>5450467646-D</t>
  </si>
  <si>
    <t>GUALBERTO VILLARROEL 1</t>
  </si>
  <si>
    <t>5490497146-D</t>
  </si>
  <si>
    <t>Mizque</t>
  </si>
  <si>
    <t>MIZQUE</t>
  </si>
  <si>
    <t>4889106853-D</t>
  </si>
  <si>
    <t>MINA ASIENTOS</t>
  </si>
  <si>
    <t>4679078903-D</t>
  </si>
  <si>
    <t>TIN TIN</t>
  </si>
  <si>
    <t>4819247756-D</t>
  </si>
  <si>
    <t>RAQAY PAMPA</t>
  </si>
  <si>
    <t>4713956208-D</t>
  </si>
  <si>
    <t>Vila Vila</t>
  </si>
  <si>
    <t>VILA VILA</t>
  </si>
  <si>
    <t>4835431740-D</t>
  </si>
  <si>
    <t>Punata</t>
  </si>
  <si>
    <t>PUNATA</t>
  </si>
  <si>
    <t>5140923345-D</t>
  </si>
  <si>
    <t>Villa Rivero</t>
  </si>
  <si>
    <t>VILLA RIVERO</t>
  </si>
  <si>
    <t>5087365106-D</t>
  </si>
  <si>
    <t>ARAMASI</t>
  </si>
  <si>
    <t>5096815016-D</t>
  </si>
  <si>
    <t>CALICANTO RINCONADA</t>
  </si>
  <si>
    <t>5066480520-D</t>
  </si>
  <si>
    <t>SUB ARAMASI</t>
  </si>
  <si>
    <t>5093163865-D</t>
  </si>
  <si>
    <t>San Benito</t>
  </si>
  <si>
    <t>SAN BENITO</t>
  </si>
  <si>
    <t>5162697884-D</t>
  </si>
  <si>
    <t>SAN LORENZO</t>
  </si>
  <si>
    <t>5149448475-D</t>
  </si>
  <si>
    <t>SUNCHU PAMPA</t>
  </si>
  <si>
    <t>5126687121-D</t>
  </si>
  <si>
    <t>PARACAYA LINDE</t>
  </si>
  <si>
    <t>5163715467-D</t>
  </si>
  <si>
    <t>Tacachi</t>
  </si>
  <si>
    <t>TACACHI</t>
  </si>
  <si>
    <t>5070849667-D</t>
  </si>
  <si>
    <t>Cuchumuela</t>
  </si>
  <si>
    <t>CUCHUMUELA</t>
  </si>
  <si>
    <t>5062382140-D</t>
  </si>
  <si>
    <t>Tiraque</t>
  </si>
  <si>
    <t>TIRAQUE</t>
  </si>
  <si>
    <t>5233857324-D</t>
  </si>
  <si>
    <t>Shinaota</t>
  </si>
  <si>
    <t>SIMON BOLIVAR</t>
  </si>
  <si>
    <t>5600079697-D</t>
  </si>
  <si>
    <t>SHINAHOTA</t>
  </si>
  <si>
    <t>5579362292-D</t>
  </si>
  <si>
    <t>IBUELO</t>
  </si>
  <si>
    <t>5594608798-D</t>
  </si>
  <si>
    <t>SAN LUIS</t>
  </si>
  <si>
    <t>5603623308-D</t>
  </si>
  <si>
    <t>Oruro</t>
  </si>
  <si>
    <t>ORURO</t>
  </si>
  <si>
    <t>4780302162-D</t>
  </si>
  <si>
    <t>Caracollo</t>
  </si>
  <si>
    <t>CARACOLLO</t>
  </si>
  <si>
    <t>5038786602-D</t>
  </si>
  <si>
    <t>LA JOYA</t>
  </si>
  <si>
    <t>4930390362-D</t>
  </si>
  <si>
    <t>KEMALLA</t>
  </si>
  <si>
    <t>5086568381-D</t>
  </si>
  <si>
    <t>Paria (Soracachi)</t>
  </si>
  <si>
    <t>HUAYÑA PASTO GRANDE</t>
  </si>
  <si>
    <t>4710455012-D</t>
  </si>
  <si>
    <t>Abaroa</t>
  </si>
  <si>
    <t>Challapata</t>
  </si>
  <si>
    <t>CHALLAPATA</t>
  </si>
  <si>
    <t>4101111728-D</t>
  </si>
  <si>
    <t>KAKA CHACA</t>
  </si>
  <si>
    <t>4189507861-D</t>
  </si>
  <si>
    <t>CRUCE CULTA</t>
  </si>
  <si>
    <t>4033841597-D</t>
  </si>
  <si>
    <t>Santuario de Quillacas</t>
  </si>
  <si>
    <t>SANTUARIO DE QUILLACAS</t>
  </si>
  <si>
    <t>3852492229-D</t>
  </si>
  <si>
    <t>SEVARUYO</t>
  </si>
  <si>
    <t>3771786282-D</t>
  </si>
  <si>
    <t>Carangas</t>
  </si>
  <si>
    <t>Corque</t>
  </si>
  <si>
    <t>CORQUE</t>
  </si>
  <si>
    <t>4464757148-D</t>
  </si>
  <si>
    <t>SAN JOSE DE KALA</t>
  </si>
  <si>
    <t>4255851545-D</t>
  </si>
  <si>
    <t>OPOQUERI</t>
  </si>
  <si>
    <t>4310930701-D</t>
  </si>
  <si>
    <t>Sajama</t>
  </si>
  <si>
    <t>Curahuara de Carangas</t>
  </si>
  <si>
    <t>CURAHUARA DE CARANGAS</t>
  </si>
  <si>
    <t>4917926137-D</t>
  </si>
  <si>
    <t>Turco</t>
  </si>
  <si>
    <t>TURCO</t>
  </si>
  <si>
    <t>4609958986-D</t>
  </si>
  <si>
    <t>Litoral</t>
  </si>
  <si>
    <t>Huachacalla</t>
  </si>
  <si>
    <t>HUACHACALLA</t>
  </si>
  <si>
    <t>4106290086-D</t>
  </si>
  <si>
    <t>Escara</t>
  </si>
  <si>
    <t>ESCARA</t>
  </si>
  <si>
    <t>4054257241-D</t>
  </si>
  <si>
    <t>Esmeralda</t>
  </si>
  <si>
    <t>ROMERO PAMPA</t>
  </si>
  <si>
    <t>3945473935-D</t>
  </si>
  <si>
    <t>4033313761-D</t>
  </si>
  <si>
    <t>Poopo</t>
  </si>
  <si>
    <t>POOPO</t>
  </si>
  <si>
    <t>4461984591-D</t>
  </si>
  <si>
    <t>Pazña</t>
  </si>
  <si>
    <t>PAZÑA</t>
  </si>
  <si>
    <t>4302327051-D</t>
  </si>
  <si>
    <t>PEÑAS</t>
  </si>
  <si>
    <t>4247063116-D</t>
  </si>
  <si>
    <t>AVICAYA</t>
  </si>
  <si>
    <t>4359630673-D</t>
  </si>
  <si>
    <t>TOTORAL</t>
  </si>
  <si>
    <t>4380698392-D</t>
  </si>
  <si>
    <t>Antequera (Bolivar)</t>
  </si>
  <si>
    <t>ANTEQUERA</t>
  </si>
  <si>
    <t>4395279645-D</t>
  </si>
  <si>
    <t>Pantaleon Dalence</t>
  </si>
  <si>
    <t>Villa Huanuni</t>
  </si>
  <si>
    <t>HUANUNI</t>
  </si>
  <si>
    <t>4540372694-D</t>
  </si>
  <si>
    <t>Machacamarca</t>
  </si>
  <si>
    <t>MACHACAMARCA</t>
  </si>
  <si>
    <t>4619161788-D</t>
  </si>
  <si>
    <t>Ladislao Cabrera</t>
  </si>
  <si>
    <t>Salinas de Garci Mendoza</t>
  </si>
  <si>
    <t>SALINAS DE GARCI MENDOZA</t>
  </si>
  <si>
    <t>3502686249-D</t>
  </si>
  <si>
    <t>Pampa Aullagas</t>
  </si>
  <si>
    <t>PAMPA AULLAGAS</t>
  </si>
  <si>
    <t>3865420894-D</t>
  </si>
  <si>
    <t>BENGAL VINTO</t>
  </si>
  <si>
    <t>3805034767-D</t>
  </si>
  <si>
    <t>Sabaya</t>
  </si>
  <si>
    <t>PISIGA BOLIVAR</t>
  </si>
  <si>
    <t>3719646331-D</t>
  </si>
  <si>
    <t>JULO</t>
  </si>
  <si>
    <t>4198623572-D</t>
  </si>
  <si>
    <t>NEGRILLOS</t>
  </si>
  <si>
    <t>4081207925-D</t>
  </si>
  <si>
    <t>Coipasa</t>
  </si>
  <si>
    <t>COIPASA</t>
  </si>
  <si>
    <t>3725164012-D</t>
  </si>
  <si>
    <t>Chipaya</t>
  </si>
  <si>
    <t>CHIPAYA</t>
  </si>
  <si>
    <t>3910942899-D</t>
  </si>
  <si>
    <t>Saucari</t>
  </si>
  <si>
    <t>Toledo</t>
  </si>
  <si>
    <t>TOLEDO</t>
  </si>
  <si>
    <t>4602037952-D</t>
  </si>
  <si>
    <t>CHALLA CRUZ</t>
  </si>
  <si>
    <t>4350538331-D</t>
  </si>
  <si>
    <t>Tomas Barron</t>
  </si>
  <si>
    <t>Eucaliptus</t>
  </si>
  <si>
    <t>EUCALIPTUS</t>
  </si>
  <si>
    <t>5080154934-D</t>
  </si>
  <si>
    <t>QUELCATA</t>
  </si>
  <si>
    <t>5107916391-D</t>
  </si>
  <si>
    <t>Sur Carangas</t>
  </si>
  <si>
    <t>Santiago de Andamarca</t>
  </si>
  <si>
    <t>6007884068-D</t>
  </si>
  <si>
    <t>ORINOCA</t>
  </si>
  <si>
    <t>4011356352-D</t>
  </si>
  <si>
    <t>Belen de Andamarca</t>
  </si>
  <si>
    <t>BELEN DE ANDAMARCA</t>
  </si>
  <si>
    <t>4100915830-D</t>
  </si>
  <si>
    <t>Sebastian Pagador</t>
  </si>
  <si>
    <t>Santiago de Huari</t>
  </si>
  <si>
    <t>SANTIAGO DE HUARI</t>
  </si>
  <si>
    <t>4018246079-D</t>
  </si>
  <si>
    <t>CONDO C</t>
  </si>
  <si>
    <t>4000025873-D</t>
  </si>
  <si>
    <t>LAGUNILLAS</t>
  </si>
  <si>
    <t>3927226200-D</t>
  </si>
  <si>
    <t>URMIRI</t>
  </si>
  <si>
    <t>3878029881-D</t>
  </si>
  <si>
    <t>VICHAJ LUPE</t>
  </si>
  <si>
    <t>3855996419-D</t>
  </si>
  <si>
    <t>CASTILLA HUMA</t>
  </si>
  <si>
    <t>3937150732-D</t>
  </si>
  <si>
    <t>Potosi</t>
  </si>
  <si>
    <t>Tomas Frias</t>
  </si>
  <si>
    <t>POTOSI</t>
  </si>
  <si>
    <t>3777401183-D</t>
  </si>
  <si>
    <t>HUARI HUARI</t>
  </si>
  <si>
    <t>3879144070-D</t>
  </si>
  <si>
    <t>CHULLCHUCANI</t>
  </si>
  <si>
    <t>3865003580-D</t>
  </si>
  <si>
    <t>KARACHIPAMPA</t>
  </si>
  <si>
    <t>3797798847-D</t>
  </si>
  <si>
    <t>Tinguipaya</t>
  </si>
  <si>
    <t>TINGUIPAYA</t>
  </si>
  <si>
    <t>3988800344-D</t>
  </si>
  <si>
    <t>Yocalla</t>
  </si>
  <si>
    <t>TOTORA PAMPA</t>
  </si>
  <si>
    <t>3839850656-D</t>
  </si>
  <si>
    <t>YOCALLA</t>
  </si>
  <si>
    <t>3872161729-D</t>
  </si>
  <si>
    <t>CAYARA</t>
  </si>
  <si>
    <t>3776454743-D</t>
  </si>
  <si>
    <t>CHIRA CORO</t>
  </si>
  <si>
    <t>3742091651-D</t>
  </si>
  <si>
    <t>EL MOLINO</t>
  </si>
  <si>
    <t>3808408398-D</t>
  </si>
  <si>
    <t>Urmiri</t>
  </si>
  <si>
    <t>3852052724-D</t>
  </si>
  <si>
    <t>CAHUAYO</t>
  </si>
  <si>
    <t>3906589511-D</t>
  </si>
  <si>
    <t>Rafael Bustillo</t>
  </si>
  <si>
    <t>Uncia</t>
  </si>
  <si>
    <t>4420479678-D</t>
  </si>
  <si>
    <t>4386335572-D</t>
  </si>
  <si>
    <t>Chayanta</t>
  </si>
  <si>
    <t>AMAYA PAMPA</t>
  </si>
  <si>
    <t>4420220567-D</t>
  </si>
  <si>
    <t>CHAYANTA</t>
  </si>
  <si>
    <t>4435176291-D</t>
  </si>
  <si>
    <t>AYMAYA</t>
  </si>
  <si>
    <t>4442243190-D</t>
  </si>
  <si>
    <t>Llallagua</t>
  </si>
  <si>
    <t>LLALLAGUA</t>
  </si>
  <si>
    <t>4450989535-D</t>
  </si>
  <si>
    <t>SIGLO XX</t>
  </si>
  <si>
    <t>4447875869-D</t>
  </si>
  <si>
    <t>4460133706-D</t>
  </si>
  <si>
    <t>Chuquihuta</t>
  </si>
  <si>
    <t>CHUQUIHUTA</t>
  </si>
  <si>
    <t>4348514533-D</t>
  </si>
  <si>
    <t>Cornelio Saavedra</t>
  </si>
  <si>
    <t>Betanzos</t>
  </si>
  <si>
    <t>BETANZOS</t>
  </si>
  <si>
    <t>3840608537-D</t>
  </si>
  <si>
    <t>POCO POCO</t>
  </si>
  <si>
    <t>4009778481-D</t>
  </si>
  <si>
    <t>QUIVI QUIVI ALTA</t>
  </si>
  <si>
    <t>3886432386-D</t>
  </si>
  <si>
    <t>Colquechaca</t>
  </si>
  <si>
    <t>COLQUECHACA</t>
  </si>
  <si>
    <t>4307108831-D</t>
  </si>
  <si>
    <t>MACHA</t>
  </si>
  <si>
    <t>4223973028-D</t>
  </si>
  <si>
    <t>BOMBORI</t>
  </si>
  <si>
    <t>4149131345-D</t>
  </si>
  <si>
    <t>Ravelo</t>
  </si>
  <si>
    <t>RAVELO</t>
  </si>
  <si>
    <t>4292015219-D</t>
  </si>
  <si>
    <t>Pocoata</t>
  </si>
  <si>
    <t>4292518449-D</t>
  </si>
  <si>
    <t>JARANA</t>
  </si>
  <si>
    <t>4295356385-D</t>
  </si>
  <si>
    <t>VILLA ALCARAPI</t>
  </si>
  <si>
    <t>4196319502-D</t>
  </si>
  <si>
    <t>SAN MIGUEL DE KHARI</t>
  </si>
  <si>
    <t>4351197772-D</t>
  </si>
  <si>
    <t>Ocuri</t>
  </si>
  <si>
    <t>OCURI</t>
  </si>
  <si>
    <t>4235472611-D</t>
  </si>
  <si>
    <t>Charcas</t>
  </si>
  <si>
    <t>S, P, de Buena Vista</t>
  </si>
  <si>
    <t>SAN PEDRO DE BUENA VISTA</t>
  </si>
  <si>
    <t>4605198152-D</t>
  </si>
  <si>
    <t>CHIRO KASA</t>
  </si>
  <si>
    <t>4596353387-D</t>
  </si>
  <si>
    <t>TORACARI</t>
  </si>
  <si>
    <t>4693402464-D</t>
  </si>
  <si>
    <t>Toro Toro</t>
  </si>
  <si>
    <t>TORO TORO</t>
  </si>
  <si>
    <t>4718699693-D</t>
  </si>
  <si>
    <t>Nor Chichas</t>
  </si>
  <si>
    <t>Cotagaita</t>
  </si>
  <si>
    <t>COTAGAITA</t>
  </si>
  <si>
    <t>3184692400-D</t>
  </si>
  <si>
    <t>TOTORA I</t>
  </si>
  <si>
    <t>3031038132-D</t>
  </si>
  <si>
    <t>TOROPALCA</t>
  </si>
  <si>
    <t>3362064737-D</t>
  </si>
  <si>
    <t>TASNA BUEN RETIRO</t>
  </si>
  <si>
    <t>3122962591-D</t>
  </si>
  <si>
    <t>TASNA ROSARIO</t>
  </si>
  <si>
    <t>3115764993-D</t>
  </si>
  <si>
    <t>SAGRARIO</t>
  </si>
  <si>
    <t>2995818466-D</t>
  </si>
  <si>
    <t>RAMADAS</t>
  </si>
  <si>
    <t>2985558582-D</t>
  </si>
  <si>
    <t>COLLPA UNO</t>
  </si>
  <si>
    <t>3093344978-D</t>
  </si>
  <si>
    <t>Vitichi</t>
  </si>
  <si>
    <t>TUSQUIÑA</t>
  </si>
  <si>
    <t>3449631162-D</t>
  </si>
  <si>
    <t>YAWISLA</t>
  </si>
  <si>
    <t>3464274843-D</t>
  </si>
  <si>
    <t>Alonso de Ibañez</t>
  </si>
  <si>
    <t>Villa de Sacaca</t>
  </si>
  <si>
    <t>SACACA</t>
  </si>
  <si>
    <t>4722783018-D</t>
  </si>
  <si>
    <t>Caripuyo</t>
  </si>
  <si>
    <t>CARIPUYO</t>
  </si>
  <si>
    <t>4597732352-D</t>
  </si>
  <si>
    <t>Sur Chichas</t>
  </si>
  <si>
    <t>Tupiza</t>
  </si>
  <si>
    <t>TUPIZA</t>
  </si>
  <si>
    <t>2803235121-D</t>
  </si>
  <si>
    <t>Atocha</t>
  </si>
  <si>
    <t>TELAMAYU</t>
  </si>
  <si>
    <t>2937588186-D</t>
  </si>
  <si>
    <t>SAN VICENTE</t>
  </si>
  <si>
    <t>2761987824-D</t>
  </si>
  <si>
    <t>TATASI</t>
  </si>
  <si>
    <t>2843070008-D</t>
  </si>
  <si>
    <t>ANIMAS</t>
  </si>
  <si>
    <t>2913845597-D</t>
  </si>
  <si>
    <t>SIETE SUYOS</t>
  </si>
  <si>
    <t>2922806366-D</t>
  </si>
  <si>
    <t>ATOCHA</t>
  </si>
  <si>
    <t>2944459104-D</t>
  </si>
  <si>
    <t>SANTA BARBARA</t>
  </si>
  <si>
    <t>2983059972-D</t>
  </si>
  <si>
    <t>Nor Lipez</t>
  </si>
  <si>
    <t>"Colcha ""K"""</t>
  </si>
  <si>
    <t>COLCHA K</t>
  </si>
  <si>
    <t>2796075783-D</t>
  </si>
  <si>
    <t>SAN CRISTOBAL</t>
  </si>
  <si>
    <t>2652410184-D</t>
  </si>
  <si>
    <t>CULPINA K</t>
  </si>
  <si>
    <t>2587311527-D</t>
  </si>
  <si>
    <t>RIO GRANDE</t>
  </si>
  <si>
    <t>2974812464-D</t>
  </si>
  <si>
    <t>POZO CAVADO</t>
  </si>
  <si>
    <t>2696177864-D</t>
  </si>
  <si>
    <t>San Pedro de Quemes</t>
  </si>
  <si>
    <t>SAN PEDRO DE QUEMES</t>
  </si>
  <si>
    <t>2732400272-D</t>
  </si>
  <si>
    <t>Jose Maria Linarez</t>
  </si>
  <si>
    <t>Puna</t>
  </si>
  <si>
    <t>PUNA</t>
  </si>
  <si>
    <t>3688265147-D</t>
  </si>
  <si>
    <t>"Caiza ""D"""</t>
  </si>
  <si>
    <t>TRES CRUCES GARNICA</t>
  </si>
  <si>
    <t>3640920799-D</t>
  </si>
  <si>
    <t>CAIZA D</t>
  </si>
  <si>
    <t>3544620049-D</t>
  </si>
  <si>
    <t>LA LAVA</t>
  </si>
  <si>
    <t>3609935524-D</t>
  </si>
  <si>
    <t>Ckochas</t>
  </si>
  <si>
    <t>CHECCHI</t>
  </si>
  <si>
    <t>3777000928-D</t>
  </si>
  <si>
    <t>Antonio Quijarro</t>
  </si>
  <si>
    <t>Uyuni</t>
  </si>
  <si>
    <t>UYUNI</t>
  </si>
  <si>
    <t>3092376739-D</t>
  </si>
  <si>
    <t>COLCHANI</t>
  </si>
  <si>
    <t>3168794538-D</t>
  </si>
  <si>
    <t>TUSQUI</t>
  </si>
  <si>
    <t>3740150150-D</t>
  </si>
  <si>
    <t>COROMA</t>
  </si>
  <si>
    <t>3666689701-D</t>
  </si>
  <si>
    <t>PULACAYO</t>
  </si>
  <si>
    <t>3153215063-D</t>
  </si>
  <si>
    <t>Tomave</t>
  </si>
  <si>
    <t>TOMAVE</t>
  </si>
  <si>
    <t>3370523102-D</t>
  </si>
  <si>
    <t>YURA</t>
  </si>
  <si>
    <t>3429824806-D</t>
  </si>
  <si>
    <t>TICA TICA</t>
  </si>
  <si>
    <t>3357975530-D</t>
  </si>
  <si>
    <t>Porco</t>
  </si>
  <si>
    <t>AGUA DE CASTILLA</t>
  </si>
  <si>
    <t>3627785246-D</t>
  </si>
  <si>
    <t>PORCO</t>
  </si>
  <si>
    <t>3611601610-D</t>
  </si>
  <si>
    <t>General Bernardino Bilbao</t>
  </si>
  <si>
    <t>Arampampa</t>
  </si>
  <si>
    <t>ARAMPAMPA</t>
  </si>
  <si>
    <t>4882164058-D</t>
  </si>
  <si>
    <t>Acasio</t>
  </si>
  <si>
    <t>ACASIO</t>
  </si>
  <si>
    <t>4775581462-D</t>
  </si>
  <si>
    <t>Daniel Campos</t>
  </si>
  <si>
    <t>Llica</t>
  </si>
  <si>
    <t>LLICA</t>
  </si>
  <si>
    <t>3301920232-D</t>
  </si>
  <si>
    <t>Tahua</t>
  </si>
  <si>
    <t>TAHUA</t>
  </si>
  <si>
    <t>3327059188-D</t>
  </si>
  <si>
    <t>Modesto Omiste</t>
  </si>
  <si>
    <t>Villazon</t>
  </si>
  <si>
    <t>VILLAZON</t>
  </si>
  <si>
    <t>2556599705-D</t>
  </si>
  <si>
    <t>MATANCILLAS</t>
  </si>
  <si>
    <t>2568923502-D</t>
  </si>
  <si>
    <t>YURUMA</t>
  </si>
  <si>
    <t>2723011021-D</t>
  </si>
  <si>
    <t>Enrique Baldivieso</t>
  </si>
  <si>
    <t>San Agustin</t>
  </si>
  <si>
    <t>2556337879-D</t>
  </si>
  <si>
    <t>Tarija</t>
  </si>
  <si>
    <t>TARIJA</t>
  </si>
  <si>
    <t>2973365932-D</t>
  </si>
  <si>
    <t>PORTILLO</t>
  </si>
  <si>
    <t>2977524672-D</t>
  </si>
  <si>
    <t>LA PINTADA</t>
  </si>
  <si>
    <t>2962373224-D</t>
  </si>
  <si>
    <t>SANTA ANA LA NUEVA</t>
  </si>
  <si>
    <t>3004043425-D</t>
  </si>
  <si>
    <t>CHURQUIS</t>
  </si>
  <si>
    <t>2908994959-D</t>
  </si>
  <si>
    <t>PAMPA REDONDA</t>
  </si>
  <si>
    <t>2884993958-D</t>
  </si>
  <si>
    <t>TOLOMOSA GRANDE</t>
  </si>
  <si>
    <t>2923093887-D</t>
  </si>
  <si>
    <t>GUERRA HUAYCO</t>
  </si>
  <si>
    <t>2941485665-D</t>
  </si>
  <si>
    <t>SAN ANDRES</t>
  </si>
  <si>
    <t>2918202860-D</t>
  </si>
  <si>
    <t>TURUMAYO</t>
  </si>
  <si>
    <t>2950607767-D</t>
  </si>
  <si>
    <t>LAZARETO</t>
  </si>
  <si>
    <t>2938421984-D</t>
  </si>
  <si>
    <t>SAN MATEO</t>
  </si>
  <si>
    <t>2992195599-D</t>
  </si>
  <si>
    <t>MONTE SUR</t>
  </si>
  <si>
    <t>2996394990-D</t>
  </si>
  <si>
    <t>Arce</t>
  </si>
  <si>
    <t>Padcaya</t>
  </si>
  <si>
    <t>ABRA DE LA CRUZ</t>
  </si>
  <si>
    <t>2861382621-D</t>
  </si>
  <si>
    <t>PADCAYA</t>
  </si>
  <si>
    <t>2833068192-D</t>
  </si>
  <si>
    <t>CAMACHO</t>
  </si>
  <si>
    <t>2786862023-D</t>
  </si>
  <si>
    <t>MECOYA</t>
  </si>
  <si>
    <t>2706548175-D</t>
  </si>
  <si>
    <t>CRUCE DE ROCILLAS</t>
  </si>
  <si>
    <t>2798232411-D</t>
  </si>
  <si>
    <t>Bermejo</t>
  </si>
  <si>
    <t>BERMEJO</t>
  </si>
  <si>
    <t>2609547569-D</t>
  </si>
  <si>
    <t>LINARES</t>
  </si>
  <si>
    <t>2644361604-D</t>
  </si>
  <si>
    <t>BARREDERO</t>
  </si>
  <si>
    <t>2671348121-D</t>
  </si>
  <si>
    <t>Gran Chaco</t>
  </si>
  <si>
    <t>Yacuiba</t>
  </si>
  <si>
    <t>YACUIBA</t>
  </si>
  <si>
    <t>3014246093-D</t>
  </si>
  <si>
    <t>CAMPO PAJOSO</t>
  </si>
  <si>
    <t>3071973282-D</t>
  </si>
  <si>
    <t>CREVAUX</t>
  </si>
  <si>
    <t>3261023778-D</t>
  </si>
  <si>
    <t>D'ORBIGNY</t>
  </si>
  <si>
    <t>3215644088-D</t>
  </si>
  <si>
    <t>LA GRAMPA</t>
  </si>
  <si>
    <t>3057246918-D</t>
  </si>
  <si>
    <t>3035633490-D</t>
  </si>
  <si>
    <t>CAMPO GRANDE</t>
  </si>
  <si>
    <t>3044446088-D</t>
  </si>
  <si>
    <t>LAPACHAL ALTO</t>
  </si>
  <si>
    <t>3043066728-D</t>
  </si>
  <si>
    <t>YAGUACUA</t>
  </si>
  <si>
    <t>3159590314-D</t>
  </si>
  <si>
    <t>SACHAPERA</t>
  </si>
  <si>
    <t>3181105826-D</t>
  </si>
  <si>
    <t>SAN FRANCISCO DEL INTI</t>
  </si>
  <si>
    <t>3104806172-D</t>
  </si>
  <si>
    <t>TIERRAS NUEVAS</t>
  </si>
  <si>
    <t>3145193237-D</t>
  </si>
  <si>
    <t>3127603751-D</t>
  </si>
  <si>
    <t>OJO DEL AGUA</t>
  </si>
  <si>
    <t>3071149092-D</t>
  </si>
  <si>
    <t>PALMAR CHICO</t>
  </si>
  <si>
    <t>3082459225-D</t>
  </si>
  <si>
    <t>Carapari</t>
  </si>
  <si>
    <t>CARAPARI</t>
  </si>
  <si>
    <t>3073445813-D</t>
  </si>
  <si>
    <t>SAN ALBERTO</t>
  </si>
  <si>
    <t>3028018075-D</t>
  </si>
  <si>
    <t>3072058455-D</t>
  </si>
  <si>
    <t>ITAU</t>
  </si>
  <si>
    <t>3092042839-D</t>
  </si>
  <si>
    <t>Villamontes</t>
  </si>
  <si>
    <t>VILLAMONTES</t>
  </si>
  <si>
    <t>3360546526-D</t>
  </si>
  <si>
    <t>CAIGUA</t>
  </si>
  <si>
    <t>3414268215-D</t>
  </si>
  <si>
    <t>TIGUIPA ESTACION</t>
  </si>
  <si>
    <t>3501683762-D</t>
  </si>
  <si>
    <t>Avilez</t>
  </si>
  <si>
    <t>Uriondo</t>
  </si>
  <si>
    <t>CALAMUCHITA</t>
  </si>
  <si>
    <t>2928976979-D</t>
  </si>
  <si>
    <t>MUTURAYO</t>
  </si>
  <si>
    <t>2927427690-D</t>
  </si>
  <si>
    <t>VALLE DE CONCEPCION</t>
  </si>
  <si>
    <t>2923210449-D</t>
  </si>
  <si>
    <t>LA COMPAÑIA</t>
  </si>
  <si>
    <t>2914100917-D</t>
  </si>
  <si>
    <t>MISCAS CALDERA</t>
  </si>
  <si>
    <t>2839767642-D</t>
  </si>
  <si>
    <t>Mendez</t>
  </si>
  <si>
    <t>San Lorenzo</t>
  </si>
  <si>
    <t>3019960389-D</t>
  </si>
  <si>
    <t>LAJAS MERCED</t>
  </si>
  <si>
    <t>3031798188-D</t>
  </si>
  <si>
    <t>BORDO EL MOLLAR</t>
  </si>
  <si>
    <t>3013460529-D</t>
  </si>
  <si>
    <t>CANASMORO</t>
  </si>
  <si>
    <t>3049368449-D</t>
  </si>
  <si>
    <t>RANCHO NORTE</t>
  </si>
  <si>
    <t>3008403383-D</t>
  </si>
  <si>
    <t>RANCHO SUR</t>
  </si>
  <si>
    <t>2999090822-D</t>
  </si>
  <si>
    <t>CARACHIMAYO</t>
  </si>
  <si>
    <t>3054913749-D</t>
  </si>
  <si>
    <t>SELLA MENDEZ</t>
  </si>
  <si>
    <t>3044125676-D</t>
  </si>
  <si>
    <t>BORDO LA CALAMA</t>
  </si>
  <si>
    <t>3011055307-D</t>
  </si>
  <si>
    <t>COIMATA</t>
  </si>
  <si>
    <t>2975893054-D</t>
  </si>
  <si>
    <t>TOMATITAS</t>
  </si>
  <si>
    <t>2983088577-D</t>
  </si>
  <si>
    <t>TOMATAS GRANDE</t>
  </si>
  <si>
    <t>3054604158-D</t>
  </si>
  <si>
    <t>LA VICTORIA</t>
  </si>
  <si>
    <t>2974095788-D</t>
  </si>
  <si>
    <t>El Puente</t>
  </si>
  <si>
    <t>EL PUENTE</t>
  </si>
  <si>
    <t>3005022642-D</t>
  </si>
  <si>
    <t>ISCAYACHI</t>
  </si>
  <si>
    <t>2942443151-D</t>
  </si>
  <si>
    <t>Burnet O'connor</t>
  </si>
  <si>
    <t>3098773414-D</t>
  </si>
  <si>
    <t>3230995341-D</t>
  </si>
  <si>
    <t>POTRERILLOS</t>
  </si>
  <si>
    <t>3234363085-D</t>
  </si>
  <si>
    <t>TIMBOY</t>
  </si>
  <si>
    <t>3270332134-D</t>
  </si>
  <si>
    <t>Santa Cruz</t>
  </si>
  <si>
    <t>Andres Ibañez</t>
  </si>
  <si>
    <t>SANTA CRUZ DE LA SIERRA</t>
  </si>
  <si>
    <t>5232345208-D</t>
  </si>
  <si>
    <t>VILLA FLOR</t>
  </si>
  <si>
    <t>5165482863-D</t>
  </si>
  <si>
    <t>SANTA RITA</t>
  </si>
  <si>
    <t>5164620036-D</t>
  </si>
  <si>
    <t>ZAFRANILLA</t>
  </si>
  <si>
    <t>5360163299-D</t>
  </si>
  <si>
    <t>MONTERO HOYO</t>
  </si>
  <si>
    <t>5368126615-D</t>
  </si>
  <si>
    <t>LAS PEÑAS</t>
  </si>
  <si>
    <t>5150776693-D</t>
  </si>
  <si>
    <t>PAURITO</t>
  </si>
  <si>
    <t>5205335784-D</t>
  </si>
  <si>
    <t>Cotoca</t>
  </si>
  <si>
    <t>COTOCA</t>
  </si>
  <si>
    <t>5275127994-D</t>
  </si>
  <si>
    <t>CAMPANERO</t>
  </si>
  <si>
    <t>5290418573-D</t>
  </si>
  <si>
    <t>CAMPANERO (DISPERSO)</t>
  </si>
  <si>
    <t>5298583514-D</t>
  </si>
  <si>
    <t>EL ESPINO</t>
  </si>
  <si>
    <t>5281031184-D</t>
  </si>
  <si>
    <t>SANTA ROSA DE PROBOSTE</t>
  </si>
  <si>
    <t>5261865707-D</t>
  </si>
  <si>
    <t>DON LORENZO</t>
  </si>
  <si>
    <t>5258611803-D</t>
  </si>
  <si>
    <t>LA CRUCEÑA (LAS BARRERAS)</t>
  </si>
  <si>
    <t>5264647258-D</t>
  </si>
  <si>
    <t>EL BISITO</t>
  </si>
  <si>
    <t>5247096558-D</t>
  </si>
  <si>
    <t>ARROYITO</t>
  </si>
  <si>
    <t>5260697838-D</t>
  </si>
  <si>
    <t>LA ENCONADA</t>
  </si>
  <si>
    <t>5297329314-D</t>
  </si>
  <si>
    <t>LOS TAJIBOS</t>
  </si>
  <si>
    <t>5314108292-D</t>
  </si>
  <si>
    <t>TAJIBOS</t>
  </si>
  <si>
    <t>5314910409-D</t>
  </si>
  <si>
    <t>TAROPE</t>
  </si>
  <si>
    <t>5251526958-D</t>
  </si>
  <si>
    <t>5236121520-D</t>
  </si>
  <si>
    <t>PUERTO PAILAS (DISPERSO)</t>
  </si>
  <si>
    <t>5357571945-D</t>
  </si>
  <si>
    <t>PUERTO PAILAS</t>
  </si>
  <si>
    <t>5355483981-D</t>
  </si>
  <si>
    <t>Porongo</t>
  </si>
  <si>
    <t>POZO COLORADO</t>
  </si>
  <si>
    <t>5178638909-D</t>
  </si>
  <si>
    <t>LOS BATOS</t>
  </si>
  <si>
    <t>5233160643-D</t>
  </si>
  <si>
    <t>PORONGO</t>
  </si>
  <si>
    <t>5172409453-D</t>
  </si>
  <si>
    <t>VILLA GUADALUPE</t>
  </si>
  <si>
    <t>5170163085-D</t>
  </si>
  <si>
    <t>URUBO</t>
  </si>
  <si>
    <t>5246732799-D</t>
  </si>
  <si>
    <t>LAS CRUCES</t>
  </si>
  <si>
    <t>5218704774-D</t>
  </si>
  <si>
    <t>TEREBINTO</t>
  </si>
  <si>
    <t>5245826403-D</t>
  </si>
  <si>
    <t>SANTA FE DE AMBORO</t>
  </si>
  <si>
    <t>5246896418-D</t>
  </si>
  <si>
    <t>La Guardia</t>
  </si>
  <si>
    <t>LA GUARDIA</t>
  </si>
  <si>
    <t>5151519126-D</t>
  </si>
  <si>
    <t>LA GUARDIA (DISPERSO)</t>
  </si>
  <si>
    <t>5109465919-D</t>
  </si>
  <si>
    <t>EL CARMEN</t>
  </si>
  <si>
    <t>5113626828-D</t>
  </si>
  <si>
    <t>PEDRO LORENZO</t>
  </si>
  <si>
    <t>5116217328-D</t>
  </si>
  <si>
    <t>BASILIO</t>
  </si>
  <si>
    <t>5023447377-D</t>
  </si>
  <si>
    <t>SAN JOSE</t>
  </si>
  <si>
    <t>5111581947-D</t>
  </si>
  <si>
    <t>El Torno</t>
  </si>
  <si>
    <t>EL TORNO</t>
  </si>
  <si>
    <t>5066733732-D</t>
  </si>
  <si>
    <t>ESPEJOS</t>
  </si>
  <si>
    <t>5086492877-D</t>
  </si>
  <si>
    <t>JUNTA PIRAI</t>
  </si>
  <si>
    <t>5086410336-D</t>
  </si>
  <si>
    <t>SANTA MARTHA</t>
  </si>
  <si>
    <t>5096548733-D</t>
  </si>
  <si>
    <t>5086678442-D</t>
  </si>
  <si>
    <t>LA ANGOSTURA</t>
  </si>
  <si>
    <t>4955916840-D</t>
  </si>
  <si>
    <t>JOROCHITO</t>
  </si>
  <si>
    <t>5031676018-D</t>
  </si>
  <si>
    <t>TARUMA</t>
  </si>
  <si>
    <t>4988883864-D</t>
  </si>
  <si>
    <t>4969489109-D</t>
  </si>
  <si>
    <t>LIMONCITO</t>
  </si>
  <si>
    <t>5052565411-D</t>
  </si>
  <si>
    <t>5011673838-D</t>
  </si>
  <si>
    <t>Warnes</t>
  </si>
  <si>
    <t>WARNES</t>
  </si>
  <si>
    <t>5387913398-D</t>
  </si>
  <si>
    <t>5456919853-D</t>
  </si>
  <si>
    <t>LA ESPERANZA</t>
  </si>
  <si>
    <t>5560339409-D</t>
  </si>
  <si>
    <t>TUROBITO</t>
  </si>
  <si>
    <t>5501340654-D</t>
  </si>
  <si>
    <t>5410934056-D</t>
  </si>
  <si>
    <t>AZUSAQUI</t>
  </si>
  <si>
    <t>5456210122-D</t>
  </si>
  <si>
    <t>LAS BARRERAS</t>
  </si>
  <si>
    <t>5442519976-D</t>
  </si>
  <si>
    <t>CLARA CHUCHIO</t>
  </si>
  <si>
    <t>5346548723-D</t>
  </si>
  <si>
    <t>LAS GAMAS</t>
  </si>
  <si>
    <t>5372141701-D</t>
  </si>
  <si>
    <t>BARRIAL</t>
  </si>
  <si>
    <t>5432125700-D</t>
  </si>
  <si>
    <t>LA FINCA</t>
  </si>
  <si>
    <t>5466741562-D</t>
  </si>
  <si>
    <t>EL TAJIBO</t>
  </si>
  <si>
    <t>5593924807-D</t>
  </si>
  <si>
    <t>LA REFORMA</t>
  </si>
  <si>
    <t>5573245794-D</t>
  </si>
  <si>
    <t>LOS CHACOS</t>
  </si>
  <si>
    <t>5543339490-D</t>
  </si>
  <si>
    <t>Okinawa Uno</t>
  </si>
  <si>
    <t>OKINAWA 1</t>
  </si>
  <si>
    <t>5627409998-D</t>
  </si>
  <si>
    <t>NUEVO HORIZONTE</t>
  </si>
  <si>
    <t>5570670827-D</t>
  </si>
  <si>
    <t>SAN MIGUEL</t>
  </si>
  <si>
    <t>5482908045-D</t>
  </si>
  <si>
    <t>Velasco</t>
  </si>
  <si>
    <t>San Ignacio de Velasco</t>
  </si>
  <si>
    <t>SAN IGNACIO DE VELASCO</t>
  </si>
  <si>
    <t>6388414205-D</t>
  </si>
  <si>
    <t>CARMEN DE RUIZ</t>
  </si>
  <si>
    <t>6579513054-D</t>
  </si>
  <si>
    <t>CANDELARIA DE NOZA</t>
  </si>
  <si>
    <t>6376555795-D</t>
  </si>
  <si>
    <t>6578976513-D</t>
  </si>
  <si>
    <t>SAN RAFAELITO DE SUTUNIQUIÑA</t>
  </si>
  <si>
    <t>6370193038-D</t>
  </si>
  <si>
    <t>SAN JAVIERITO</t>
  </si>
  <si>
    <t>6516886435-D</t>
  </si>
  <si>
    <t>SANTA ROSA DE ROCA</t>
  </si>
  <si>
    <t>6630531898-D</t>
  </si>
  <si>
    <t>SANTA ANA</t>
  </si>
  <si>
    <t>6297453922-D</t>
  </si>
  <si>
    <t>San Miguel de  Velasco</t>
  </si>
  <si>
    <t>6189548313-D</t>
  </si>
  <si>
    <t>San Rafael</t>
  </si>
  <si>
    <t>6177425506-D</t>
  </si>
  <si>
    <t>Ichilo</t>
  </si>
  <si>
    <t>Buena Vista</t>
  </si>
  <si>
    <t>LA ARBOLEDA</t>
  </si>
  <si>
    <t>5419860580-D</t>
  </si>
  <si>
    <t>BUENA VISTA</t>
  </si>
  <si>
    <t>5380676563-D</t>
  </si>
  <si>
    <t>CARANDA</t>
  </si>
  <si>
    <t>5354525842-D</t>
  </si>
  <si>
    <t>HUAYTU</t>
  </si>
  <si>
    <t>5318973523-D</t>
  </si>
  <si>
    <t>5409619537-D</t>
  </si>
  <si>
    <t>BUENA VISTA (DISPERSO)</t>
  </si>
  <si>
    <t>5298536363-D</t>
  </si>
  <si>
    <t>San Carlos</t>
  </si>
  <si>
    <t>2 DE AGOSTO</t>
  </si>
  <si>
    <t>5599648351-D</t>
  </si>
  <si>
    <t>5486208921-D</t>
  </si>
  <si>
    <t>VILLA ANTOFAGASTA</t>
  </si>
  <si>
    <t>5566100055-D</t>
  </si>
  <si>
    <t>SANTA FE DE YAPACANI</t>
  </si>
  <si>
    <t>5406586561-D</t>
  </si>
  <si>
    <t>SAN CARLOS</t>
  </si>
  <si>
    <t>5409475813-D</t>
  </si>
  <si>
    <t>Yapacani</t>
  </si>
  <si>
    <t>SAN GERMAN</t>
  </si>
  <si>
    <t>5407085804-D</t>
  </si>
  <si>
    <t>SAN JUAN CAMPO VIBORA</t>
  </si>
  <si>
    <t>5575786608-D</t>
  </si>
  <si>
    <t>LOS YUQUIS</t>
  </si>
  <si>
    <t>5555929971-D</t>
  </si>
  <si>
    <t>VILLA EL PALMAR</t>
  </si>
  <si>
    <t>5402541386-D</t>
  </si>
  <si>
    <t>YAPACANI</t>
  </si>
  <si>
    <t>5392915452-D</t>
  </si>
  <si>
    <t>PUERTO AVAROA</t>
  </si>
  <si>
    <t>5445597965-D</t>
  </si>
  <si>
    <t>VILLA CHORE</t>
  </si>
  <si>
    <t>5637502150-D</t>
  </si>
  <si>
    <t>San Juan</t>
  </si>
  <si>
    <t>AYACUCHO EL CARMEN</t>
  </si>
  <si>
    <t>5661269120-D</t>
  </si>
  <si>
    <t>5628698644-D</t>
  </si>
  <si>
    <t>SAN JUAN DE YAPACANI</t>
  </si>
  <si>
    <t>5472111072-D</t>
  </si>
  <si>
    <t>Chiquitos</t>
  </si>
  <si>
    <t>San Jose de Chiquitos</t>
  </si>
  <si>
    <t>QUIMOME</t>
  </si>
  <si>
    <t>5493820289-D</t>
  </si>
  <si>
    <t>SAN JOSE DE CHIQUITOS</t>
  </si>
  <si>
    <t>5558818644-D</t>
  </si>
  <si>
    <t>SAN JUAN DE TAPERAS</t>
  </si>
  <si>
    <t>5590149339-D</t>
  </si>
  <si>
    <t>Pailon</t>
  </si>
  <si>
    <t>ROSAL CENTRO</t>
  </si>
  <si>
    <t>5220610688-D</t>
  </si>
  <si>
    <t>SINAI</t>
  </si>
  <si>
    <t>5447922169-D</t>
  </si>
  <si>
    <t>PAILON</t>
  </si>
  <si>
    <t>5368681192-D</t>
  </si>
  <si>
    <t>PUERTO IBAÑEZ</t>
  </si>
  <si>
    <t>5362501171-D</t>
  </si>
  <si>
    <t>VALLE NUEVO</t>
  </si>
  <si>
    <t>5411202832-D</t>
  </si>
  <si>
    <t>CUPESI</t>
  </si>
  <si>
    <t>5423537779-D</t>
  </si>
  <si>
    <t>POZO DEL TIGRE</t>
  </si>
  <si>
    <t>5504625739-D</t>
  </si>
  <si>
    <t>TRES CRUCES</t>
  </si>
  <si>
    <t>5460178705-D</t>
  </si>
  <si>
    <t>EL CERRO</t>
  </si>
  <si>
    <t>5621217099-D</t>
  </si>
  <si>
    <t>TINTO DEL ESTE - MENONITA</t>
  </si>
  <si>
    <t>5547815080-D</t>
  </si>
  <si>
    <t>Robore</t>
  </si>
  <si>
    <t>CHOCHIS</t>
  </si>
  <si>
    <t>5518586328-D</t>
  </si>
  <si>
    <t>ROBORE</t>
  </si>
  <si>
    <t>5474122864-D</t>
  </si>
  <si>
    <t>SANTIAGO DE CHIQUITOS</t>
  </si>
  <si>
    <t>5499235769-D</t>
  </si>
  <si>
    <t>Sara</t>
  </si>
  <si>
    <t>Portachuelo</t>
  </si>
  <si>
    <t>PORTACHUELO</t>
  </si>
  <si>
    <t>5478836115-D</t>
  </si>
  <si>
    <t>SAN IGNACIO DEL SARA</t>
  </si>
  <si>
    <t>5504641318-D</t>
  </si>
  <si>
    <t>Santa Rosa del Sara</t>
  </si>
  <si>
    <t>LOMA ALTA</t>
  </si>
  <si>
    <t>5655628256-D</t>
  </si>
  <si>
    <t>SANTA ROSA DEL SARA</t>
  </si>
  <si>
    <t>5617703038-D</t>
  </si>
  <si>
    <t>LOS ANDES</t>
  </si>
  <si>
    <t>5763435566-D</t>
  </si>
  <si>
    <t>RINCON DE PALOMETAS</t>
  </si>
  <si>
    <t>5690404844-D</t>
  </si>
  <si>
    <t>AZUBI</t>
  </si>
  <si>
    <t>5620606935-D</t>
  </si>
  <si>
    <t>Colpa Belgica</t>
  </si>
  <si>
    <t>LA BELGICA</t>
  </si>
  <si>
    <t>5361298852-D</t>
  </si>
  <si>
    <t>Cordillera</t>
  </si>
  <si>
    <t>Lagunillas</t>
  </si>
  <si>
    <t>4082343764-D</t>
  </si>
  <si>
    <t>IPATI</t>
  </si>
  <si>
    <t>4044432576-D</t>
  </si>
  <si>
    <t>Charagua</t>
  </si>
  <si>
    <t>CHARAGUA</t>
  </si>
  <si>
    <t>4101595198-D</t>
  </si>
  <si>
    <t>CHARAGUA (LA ESTACION)</t>
  </si>
  <si>
    <t>4113089217-D</t>
  </si>
  <si>
    <t>IBASIRIRI</t>
  </si>
  <si>
    <t>4340366830-D</t>
  </si>
  <si>
    <t>RANCHO NUEVO</t>
  </si>
  <si>
    <t>4394476893-D</t>
  </si>
  <si>
    <t>YAPIROA</t>
  </si>
  <si>
    <t>4309614782-D</t>
  </si>
  <si>
    <t>SAN ANTONIO DE PARAPETI</t>
  </si>
  <si>
    <t>3993949200-D</t>
  </si>
  <si>
    <t>4384024028-D</t>
  </si>
  <si>
    <t>IYOVI</t>
  </si>
  <si>
    <t>4427596919-D</t>
  </si>
  <si>
    <t>PARAPITIGUASO</t>
  </si>
  <si>
    <t>4096700621-D</t>
  </si>
  <si>
    <t>Cabezas</t>
  </si>
  <si>
    <t>CABEZAS</t>
  </si>
  <si>
    <t>4616390226-D</t>
  </si>
  <si>
    <t>MENONITA RIVAS PALACIO</t>
  </si>
  <si>
    <t>5021783629-D</t>
  </si>
  <si>
    <t>MORA</t>
  </si>
  <si>
    <t>4820100913-D</t>
  </si>
  <si>
    <t>RIO SECO</t>
  </si>
  <si>
    <t>4694700438-D</t>
  </si>
  <si>
    <t>ZANJA HONDA</t>
  </si>
  <si>
    <t>4927907882-D</t>
  </si>
  <si>
    <t>PAMPA EL COSCAL</t>
  </si>
  <si>
    <t>4884770270-D</t>
  </si>
  <si>
    <t>Cuevo</t>
  </si>
  <si>
    <t>CUEVO</t>
  </si>
  <si>
    <t>3713116568-D</t>
  </si>
  <si>
    <t>Gutierrez</t>
  </si>
  <si>
    <t>EITY - DEL GRAN KAIPIPENDI</t>
  </si>
  <si>
    <t>4096197359-D</t>
  </si>
  <si>
    <t>IVAMIRAPINTA</t>
  </si>
  <si>
    <t>4038531573-D</t>
  </si>
  <si>
    <t>GUTIERREZ</t>
  </si>
  <si>
    <t>4229898983-D</t>
  </si>
  <si>
    <t>TATARENDA VIEJO</t>
  </si>
  <si>
    <t>4350817047-D</t>
  </si>
  <si>
    <t>EL CRUCE</t>
  </si>
  <si>
    <t>4067221520-D</t>
  </si>
  <si>
    <t>Camiri</t>
  </si>
  <si>
    <t>CAMIRI</t>
  </si>
  <si>
    <t>3913125768-D</t>
  </si>
  <si>
    <t>CHORETI</t>
  </si>
  <si>
    <t>3926721458-D</t>
  </si>
  <si>
    <t>ITANAMBICUA</t>
  </si>
  <si>
    <t>3925026842-D</t>
  </si>
  <si>
    <t>Boyuibe</t>
  </si>
  <si>
    <t>BOYUIBE</t>
  </si>
  <si>
    <t>3769481250-D</t>
  </si>
  <si>
    <t>Valle Grande</t>
  </si>
  <si>
    <t>VALLEGRANDE</t>
  </si>
  <si>
    <t>4673597393-D</t>
  </si>
  <si>
    <t>Moro Moro</t>
  </si>
  <si>
    <t>MORO MORO</t>
  </si>
  <si>
    <t>4720477081-D</t>
  </si>
  <si>
    <t>Postrer Valle</t>
  </si>
  <si>
    <t>POSTRERVALLE</t>
  </si>
  <si>
    <t>4710737281-D</t>
  </si>
  <si>
    <t>Pucara</t>
  </si>
  <si>
    <t>4526059908-D</t>
  </si>
  <si>
    <t>Florida</t>
  </si>
  <si>
    <t>Samaipata</t>
  </si>
  <si>
    <t>4958242582-D</t>
  </si>
  <si>
    <t>SAMAIPATA</t>
  </si>
  <si>
    <t>4895416060-D</t>
  </si>
  <si>
    <t>4875821495-D</t>
  </si>
  <si>
    <t>Pampa Grande</t>
  </si>
  <si>
    <t>LOS NEGROS</t>
  </si>
  <si>
    <t>4942744953-D</t>
  </si>
  <si>
    <t>PAMPA GRANDE</t>
  </si>
  <si>
    <t>4921899957-D</t>
  </si>
  <si>
    <t>MATARAL</t>
  </si>
  <si>
    <t>4892137432-D</t>
  </si>
  <si>
    <t>Mairana</t>
  </si>
  <si>
    <t>MAIRANA</t>
  </si>
  <si>
    <t>4922072065-D</t>
  </si>
  <si>
    <t>YERBA BUENA MILITAR</t>
  </si>
  <si>
    <t>5000756656-D</t>
  </si>
  <si>
    <t>Quirusillas</t>
  </si>
  <si>
    <t>QUIRUSILLAS -LOS TAJIBOS</t>
  </si>
  <si>
    <t>4789956120-D</t>
  </si>
  <si>
    <t>Obispo Santistevan</t>
  </si>
  <si>
    <t>Montero</t>
  </si>
  <si>
    <t>MONTERO</t>
  </si>
  <si>
    <t>5506325828-D</t>
  </si>
  <si>
    <t>NARANJAL</t>
  </si>
  <si>
    <t>5468507624-D</t>
  </si>
  <si>
    <t>Gral, Saavedra</t>
  </si>
  <si>
    <t>CHANE BEDOYA</t>
  </si>
  <si>
    <t>5736493567-D</t>
  </si>
  <si>
    <t>PICO DE MONTE</t>
  </si>
  <si>
    <t>5619047779-D</t>
  </si>
  <si>
    <t>MARISCAL SUCRE</t>
  </si>
  <si>
    <t>5667385327-D</t>
  </si>
  <si>
    <t>GENERAL SAAVEDRA</t>
  </si>
  <si>
    <t>5582848763-D</t>
  </si>
  <si>
    <t>POZA CAIMANES</t>
  </si>
  <si>
    <t>5685144903-D</t>
  </si>
  <si>
    <t>PUENTE CAIMANES</t>
  </si>
  <si>
    <t>5696614604-D</t>
  </si>
  <si>
    <t>12 DE OCTUBRE</t>
  </si>
  <si>
    <t>5647063789-D</t>
  </si>
  <si>
    <t>Mineros</t>
  </si>
  <si>
    <t>MINEROS</t>
  </si>
  <si>
    <t>5650555326-D</t>
  </si>
  <si>
    <t>ALIANZA</t>
  </si>
  <si>
    <t>5694178015-D</t>
  </si>
  <si>
    <t>LA PORFIA</t>
  </si>
  <si>
    <t>5700555208-D</t>
  </si>
  <si>
    <t>PUEBLO NUEVO</t>
  </si>
  <si>
    <t>5673161046-D</t>
  </si>
  <si>
    <t>Fernandez Alonso</t>
  </si>
  <si>
    <t>CHANE INDEPENDENCIA</t>
  </si>
  <si>
    <t>5746972318-D</t>
  </si>
  <si>
    <t>CHANE MAGALLANES</t>
  </si>
  <si>
    <t>5754945097-D</t>
  </si>
  <si>
    <t>AGUAHI</t>
  </si>
  <si>
    <t>5792261445-D</t>
  </si>
  <si>
    <t>FERNANDEZ ALONSO</t>
  </si>
  <si>
    <t>5722789268-D</t>
  </si>
  <si>
    <t>San Pedro</t>
  </si>
  <si>
    <t>SAN JUAN DEL PIRAI</t>
  </si>
  <si>
    <t>6011839406-D</t>
  </si>
  <si>
    <t>CANANDOA</t>
  </si>
  <si>
    <t>6087434345-D</t>
  </si>
  <si>
    <t>HARDEMAN</t>
  </si>
  <si>
    <t>5912869132-D</t>
  </si>
  <si>
    <t>LITORAL</t>
  </si>
  <si>
    <t>5880159026-D</t>
  </si>
  <si>
    <t>SAGRADO CORAZON</t>
  </si>
  <si>
    <t>5811546101-D</t>
  </si>
  <si>
    <t>SAN JOSE DEL NORTE</t>
  </si>
  <si>
    <t>5815608430-D</t>
  </si>
  <si>
    <t>5821747108-D</t>
  </si>
  <si>
    <t>PETA GRANDE</t>
  </si>
  <si>
    <t>6238319315-D</t>
  </si>
  <si>
    <t>Nuflo de Chavez</t>
  </si>
  <si>
    <t>Concepcion</t>
  </si>
  <si>
    <t>6422869437-D</t>
  </si>
  <si>
    <t>CONCEPCION</t>
  </si>
  <si>
    <t>6422923018-D</t>
  </si>
  <si>
    <t>San Javier</t>
  </si>
  <si>
    <t>CACHUELA ESPAÑA</t>
  </si>
  <si>
    <t>6096870299-D</t>
  </si>
  <si>
    <t>SAN JAVIER</t>
  </si>
  <si>
    <t>6285288345-D</t>
  </si>
  <si>
    <t>SAN JAVIER (DISPERSO)</t>
  </si>
  <si>
    <t>6292676270-D</t>
  </si>
  <si>
    <t>VILLA FATIMA</t>
  </si>
  <si>
    <t>6286303194-D</t>
  </si>
  <si>
    <t>San Ramon</t>
  </si>
  <si>
    <t>SAN RAMON</t>
  </si>
  <si>
    <t>6059171783-D</t>
  </si>
  <si>
    <t>San Julian</t>
  </si>
  <si>
    <t>ILLIMANI NUCLEO 29</t>
  </si>
  <si>
    <t>6003237166-D</t>
  </si>
  <si>
    <t>VILLA VICTORIA</t>
  </si>
  <si>
    <t>5855056937-D</t>
  </si>
  <si>
    <t>SAN JULIAN</t>
  </si>
  <si>
    <t>5855217712-D</t>
  </si>
  <si>
    <t>5950748897-D</t>
  </si>
  <si>
    <t>5923980860-D</t>
  </si>
  <si>
    <t>LOS ANGELES</t>
  </si>
  <si>
    <t>5879509796-D</t>
  </si>
  <si>
    <t>BERLIN LOS TRONCOS</t>
  </si>
  <si>
    <t>5756196969-D</t>
  </si>
  <si>
    <t>16 DE MARZO</t>
  </si>
  <si>
    <t>5856004314-D</t>
  </si>
  <si>
    <t>VILLA PARAISO</t>
  </si>
  <si>
    <t>5787589711-D</t>
  </si>
  <si>
    <t>FORTIN LIBERTAD</t>
  </si>
  <si>
    <t>5726377129-D</t>
  </si>
  <si>
    <t>San Antonio de Lomerio</t>
  </si>
  <si>
    <t>SAN ANTONIO DE LOMERIO</t>
  </si>
  <si>
    <t>6039738310-D</t>
  </si>
  <si>
    <t>Cuatro Cañadas</t>
  </si>
  <si>
    <t>SAN MIGUEL FLORIDA</t>
  </si>
  <si>
    <t>5475525081-D</t>
  </si>
  <si>
    <t>CUATRO CAÑADAS</t>
  </si>
  <si>
    <t>5632031601-D</t>
  </si>
  <si>
    <t>PUERTO RICO</t>
  </si>
  <si>
    <t>5586462228-D</t>
  </si>
  <si>
    <t>26 DE AGOSTO</t>
  </si>
  <si>
    <t>5505200551-D</t>
  </si>
  <si>
    <t>NUEVA ESPERANZA</t>
  </si>
  <si>
    <t>5608006055-D</t>
  </si>
  <si>
    <t>Angel Sandoval</t>
  </si>
  <si>
    <t>San Matias</t>
  </si>
  <si>
    <t>CRUZ CHICA</t>
  </si>
  <si>
    <t>6751913309-D</t>
  </si>
  <si>
    <t>SAN JOAQUIN</t>
  </si>
  <si>
    <t>6745214759-D</t>
  </si>
  <si>
    <t>6448093950-D</t>
  </si>
  <si>
    <t>SAN MATIAS</t>
  </si>
  <si>
    <t>6758972916-D</t>
  </si>
  <si>
    <t>LAS PETAS</t>
  </si>
  <si>
    <t>6630877081-D</t>
  </si>
  <si>
    <t>ASCENCION</t>
  </si>
  <si>
    <t>6626653775-D</t>
  </si>
  <si>
    <t>Caballero</t>
  </si>
  <si>
    <t>Comarapa</t>
  </si>
  <si>
    <t>SAN JUAN DEL POTRERO -LA RAYA</t>
  </si>
  <si>
    <t>5008351210-D</t>
  </si>
  <si>
    <t>PULQUINA</t>
  </si>
  <si>
    <t>4968808598-D</t>
  </si>
  <si>
    <t>LA PALIZADA</t>
  </si>
  <si>
    <t>4903191911-D</t>
  </si>
  <si>
    <t>4914813820-D</t>
  </si>
  <si>
    <t>COMARAPA</t>
  </si>
  <si>
    <t>4985251357-D</t>
  </si>
  <si>
    <t>Saipina</t>
  </si>
  <si>
    <t>SAIPINA</t>
  </si>
  <si>
    <t>4863482755-D</t>
  </si>
  <si>
    <t>4856211510-D</t>
  </si>
  <si>
    <t>CHILON</t>
  </si>
  <si>
    <t>4917616073-D</t>
  </si>
  <si>
    <t>German Busch</t>
  </si>
  <si>
    <t>Puerto Suarez</t>
  </si>
  <si>
    <t>PARADERO</t>
  </si>
  <si>
    <t>5534853523-D</t>
  </si>
  <si>
    <t>PUERTO SUAREZ</t>
  </si>
  <si>
    <t>5541387792-D</t>
  </si>
  <si>
    <t>Puerto Quijarro</t>
  </si>
  <si>
    <t>ARROYO CONCEPCION</t>
  </si>
  <si>
    <t>5535206118-D</t>
  </si>
  <si>
    <t>PUERTO QUIJARRO</t>
  </si>
  <si>
    <t>5543961130-D</t>
  </si>
  <si>
    <t>Carmen Rivero Torrez</t>
  </si>
  <si>
    <t>EL CARMEN RIVERO TORREZ</t>
  </si>
  <si>
    <t>5445520006-D</t>
  </si>
  <si>
    <t>Guarayos</t>
  </si>
  <si>
    <t>Ascencion de Guarayos</t>
  </si>
  <si>
    <t>ASCENCION DE GUARAYOS</t>
  </si>
  <si>
    <t>6494366582-D</t>
  </si>
  <si>
    <t>SAN ANTONIO DEL JUNTE</t>
  </si>
  <si>
    <t>6946944883-D</t>
  </si>
  <si>
    <t>SANTA MARIA</t>
  </si>
  <si>
    <t>6599066408-D</t>
  </si>
  <si>
    <t>SAN PABLO</t>
  </si>
  <si>
    <t>6486169923-D</t>
  </si>
  <si>
    <t>NUEVA JERUSALEN</t>
  </si>
  <si>
    <t>6861642479-D</t>
  </si>
  <si>
    <t>Urubicha</t>
  </si>
  <si>
    <t>URUBICHA</t>
  </si>
  <si>
    <t>6692493140-D</t>
  </si>
  <si>
    <t>YAGUARU</t>
  </si>
  <si>
    <t>6705318192-D</t>
  </si>
  <si>
    <t>EL CARMEN NUCLEO 53</t>
  </si>
  <si>
    <t>6161993912-D</t>
  </si>
  <si>
    <t>6211755253-D</t>
  </si>
  <si>
    <t>YOTAU</t>
  </si>
  <si>
    <t>6310892155-D</t>
  </si>
  <si>
    <t>Beni</t>
  </si>
  <si>
    <t>Trinidad</t>
  </si>
  <si>
    <t>TRINIDAD</t>
  </si>
  <si>
    <t>7297679650-D</t>
  </si>
  <si>
    <t>PUERTO BARADOR</t>
  </si>
  <si>
    <t>7261702728-D</t>
  </si>
  <si>
    <t>CASARABE</t>
  </si>
  <si>
    <t>7249588594-D</t>
  </si>
  <si>
    <t>LOMA SUAREZ</t>
  </si>
  <si>
    <t>7357792813-D</t>
  </si>
  <si>
    <t>7716239464-D</t>
  </si>
  <si>
    <t>Vaca Diez</t>
  </si>
  <si>
    <t>Riberalta</t>
  </si>
  <si>
    <t>RIBERALTA</t>
  </si>
  <si>
    <t>11057750024-D</t>
  </si>
  <si>
    <t>Guayaramerin</t>
  </si>
  <si>
    <t>GUAYARAMERIN</t>
  </si>
  <si>
    <t>11054671768-D</t>
  </si>
  <si>
    <t>Gral, Jose Ballivian</t>
  </si>
  <si>
    <t>Reyes</t>
  </si>
  <si>
    <t>REYES</t>
  </si>
  <si>
    <t>8088004497-D</t>
  </si>
  <si>
    <t>San Borja</t>
  </si>
  <si>
    <t>SAN BORJA</t>
  </si>
  <si>
    <t>7441457216-D</t>
  </si>
  <si>
    <t>EL PALMAR</t>
  </si>
  <si>
    <t>7380963178-D</t>
  </si>
  <si>
    <t>YUCUMO</t>
  </si>
  <si>
    <t>7219496459-D</t>
  </si>
  <si>
    <t>Santa Rosa de Yacuma</t>
  </si>
  <si>
    <t>EL TRIUNFO</t>
  </si>
  <si>
    <t>8391225230-D</t>
  </si>
  <si>
    <t>SANTA ROSA DE YACUMA</t>
  </si>
  <si>
    <t>8190778038-D</t>
  </si>
  <si>
    <t>Rurrenabaque</t>
  </si>
  <si>
    <t>RURRENABAQUE</t>
  </si>
  <si>
    <t>7994191350-D</t>
  </si>
  <si>
    <t>NUEVOS HORIZONTES</t>
  </si>
  <si>
    <t>7779214514-D</t>
  </si>
  <si>
    <t>Yacuma</t>
  </si>
  <si>
    <t>Santa Ana de Yacuma</t>
  </si>
  <si>
    <t>SANTA ANA DEL YACUMA</t>
  </si>
  <si>
    <t>8283882064-D</t>
  </si>
  <si>
    <t>ROSARIO DEL APERE</t>
  </si>
  <si>
    <t>7538610349-D</t>
  </si>
  <si>
    <t>Moxos</t>
  </si>
  <si>
    <t>San Ignacio</t>
  </si>
  <si>
    <t>SAN IGNACIO DE MOXOS</t>
  </si>
  <si>
    <t>7197225033-D</t>
  </si>
  <si>
    <t>Marban</t>
  </si>
  <si>
    <t>San Andres</t>
  </si>
  <si>
    <t>PUENTE SAN PABLO</t>
  </si>
  <si>
    <t>6950509555-D</t>
  </si>
  <si>
    <t>Mamore</t>
  </si>
  <si>
    <t>San Joaquin</t>
  </si>
  <si>
    <t>8832020953-D</t>
  </si>
  <si>
    <t>8625542770-D</t>
  </si>
  <si>
    <t>Itenez</t>
  </si>
  <si>
    <t>Magadalena</t>
  </si>
  <si>
    <t>MAGDALENA</t>
  </si>
  <si>
    <t>8583780630-D</t>
  </si>
  <si>
    <t>BELLA VISTA</t>
  </si>
  <si>
    <t>8547394475-D</t>
  </si>
  <si>
    <t>Baures</t>
  </si>
  <si>
    <t>BAURES</t>
  </si>
  <si>
    <t>8224292753-D</t>
  </si>
  <si>
    <t>Huacaraje</t>
  </si>
  <si>
    <t>HUACARAJE</t>
  </si>
  <si>
    <t>8285313490-D</t>
  </si>
  <si>
    <t>Pando</t>
  </si>
  <si>
    <t>Nicolas Suarez</t>
  </si>
  <si>
    <t>Cobija</t>
  </si>
  <si>
    <t>COBIJA</t>
  </si>
  <si>
    <t>12126720873-D</t>
  </si>
  <si>
    <t>Porvenir</t>
  </si>
  <si>
    <t>PORVENIR</t>
  </si>
  <si>
    <t>11856476072-D</t>
  </si>
  <si>
    <t>VILLA ROJAS</t>
  </si>
  <si>
    <t>11890163405-D</t>
  </si>
  <si>
    <t>Bella Flor</t>
  </si>
  <si>
    <t>MONTEVIDEO PUERTO EVO</t>
  </si>
  <si>
    <t>12160217289-D</t>
  </si>
  <si>
    <t>Manuripi</t>
  </si>
  <si>
    <t>Puerto Rico</t>
  </si>
  <si>
    <t>11475620135-D</t>
  </si>
  <si>
    <t>Madre de Dios</t>
  </si>
  <si>
    <t>Gonzalo Moreno</t>
  </si>
  <si>
    <t>GONZALO MORENO</t>
  </si>
  <si>
    <t>11025331847-D</t>
  </si>
  <si>
    <t>LAS PIEDRAS</t>
  </si>
  <si>
    <t>11052614495-D</t>
  </si>
  <si>
    <t>11065975709-D</t>
  </si>
  <si>
    <t>BLANCA FLOR</t>
  </si>
  <si>
    <t>10591090731-D</t>
  </si>
  <si>
    <t>Sena</t>
  </si>
  <si>
    <t>EL SENA</t>
  </si>
  <si>
    <t>10949212869-D</t>
  </si>
  <si>
    <t>Federico Roman</t>
  </si>
  <si>
    <t>Villa Nueva (Loma Alta)</t>
  </si>
  <si>
    <t>11258193263-D</t>
  </si>
  <si>
    <t>diff</t>
  </si>
  <si>
    <t>pobre22</t>
  </si>
  <si>
    <t>Departamento</t>
  </si>
  <si>
    <t>Provincia</t>
  </si>
  <si>
    <t>Municipio</t>
  </si>
  <si>
    <t>Comunidad</t>
  </si>
  <si>
    <t>Mayor</t>
  </si>
  <si>
    <t>Menor</t>
  </si>
  <si>
    <t>Forecast</t>
  </si>
  <si>
    <t>FORECAST VAL</t>
  </si>
  <si>
    <t>ID</t>
  </si>
  <si>
    <t>pesos</t>
  </si>
  <si>
    <t>MSE</t>
  </si>
  <si>
    <t>1/MSE</t>
  </si>
  <si>
    <t>CHUQ</t>
  </si>
  <si>
    <t>POT</t>
  </si>
  <si>
    <t>TAR</t>
  </si>
  <si>
    <t>CBBA</t>
  </si>
  <si>
    <t>PD</t>
  </si>
  <si>
    <t>SC</t>
  </si>
  <si>
    <t>BN</t>
  </si>
  <si>
    <t>LP</t>
  </si>
  <si>
    <t>ORU</t>
  </si>
  <si>
    <t>x</t>
  </si>
  <si>
    <t>Comunidades</t>
  </si>
  <si>
    <t>Promedio</t>
  </si>
  <si>
    <t>P25</t>
  </si>
  <si>
    <t>P75</t>
  </si>
  <si>
    <t>P50</t>
  </si>
  <si>
    <t>dif median</t>
  </si>
  <si>
    <t>l</t>
  </si>
  <si>
    <t>c</t>
  </si>
  <si>
    <t>set</t>
  </si>
  <si>
    <t>poblacion</t>
  </si>
  <si>
    <t>train</t>
  </si>
  <si>
    <t>validation</t>
  </si>
  <si>
    <t>Entrenamiento</t>
  </si>
  <si>
    <t>Validación</t>
  </si>
  <si>
    <t>Observado</t>
  </si>
  <si>
    <t>poor2012</t>
  </si>
  <si>
    <t>poor2022</t>
  </si>
  <si>
    <t>Poverty 2022 &gt;= Poverty 2012</t>
  </si>
  <si>
    <t>Poverty 2022 &lt; Poverty 2012</t>
  </si>
  <si>
    <t>Difference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</si>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</sst>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87A5F"/>
      <color rgb="FF1C9609"/>
      <color rgb="FFD7956B"/>
      <color rgb="FFA4D59D"/>
      <color rgb="FFEFD5C4"/>
      <color rgb="FF9E9B2E"/>
      <color rgb="FFA86ED4"/>
      <color rgb="FFECEBBD"/>
      <color rgb="FFC5A5C7"/>
      <color rgb="FF8280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predictions_val!$K$1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CDAA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5685648148148146E-2"/>
                  <c:y val="0.4307969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predictions_val!$B$2:$B$287</c:f>
              <c:numCache>
                <c:formatCode>0.0</c:formatCode>
                <c:ptCount val="286"/>
                <c:pt idx="0">
                  <c:v>63.1</c:v>
                </c:pt>
                <c:pt idx="1">
                  <c:v>79.099999999999994</c:v>
                </c:pt>
                <c:pt idx="2">
                  <c:v>62.20000000000001</c:v>
                </c:pt>
                <c:pt idx="3">
                  <c:v>95.3</c:v>
                </c:pt>
                <c:pt idx="4">
                  <c:v>75.3</c:v>
                </c:pt>
                <c:pt idx="5">
                  <c:v>68.8</c:v>
                </c:pt>
                <c:pt idx="6">
                  <c:v>45.300000000000004</c:v>
                </c:pt>
                <c:pt idx="7">
                  <c:v>58.70000000000001</c:v>
                </c:pt>
                <c:pt idx="8">
                  <c:v>75.400000000000006</c:v>
                </c:pt>
                <c:pt idx="9">
                  <c:v>24.099999999999998</c:v>
                </c:pt>
                <c:pt idx="10">
                  <c:v>78.8</c:v>
                </c:pt>
                <c:pt idx="11">
                  <c:v>62.70000000000001</c:v>
                </c:pt>
                <c:pt idx="12">
                  <c:v>13.600000000000001</c:v>
                </c:pt>
                <c:pt idx="13">
                  <c:v>43.79999999999999</c:v>
                </c:pt>
                <c:pt idx="14">
                  <c:v>54.400000000000006</c:v>
                </c:pt>
                <c:pt idx="15">
                  <c:v>56.600000000000009</c:v>
                </c:pt>
                <c:pt idx="16">
                  <c:v>52.800000000000004</c:v>
                </c:pt>
                <c:pt idx="17">
                  <c:v>64.7</c:v>
                </c:pt>
                <c:pt idx="18">
                  <c:v>98.09999999999998</c:v>
                </c:pt>
                <c:pt idx="19">
                  <c:v>31.1</c:v>
                </c:pt>
                <c:pt idx="20">
                  <c:v>79.900000000000006</c:v>
                </c:pt>
                <c:pt idx="21">
                  <c:v>89.5</c:v>
                </c:pt>
                <c:pt idx="22">
                  <c:v>66.099999999999994</c:v>
                </c:pt>
                <c:pt idx="23">
                  <c:v>63.800000000000004</c:v>
                </c:pt>
                <c:pt idx="24">
                  <c:v>75.900000000000006</c:v>
                </c:pt>
                <c:pt idx="25">
                  <c:v>53.29999999999999</c:v>
                </c:pt>
                <c:pt idx="26">
                  <c:v>96.2</c:v>
                </c:pt>
                <c:pt idx="27">
                  <c:v>73.3</c:v>
                </c:pt>
                <c:pt idx="28">
                  <c:v>60.9</c:v>
                </c:pt>
                <c:pt idx="29">
                  <c:v>18.3</c:v>
                </c:pt>
                <c:pt idx="30">
                  <c:v>44.4</c:v>
                </c:pt>
                <c:pt idx="31">
                  <c:v>55.000000000000007</c:v>
                </c:pt>
                <c:pt idx="32">
                  <c:v>69.099999999999994</c:v>
                </c:pt>
                <c:pt idx="33">
                  <c:v>58.9</c:v>
                </c:pt>
                <c:pt idx="34">
                  <c:v>46.2</c:v>
                </c:pt>
                <c:pt idx="35">
                  <c:v>64.8</c:v>
                </c:pt>
                <c:pt idx="36">
                  <c:v>43.20000000000001</c:v>
                </c:pt>
                <c:pt idx="37">
                  <c:v>52.300000000000004</c:v>
                </c:pt>
                <c:pt idx="38">
                  <c:v>28.9</c:v>
                </c:pt>
                <c:pt idx="39">
                  <c:v>33.4</c:v>
                </c:pt>
                <c:pt idx="40">
                  <c:v>49</c:v>
                </c:pt>
                <c:pt idx="41">
                  <c:v>28.499999999999996</c:v>
                </c:pt>
                <c:pt idx="42">
                  <c:v>52</c:v>
                </c:pt>
                <c:pt idx="43">
                  <c:v>55.000000000000007</c:v>
                </c:pt>
                <c:pt idx="44">
                  <c:v>82.3</c:v>
                </c:pt>
                <c:pt idx="45">
                  <c:v>42.6</c:v>
                </c:pt>
                <c:pt idx="46">
                  <c:v>75.5</c:v>
                </c:pt>
                <c:pt idx="47">
                  <c:v>85.3</c:v>
                </c:pt>
                <c:pt idx="48">
                  <c:v>69.400000000000006</c:v>
                </c:pt>
                <c:pt idx="49">
                  <c:v>88.2</c:v>
                </c:pt>
                <c:pt idx="50">
                  <c:v>92</c:v>
                </c:pt>
                <c:pt idx="51">
                  <c:v>79.900000000000006</c:v>
                </c:pt>
                <c:pt idx="52">
                  <c:v>86.5</c:v>
                </c:pt>
                <c:pt idx="53">
                  <c:v>17.100000000000001</c:v>
                </c:pt>
                <c:pt idx="54">
                  <c:v>59.8</c:v>
                </c:pt>
                <c:pt idx="55">
                  <c:v>24.9</c:v>
                </c:pt>
                <c:pt idx="56">
                  <c:v>32.6</c:v>
                </c:pt>
                <c:pt idx="57">
                  <c:v>91.90000000000002</c:v>
                </c:pt>
                <c:pt idx="58">
                  <c:v>42</c:v>
                </c:pt>
                <c:pt idx="59">
                  <c:v>50.5</c:v>
                </c:pt>
                <c:pt idx="60">
                  <c:v>86.3</c:v>
                </c:pt>
                <c:pt idx="61">
                  <c:v>79.900000000000006</c:v>
                </c:pt>
                <c:pt idx="62">
                  <c:v>75.599999999999994</c:v>
                </c:pt>
                <c:pt idx="63">
                  <c:v>83.7</c:v>
                </c:pt>
                <c:pt idx="64">
                  <c:v>65.099999999999994</c:v>
                </c:pt>
                <c:pt idx="65">
                  <c:v>86.8</c:v>
                </c:pt>
                <c:pt idx="66">
                  <c:v>77.099999999999994</c:v>
                </c:pt>
                <c:pt idx="67">
                  <c:v>49.6</c:v>
                </c:pt>
                <c:pt idx="68">
                  <c:v>62.9</c:v>
                </c:pt>
                <c:pt idx="69">
                  <c:v>39.5</c:v>
                </c:pt>
                <c:pt idx="70">
                  <c:v>87.6</c:v>
                </c:pt>
                <c:pt idx="71">
                  <c:v>54.7</c:v>
                </c:pt>
                <c:pt idx="72">
                  <c:v>71.099999999999994</c:v>
                </c:pt>
                <c:pt idx="73">
                  <c:v>56.7</c:v>
                </c:pt>
                <c:pt idx="74">
                  <c:v>23.200000000000003</c:v>
                </c:pt>
                <c:pt idx="75">
                  <c:v>49.9</c:v>
                </c:pt>
                <c:pt idx="76">
                  <c:v>21</c:v>
                </c:pt>
                <c:pt idx="77">
                  <c:v>21</c:v>
                </c:pt>
                <c:pt idx="78">
                  <c:v>35.4</c:v>
                </c:pt>
                <c:pt idx="79">
                  <c:v>71.7</c:v>
                </c:pt>
                <c:pt idx="80">
                  <c:v>56.000000000000007</c:v>
                </c:pt>
                <c:pt idx="81">
                  <c:v>41.6</c:v>
                </c:pt>
                <c:pt idx="82">
                  <c:v>9.1999999999999993</c:v>
                </c:pt>
                <c:pt idx="83">
                  <c:v>68.2</c:v>
                </c:pt>
                <c:pt idx="84">
                  <c:v>57.9</c:v>
                </c:pt>
                <c:pt idx="85">
                  <c:v>70.2</c:v>
                </c:pt>
                <c:pt idx="86">
                  <c:v>82.1</c:v>
                </c:pt>
                <c:pt idx="87">
                  <c:v>33.300000000000004</c:v>
                </c:pt>
                <c:pt idx="88">
                  <c:v>69.900000000000006</c:v>
                </c:pt>
                <c:pt idx="89">
                  <c:v>73.8</c:v>
                </c:pt>
                <c:pt idx="90">
                  <c:v>96.8</c:v>
                </c:pt>
                <c:pt idx="91">
                  <c:v>51.4</c:v>
                </c:pt>
                <c:pt idx="92">
                  <c:v>98.4</c:v>
                </c:pt>
                <c:pt idx="93">
                  <c:v>58.9</c:v>
                </c:pt>
                <c:pt idx="94">
                  <c:v>65.3</c:v>
                </c:pt>
                <c:pt idx="95">
                  <c:v>34.699999999999996</c:v>
                </c:pt>
                <c:pt idx="96">
                  <c:v>30.5</c:v>
                </c:pt>
                <c:pt idx="97">
                  <c:v>52.7</c:v>
                </c:pt>
                <c:pt idx="98">
                  <c:v>94</c:v>
                </c:pt>
                <c:pt idx="99">
                  <c:v>84.8</c:v>
                </c:pt>
                <c:pt idx="100">
                  <c:v>75</c:v>
                </c:pt>
                <c:pt idx="101">
                  <c:v>93.2</c:v>
                </c:pt>
                <c:pt idx="102">
                  <c:v>52.7</c:v>
                </c:pt>
                <c:pt idx="103">
                  <c:v>96</c:v>
                </c:pt>
                <c:pt idx="104">
                  <c:v>99</c:v>
                </c:pt>
                <c:pt idx="105">
                  <c:v>68.900000000000006</c:v>
                </c:pt>
                <c:pt idx="106">
                  <c:v>59.099999999999994</c:v>
                </c:pt>
                <c:pt idx="107">
                  <c:v>26.5</c:v>
                </c:pt>
                <c:pt idx="108">
                  <c:v>59.699999999999996</c:v>
                </c:pt>
                <c:pt idx="109">
                  <c:v>60.699999999999996</c:v>
                </c:pt>
                <c:pt idx="110">
                  <c:v>93.3</c:v>
                </c:pt>
                <c:pt idx="111">
                  <c:v>16.8</c:v>
                </c:pt>
                <c:pt idx="112">
                  <c:v>37</c:v>
                </c:pt>
                <c:pt idx="113">
                  <c:v>22.400000000000002</c:v>
                </c:pt>
                <c:pt idx="114">
                  <c:v>20.8</c:v>
                </c:pt>
                <c:pt idx="115">
                  <c:v>83.6</c:v>
                </c:pt>
                <c:pt idx="116">
                  <c:v>29.5</c:v>
                </c:pt>
                <c:pt idx="117">
                  <c:v>52.900000000000006</c:v>
                </c:pt>
                <c:pt idx="118">
                  <c:v>58.20000000000001</c:v>
                </c:pt>
                <c:pt idx="119">
                  <c:v>62.3</c:v>
                </c:pt>
                <c:pt idx="120">
                  <c:v>87</c:v>
                </c:pt>
                <c:pt idx="121">
                  <c:v>25.3</c:v>
                </c:pt>
                <c:pt idx="122">
                  <c:v>55.600000000000009</c:v>
                </c:pt>
                <c:pt idx="123">
                  <c:v>51.800000000000004</c:v>
                </c:pt>
                <c:pt idx="124">
                  <c:v>39.700000000000003</c:v>
                </c:pt>
                <c:pt idx="125">
                  <c:v>91.09999999999998</c:v>
                </c:pt>
                <c:pt idx="126">
                  <c:v>78.599999999999994</c:v>
                </c:pt>
                <c:pt idx="127">
                  <c:v>99.5</c:v>
                </c:pt>
                <c:pt idx="128">
                  <c:v>14.000000000000002</c:v>
                </c:pt>
                <c:pt idx="129">
                  <c:v>60.5</c:v>
                </c:pt>
                <c:pt idx="130">
                  <c:v>57.70000000000001</c:v>
                </c:pt>
                <c:pt idx="131">
                  <c:v>40.5</c:v>
                </c:pt>
                <c:pt idx="132">
                  <c:v>71.5</c:v>
                </c:pt>
                <c:pt idx="133">
                  <c:v>56.7</c:v>
                </c:pt>
                <c:pt idx="134">
                  <c:v>90.3</c:v>
                </c:pt>
                <c:pt idx="135">
                  <c:v>31.7</c:v>
                </c:pt>
                <c:pt idx="136">
                  <c:v>81.8</c:v>
                </c:pt>
                <c:pt idx="137">
                  <c:v>26.200000000000003</c:v>
                </c:pt>
                <c:pt idx="138">
                  <c:v>76.599999999999994</c:v>
                </c:pt>
                <c:pt idx="139">
                  <c:v>66.3</c:v>
                </c:pt>
                <c:pt idx="140">
                  <c:v>96.9</c:v>
                </c:pt>
                <c:pt idx="141">
                  <c:v>52.6</c:v>
                </c:pt>
                <c:pt idx="142">
                  <c:v>67.5</c:v>
                </c:pt>
                <c:pt idx="143">
                  <c:v>31.2</c:v>
                </c:pt>
                <c:pt idx="144">
                  <c:v>61.5</c:v>
                </c:pt>
                <c:pt idx="145">
                  <c:v>91.1</c:v>
                </c:pt>
                <c:pt idx="146">
                  <c:v>81.7</c:v>
                </c:pt>
                <c:pt idx="147">
                  <c:v>98.3</c:v>
                </c:pt>
                <c:pt idx="148">
                  <c:v>85.9</c:v>
                </c:pt>
                <c:pt idx="149">
                  <c:v>96.6</c:v>
                </c:pt>
                <c:pt idx="150">
                  <c:v>21.8</c:v>
                </c:pt>
                <c:pt idx="151">
                  <c:v>69.8</c:v>
                </c:pt>
                <c:pt idx="152">
                  <c:v>20.9</c:v>
                </c:pt>
                <c:pt idx="153">
                  <c:v>92.3</c:v>
                </c:pt>
                <c:pt idx="154">
                  <c:v>29.799999999999997</c:v>
                </c:pt>
                <c:pt idx="155">
                  <c:v>45.29999999999999</c:v>
                </c:pt>
                <c:pt idx="156">
                  <c:v>51</c:v>
                </c:pt>
                <c:pt idx="157">
                  <c:v>35.9</c:v>
                </c:pt>
                <c:pt idx="158">
                  <c:v>79.8</c:v>
                </c:pt>
                <c:pt idx="159">
                  <c:v>96.40000000000002</c:v>
                </c:pt>
                <c:pt idx="160">
                  <c:v>80.7</c:v>
                </c:pt>
                <c:pt idx="161">
                  <c:v>67.099999999999994</c:v>
                </c:pt>
                <c:pt idx="162">
                  <c:v>55.3</c:v>
                </c:pt>
                <c:pt idx="163">
                  <c:v>26.400000000000002</c:v>
                </c:pt>
                <c:pt idx="164">
                  <c:v>30.8</c:v>
                </c:pt>
                <c:pt idx="165">
                  <c:v>76.099999999999994</c:v>
                </c:pt>
                <c:pt idx="166">
                  <c:v>45.5</c:v>
                </c:pt>
                <c:pt idx="167">
                  <c:v>32.200000000000003</c:v>
                </c:pt>
                <c:pt idx="168">
                  <c:v>33.1</c:v>
                </c:pt>
                <c:pt idx="169">
                  <c:v>28.499999999999996</c:v>
                </c:pt>
                <c:pt idx="170">
                  <c:v>81.3</c:v>
                </c:pt>
                <c:pt idx="171">
                  <c:v>60.099999999999994</c:v>
                </c:pt>
                <c:pt idx="172">
                  <c:v>77.400000000000006</c:v>
                </c:pt>
                <c:pt idx="173">
                  <c:v>90.3</c:v>
                </c:pt>
                <c:pt idx="174">
                  <c:v>24.3</c:v>
                </c:pt>
                <c:pt idx="175">
                  <c:v>65.099999999999994</c:v>
                </c:pt>
                <c:pt idx="176">
                  <c:v>34.699999999999996</c:v>
                </c:pt>
                <c:pt idx="177">
                  <c:v>66.2</c:v>
                </c:pt>
                <c:pt idx="178">
                  <c:v>80.7</c:v>
                </c:pt>
                <c:pt idx="179">
                  <c:v>62.9</c:v>
                </c:pt>
                <c:pt idx="180">
                  <c:v>55.000000000000007</c:v>
                </c:pt>
                <c:pt idx="181">
                  <c:v>22.6</c:v>
                </c:pt>
                <c:pt idx="182">
                  <c:v>39.900000000000006</c:v>
                </c:pt>
                <c:pt idx="183">
                  <c:v>51</c:v>
                </c:pt>
                <c:pt idx="184">
                  <c:v>37.700000000000003</c:v>
                </c:pt>
                <c:pt idx="185">
                  <c:v>38.700000000000003</c:v>
                </c:pt>
                <c:pt idx="186">
                  <c:v>39.200000000000003</c:v>
                </c:pt>
                <c:pt idx="187">
                  <c:v>49.1</c:v>
                </c:pt>
                <c:pt idx="188">
                  <c:v>32.200000000000003</c:v>
                </c:pt>
                <c:pt idx="189">
                  <c:v>97.7</c:v>
                </c:pt>
                <c:pt idx="190">
                  <c:v>48.3</c:v>
                </c:pt>
                <c:pt idx="191">
                  <c:v>94.8</c:v>
                </c:pt>
                <c:pt idx="192">
                  <c:v>22.2</c:v>
                </c:pt>
                <c:pt idx="193">
                  <c:v>88</c:v>
                </c:pt>
                <c:pt idx="194">
                  <c:v>46.70000000000001</c:v>
                </c:pt>
                <c:pt idx="195">
                  <c:v>89.5</c:v>
                </c:pt>
                <c:pt idx="196">
                  <c:v>69.5</c:v>
                </c:pt>
                <c:pt idx="197">
                  <c:v>49.1</c:v>
                </c:pt>
                <c:pt idx="198">
                  <c:v>43.20000000000001</c:v>
                </c:pt>
                <c:pt idx="199">
                  <c:v>47.699999999999996</c:v>
                </c:pt>
                <c:pt idx="200">
                  <c:v>38.1</c:v>
                </c:pt>
                <c:pt idx="201">
                  <c:v>86.5</c:v>
                </c:pt>
                <c:pt idx="202">
                  <c:v>30</c:v>
                </c:pt>
                <c:pt idx="203">
                  <c:v>47.9</c:v>
                </c:pt>
                <c:pt idx="204">
                  <c:v>50.4</c:v>
                </c:pt>
                <c:pt idx="205">
                  <c:v>41.8</c:v>
                </c:pt>
                <c:pt idx="206">
                  <c:v>36.1</c:v>
                </c:pt>
                <c:pt idx="207">
                  <c:v>61.1</c:v>
                </c:pt>
                <c:pt idx="208">
                  <c:v>71.099999999999994</c:v>
                </c:pt>
                <c:pt idx="209">
                  <c:v>84.2</c:v>
                </c:pt>
                <c:pt idx="210">
                  <c:v>25.4</c:v>
                </c:pt>
                <c:pt idx="211">
                  <c:v>39.1</c:v>
                </c:pt>
                <c:pt idx="212">
                  <c:v>14.7</c:v>
                </c:pt>
                <c:pt idx="213">
                  <c:v>78.7</c:v>
                </c:pt>
                <c:pt idx="214">
                  <c:v>37.4</c:v>
                </c:pt>
                <c:pt idx="215">
                  <c:v>74.7</c:v>
                </c:pt>
                <c:pt idx="216">
                  <c:v>41.099999999999994</c:v>
                </c:pt>
                <c:pt idx="217">
                  <c:v>40.5</c:v>
                </c:pt>
                <c:pt idx="218">
                  <c:v>64.8</c:v>
                </c:pt>
                <c:pt idx="219">
                  <c:v>35.699999999999996</c:v>
                </c:pt>
                <c:pt idx="220">
                  <c:v>81.200000000000017</c:v>
                </c:pt>
                <c:pt idx="221">
                  <c:v>78.3</c:v>
                </c:pt>
                <c:pt idx="222">
                  <c:v>21.099999999999998</c:v>
                </c:pt>
                <c:pt idx="223">
                  <c:v>21.9</c:v>
                </c:pt>
                <c:pt idx="224">
                  <c:v>42.4</c:v>
                </c:pt>
                <c:pt idx="225">
                  <c:v>79.900000000000006</c:v>
                </c:pt>
                <c:pt idx="226">
                  <c:v>22.6</c:v>
                </c:pt>
                <c:pt idx="227">
                  <c:v>65.900000000000006</c:v>
                </c:pt>
                <c:pt idx="228">
                  <c:v>58.9</c:v>
                </c:pt>
                <c:pt idx="229">
                  <c:v>68.599999999999994</c:v>
                </c:pt>
                <c:pt idx="230">
                  <c:v>48.8</c:v>
                </c:pt>
                <c:pt idx="231">
                  <c:v>43</c:v>
                </c:pt>
                <c:pt idx="232">
                  <c:v>31.6</c:v>
                </c:pt>
                <c:pt idx="233">
                  <c:v>72.5</c:v>
                </c:pt>
                <c:pt idx="234">
                  <c:v>48.699999999999996</c:v>
                </c:pt>
                <c:pt idx="235">
                  <c:v>96.8</c:v>
                </c:pt>
                <c:pt idx="236">
                  <c:v>31.3</c:v>
                </c:pt>
                <c:pt idx="237">
                  <c:v>27.500000000000004</c:v>
                </c:pt>
                <c:pt idx="238">
                  <c:v>38.200000000000003</c:v>
                </c:pt>
                <c:pt idx="239">
                  <c:v>92.1</c:v>
                </c:pt>
                <c:pt idx="240">
                  <c:v>81.7</c:v>
                </c:pt>
                <c:pt idx="241">
                  <c:v>38.299999999999997</c:v>
                </c:pt>
                <c:pt idx="242">
                  <c:v>15.6</c:v>
                </c:pt>
                <c:pt idx="243">
                  <c:v>78</c:v>
                </c:pt>
                <c:pt idx="244">
                  <c:v>40.699999999999996</c:v>
                </c:pt>
                <c:pt idx="245">
                  <c:v>83</c:v>
                </c:pt>
                <c:pt idx="246">
                  <c:v>90.4</c:v>
                </c:pt>
                <c:pt idx="247">
                  <c:v>21.099999999999998</c:v>
                </c:pt>
                <c:pt idx="248">
                  <c:v>84.6</c:v>
                </c:pt>
                <c:pt idx="249">
                  <c:v>31.3</c:v>
                </c:pt>
                <c:pt idx="250">
                  <c:v>83.5</c:v>
                </c:pt>
                <c:pt idx="251">
                  <c:v>82.7</c:v>
                </c:pt>
                <c:pt idx="252">
                  <c:v>78.099999999999994</c:v>
                </c:pt>
                <c:pt idx="253">
                  <c:v>31.1</c:v>
                </c:pt>
                <c:pt idx="254">
                  <c:v>83.1</c:v>
                </c:pt>
                <c:pt idx="255">
                  <c:v>20.100000000000001</c:v>
                </c:pt>
                <c:pt idx="256">
                  <c:v>37.20000000000001</c:v>
                </c:pt>
                <c:pt idx="257">
                  <c:v>39.800000000000004</c:v>
                </c:pt>
                <c:pt idx="258">
                  <c:v>28.000000000000004</c:v>
                </c:pt>
                <c:pt idx="259">
                  <c:v>93.5</c:v>
                </c:pt>
                <c:pt idx="260">
                  <c:v>88.8</c:v>
                </c:pt>
                <c:pt idx="261">
                  <c:v>30.4</c:v>
                </c:pt>
                <c:pt idx="262">
                  <c:v>39.6</c:v>
                </c:pt>
                <c:pt idx="263">
                  <c:v>36.6</c:v>
                </c:pt>
                <c:pt idx="264">
                  <c:v>35.9</c:v>
                </c:pt>
                <c:pt idx="265">
                  <c:v>46.1</c:v>
                </c:pt>
                <c:pt idx="266">
                  <c:v>94.7</c:v>
                </c:pt>
                <c:pt idx="267">
                  <c:v>82.4</c:v>
                </c:pt>
                <c:pt idx="268">
                  <c:v>93.1</c:v>
                </c:pt>
                <c:pt idx="269">
                  <c:v>41.4</c:v>
                </c:pt>
                <c:pt idx="270">
                  <c:v>81</c:v>
                </c:pt>
                <c:pt idx="271">
                  <c:v>75.2</c:v>
                </c:pt>
                <c:pt idx="272">
                  <c:v>26.900000000000002</c:v>
                </c:pt>
                <c:pt idx="273">
                  <c:v>44</c:v>
                </c:pt>
                <c:pt idx="274">
                  <c:v>88.3</c:v>
                </c:pt>
                <c:pt idx="275">
                  <c:v>97.59999999999998</c:v>
                </c:pt>
                <c:pt idx="276">
                  <c:v>28.000000000000004</c:v>
                </c:pt>
                <c:pt idx="277">
                  <c:v>30.9</c:v>
                </c:pt>
                <c:pt idx="278">
                  <c:v>81.900000000000006</c:v>
                </c:pt>
                <c:pt idx="279">
                  <c:v>30.8</c:v>
                </c:pt>
                <c:pt idx="280">
                  <c:v>42</c:v>
                </c:pt>
                <c:pt idx="281">
                  <c:v>57.8</c:v>
                </c:pt>
                <c:pt idx="282">
                  <c:v>15.299999999999999</c:v>
                </c:pt>
                <c:pt idx="283">
                  <c:v>33.6</c:v>
                </c:pt>
                <c:pt idx="284">
                  <c:v>56.000000000000007</c:v>
                </c:pt>
                <c:pt idx="285">
                  <c:v>83.1</c:v>
                </c:pt>
              </c:numCache>
            </c:numRef>
          </c:xVal>
          <c:yVal>
            <c:numRef>
              <c:f>predictions_val!$K$2:$K$287</c:f>
              <c:numCache>
                <c:formatCode>0.0</c:formatCode>
                <c:ptCount val="286"/>
                <c:pt idx="0">
                  <c:v>66.920345976840139</c:v>
                </c:pt>
                <c:pt idx="1">
                  <c:v>86.596953195935455</c:v>
                </c:pt>
                <c:pt idx="2">
                  <c:v>67.595060702062227</c:v>
                </c:pt>
                <c:pt idx="3">
                  <c:v>87.312709638436061</c:v>
                </c:pt>
                <c:pt idx="4">
                  <c:v>71.641600539735904</c:v>
                </c:pt>
                <c:pt idx="5">
                  <c:v>67.717880376133706</c:v>
                </c:pt>
                <c:pt idx="6">
                  <c:v>46.775027052812526</c:v>
                </c:pt>
                <c:pt idx="7">
                  <c:v>70.268189198339073</c:v>
                </c:pt>
                <c:pt idx="8">
                  <c:v>79.547364852988153</c:v>
                </c:pt>
                <c:pt idx="9">
                  <c:v>37.107998884534744</c:v>
                </c:pt>
                <c:pt idx="10">
                  <c:v>88.302860948838429</c:v>
                </c:pt>
                <c:pt idx="11">
                  <c:v>69.594028477213911</c:v>
                </c:pt>
                <c:pt idx="12">
                  <c:v>35.873392420157025</c:v>
                </c:pt>
                <c:pt idx="13">
                  <c:v>45.994268040617833</c:v>
                </c:pt>
                <c:pt idx="14">
                  <c:v>53.711868600442564</c:v>
                </c:pt>
                <c:pt idx="15">
                  <c:v>52.742573969719224</c:v>
                </c:pt>
                <c:pt idx="16">
                  <c:v>45.862337721715257</c:v>
                </c:pt>
                <c:pt idx="17">
                  <c:v>67.175597296107185</c:v>
                </c:pt>
                <c:pt idx="18">
                  <c:v>90.101646221701813</c:v>
                </c:pt>
                <c:pt idx="19">
                  <c:v>44.081773323230593</c:v>
                </c:pt>
                <c:pt idx="20">
                  <c:v>67.211892758603852</c:v>
                </c:pt>
                <c:pt idx="21">
                  <c:v>86.630043570002215</c:v>
                </c:pt>
                <c:pt idx="22">
                  <c:v>66.430328237783371</c:v>
                </c:pt>
                <c:pt idx="23">
                  <c:v>65.182969910236125</c:v>
                </c:pt>
                <c:pt idx="24">
                  <c:v>68.801953014569619</c:v>
                </c:pt>
                <c:pt idx="25">
                  <c:v>51.379362832721533</c:v>
                </c:pt>
                <c:pt idx="26">
                  <c:v>90.696065169568911</c:v>
                </c:pt>
                <c:pt idx="27">
                  <c:v>77.593774598118742</c:v>
                </c:pt>
                <c:pt idx="28">
                  <c:v>63.042883617942891</c:v>
                </c:pt>
                <c:pt idx="29">
                  <c:v>22.326957173532382</c:v>
                </c:pt>
                <c:pt idx="30">
                  <c:v>43.074057678672432</c:v>
                </c:pt>
                <c:pt idx="31">
                  <c:v>45.920144519977697</c:v>
                </c:pt>
                <c:pt idx="32">
                  <c:v>69.027737617274283</c:v>
                </c:pt>
                <c:pt idx="33">
                  <c:v>66.691574223752298</c:v>
                </c:pt>
                <c:pt idx="34">
                  <c:v>42.011221869544521</c:v>
                </c:pt>
                <c:pt idx="35">
                  <c:v>65.267287733858652</c:v>
                </c:pt>
                <c:pt idx="36">
                  <c:v>42.650936744825437</c:v>
                </c:pt>
                <c:pt idx="37">
                  <c:v>52.391604533297226</c:v>
                </c:pt>
                <c:pt idx="38">
                  <c:v>26.028386643146987</c:v>
                </c:pt>
                <c:pt idx="39">
                  <c:v>39.585317406121455</c:v>
                </c:pt>
                <c:pt idx="40">
                  <c:v>39.627519230604292</c:v>
                </c:pt>
                <c:pt idx="41">
                  <c:v>31.428652546899411</c:v>
                </c:pt>
                <c:pt idx="42">
                  <c:v>44.088636912752065</c:v>
                </c:pt>
                <c:pt idx="43">
                  <c:v>45.808831214364261</c:v>
                </c:pt>
                <c:pt idx="44">
                  <c:v>84.801512449508067</c:v>
                </c:pt>
                <c:pt idx="45">
                  <c:v>44.955993585090205</c:v>
                </c:pt>
                <c:pt idx="46">
                  <c:v>87.482122805930146</c:v>
                </c:pt>
                <c:pt idx="47">
                  <c:v>90.337453433754916</c:v>
                </c:pt>
                <c:pt idx="48">
                  <c:v>64.229570678957032</c:v>
                </c:pt>
                <c:pt idx="49">
                  <c:v>85.796473614185189</c:v>
                </c:pt>
                <c:pt idx="50">
                  <c:v>88.971056991892581</c:v>
                </c:pt>
                <c:pt idx="51">
                  <c:v>82.208709638886049</c:v>
                </c:pt>
                <c:pt idx="52">
                  <c:v>86.272450686852935</c:v>
                </c:pt>
                <c:pt idx="53">
                  <c:v>26.859336333595515</c:v>
                </c:pt>
                <c:pt idx="54">
                  <c:v>68.590805610026706</c:v>
                </c:pt>
                <c:pt idx="55">
                  <c:v>27.709226147122795</c:v>
                </c:pt>
                <c:pt idx="56">
                  <c:v>43.001140771114997</c:v>
                </c:pt>
                <c:pt idx="57">
                  <c:v>87.658551131233423</c:v>
                </c:pt>
                <c:pt idx="58">
                  <c:v>44.643006511787405</c:v>
                </c:pt>
                <c:pt idx="59">
                  <c:v>39.734248918449055</c:v>
                </c:pt>
                <c:pt idx="60">
                  <c:v>77.623081909526576</c:v>
                </c:pt>
                <c:pt idx="61">
                  <c:v>82.32587159714376</c:v>
                </c:pt>
                <c:pt idx="62">
                  <c:v>87.532425383796095</c:v>
                </c:pt>
                <c:pt idx="63">
                  <c:v>84.610530012980902</c:v>
                </c:pt>
                <c:pt idx="64">
                  <c:v>64.216519741323552</c:v>
                </c:pt>
                <c:pt idx="65">
                  <c:v>81.691042090661227</c:v>
                </c:pt>
                <c:pt idx="66">
                  <c:v>90.928065100780302</c:v>
                </c:pt>
                <c:pt idx="67">
                  <c:v>44.442605585964174</c:v>
                </c:pt>
                <c:pt idx="68">
                  <c:v>68.441454734872622</c:v>
                </c:pt>
                <c:pt idx="69">
                  <c:v>22.427826441780162</c:v>
                </c:pt>
                <c:pt idx="70">
                  <c:v>89.276363883175463</c:v>
                </c:pt>
                <c:pt idx="71">
                  <c:v>52.177710056408664</c:v>
                </c:pt>
                <c:pt idx="72">
                  <c:v>85.615435189471739</c:v>
                </c:pt>
                <c:pt idx="73">
                  <c:v>48.225724760914751</c:v>
                </c:pt>
                <c:pt idx="74">
                  <c:v>27.433562174619613</c:v>
                </c:pt>
                <c:pt idx="75">
                  <c:v>45.614309568352212</c:v>
                </c:pt>
                <c:pt idx="76">
                  <c:v>24.290661143909759</c:v>
                </c:pt>
                <c:pt idx="77">
                  <c:v>32.99777307658924</c:v>
                </c:pt>
                <c:pt idx="78">
                  <c:v>44.139701785091589</c:v>
                </c:pt>
                <c:pt idx="79">
                  <c:v>89.996319301178517</c:v>
                </c:pt>
                <c:pt idx="80">
                  <c:v>50.686068302134366</c:v>
                </c:pt>
                <c:pt idx="81">
                  <c:v>39.597931226501949</c:v>
                </c:pt>
                <c:pt idx="82">
                  <c:v>17.073407011043553</c:v>
                </c:pt>
                <c:pt idx="83">
                  <c:v>66.098953689956701</c:v>
                </c:pt>
                <c:pt idx="84">
                  <c:v>67.394910528913982</c:v>
                </c:pt>
                <c:pt idx="85">
                  <c:v>85.785711339196595</c:v>
                </c:pt>
                <c:pt idx="86">
                  <c:v>76.459475669945036</c:v>
                </c:pt>
                <c:pt idx="87">
                  <c:v>38.924969702645775</c:v>
                </c:pt>
                <c:pt idx="88">
                  <c:v>69.723341028042739</c:v>
                </c:pt>
                <c:pt idx="89">
                  <c:v>84.801066523045392</c:v>
                </c:pt>
                <c:pt idx="90">
                  <c:v>91.172442428958192</c:v>
                </c:pt>
                <c:pt idx="91">
                  <c:v>52.003643259193481</c:v>
                </c:pt>
                <c:pt idx="92">
                  <c:v>90.378077463000409</c:v>
                </c:pt>
                <c:pt idx="93">
                  <c:v>65.816868143761454</c:v>
                </c:pt>
                <c:pt idx="94">
                  <c:v>66.124255115987708</c:v>
                </c:pt>
                <c:pt idx="95">
                  <c:v>44.044949901261802</c:v>
                </c:pt>
                <c:pt idx="96">
                  <c:v>32.116152819445148</c:v>
                </c:pt>
                <c:pt idx="97">
                  <c:v>45.971578765298645</c:v>
                </c:pt>
                <c:pt idx="98">
                  <c:v>88.511530164162011</c:v>
                </c:pt>
                <c:pt idx="99">
                  <c:v>69.531063665802691</c:v>
                </c:pt>
                <c:pt idx="100">
                  <c:v>79.713932806591714</c:v>
                </c:pt>
                <c:pt idx="101">
                  <c:v>89.885294179809449</c:v>
                </c:pt>
                <c:pt idx="102">
                  <c:v>44.064468761256677</c:v>
                </c:pt>
                <c:pt idx="103">
                  <c:v>89.149829436839667</c:v>
                </c:pt>
                <c:pt idx="104">
                  <c:v>89.421312649537796</c:v>
                </c:pt>
                <c:pt idx="105">
                  <c:v>69.414835311073091</c:v>
                </c:pt>
                <c:pt idx="106">
                  <c:v>64.772354600236127</c:v>
                </c:pt>
                <c:pt idx="107">
                  <c:v>36.831697647733876</c:v>
                </c:pt>
                <c:pt idx="108">
                  <c:v>71.19424979319129</c:v>
                </c:pt>
                <c:pt idx="109">
                  <c:v>69.095668724293304</c:v>
                </c:pt>
                <c:pt idx="110">
                  <c:v>84.743823464229763</c:v>
                </c:pt>
                <c:pt idx="111">
                  <c:v>25.533109954310259</c:v>
                </c:pt>
                <c:pt idx="112">
                  <c:v>34.279549794729554</c:v>
                </c:pt>
                <c:pt idx="113">
                  <c:v>24.234162043395948</c:v>
                </c:pt>
                <c:pt idx="114">
                  <c:v>23.611212930206623</c:v>
                </c:pt>
                <c:pt idx="115">
                  <c:v>87.915156489311215</c:v>
                </c:pt>
                <c:pt idx="116">
                  <c:v>34.584508349317247</c:v>
                </c:pt>
                <c:pt idx="117">
                  <c:v>44.126161000271821</c:v>
                </c:pt>
                <c:pt idx="118">
                  <c:v>62.483538896713434</c:v>
                </c:pt>
                <c:pt idx="119">
                  <c:v>75.884327714344224</c:v>
                </c:pt>
                <c:pt idx="120">
                  <c:v>88.600723144941469</c:v>
                </c:pt>
                <c:pt idx="121">
                  <c:v>31.617182754897719</c:v>
                </c:pt>
                <c:pt idx="122">
                  <c:v>43.332943360188779</c:v>
                </c:pt>
                <c:pt idx="123">
                  <c:v>45.80700516923568</c:v>
                </c:pt>
                <c:pt idx="124">
                  <c:v>44.005256417949681</c:v>
                </c:pt>
                <c:pt idx="125">
                  <c:v>82.831311943558859</c:v>
                </c:pt>
                <c:pt idx="126">
                  <c:v>85.714343461618768</c:v>
                </c:pt>
                <c:pt idx="127">
                  <c:v>88.450643516959744</c:v>
                </c:pt>
                <c:pt idx="128">
                  <c:v>28.846407257075168</c:v>
                </c:pt>
                <c:pt idx="129">
                  <c:v>51.689707402182833</c:v>
                </c:pt>
                <c:pt idx="130">
                  <c:v>53.313445057299433</c:v>
                </c:pt>
                <c:pt idx="131">
                  <c:v>44.618811850211486</c:v>
                </c:pt>
                <c:pt idx="132">
                  <c:v>89.421079058444207</c:v>
                </c:pt>
                <c:pt idx="133">
                  <c:v>46.840425712369637</c:v>
                </c:pt>
                <c:pt idx="134">
                  <c:v>90.170083555803103</c:v>
                </c:pt>
                <c:pt idx="135">
                  <c:v>42.864319551718118</c:v>
                </c:pt>
                <c:pt idx="136">
                  <c:v>87.568969524686878</c:v>
                </c:pt>
                <c:pt idx="137">
                  <c:v>35.93510608434574</c:v>
                </c:pt>
                <c:pt idx="138">
                  <c:v>72.917098274034828</c:v>
                </c:pt>
                <c:pt idx="139">
                  <c:v>70.277188648587966</c:v>
                </c:pt>
                <c:pt idx="140">
                  <c:v>80.069889314970609</c:v>
                </c:pt>
                <c:pt idx="141">
                  <c:v>33.580118696917218</c:v>
                </c:pt>
                <c:pt idx="142">
                  <c:v>67.764052861014022</c:v>
                </c:pt>
                <c:pt idx="143">
                  <c:v>25.160101876748303</c:v>
                </c:pt>
                <c:pt idx="144">
                  <c:v>69.785455473828762</c:v>
                </c:pt>
                <c:pt idx="145">
                  <c:v>89.577987671149586</c:v>
                </c:pt>
                <c:pt idx="146">
                  <c:v>81.273700217008624</c:v>
                </c:pt>
                <c:pt idx="147">
                  <c:v>86.715179602703685</c:v>
                </c:pt>
                <c:pt idx="148">
                  <c:v>68.414480278834375</c:v>
                </c:pt>
                <c:pt idx="149">
                  <c:v>82.224181775662132</c:v>
                </c:pt>
                <c:pt idx="150">
                  <c:v>30.013734854629359</c:v>
                </c:pt>
                <c:pt idx="151">
                  <c:v>66.945985102671429</c:v>
                </c:pt>
                <c:pt idx="152">
                  <c:v>28.346842669306088</c:v>
                </c:pt>
                <c:pt idx="153">
                  <c:v>89.00789543231835</c:v>
                </c:pt>
                <c:pt idx="154">
                  <c:v>44.581415431844682</c:v>
                </c:pt>
                <c:pt idx="155">
                  <c:v>37.362196092023133</c:v>
                </c:pt>
                <c:pt idx="156">
                  <c:v>44.838111482708129</c:v>
                </c:pt>
                <c:pt idx="157">
                  <c:v>35.137143000750491</c:v>
                </c:pt>
                <c:pt idx="158">
                  <c:v>68.950433692214389</c:v>
                </c:pt>
                <c:pt idx="159">
                  <c:v>91.924761617892088</c:v>
                </c:pt>
                <c:pt idx="160">
                  <c:v>88.455888976384955</c:v>
                </c:pt>
                <c:pt idx="161">
                  <c:v>69.545640092006536</c:v>
                </c:pt>
                <c:pt idx="162">
                  <c:v>45.715237708692158</c:v>
                </c:pt>
                <c:pt idx="163">
                  <c:v>36.748830770610176</c:v>
                </c:pt>
                <c:pt idx="164">
                  <c:v>43.606285237816074</c:v>
                </c:pt>
                <c:pt idx="165">
                  <c:v>70.568445635815806</c:v>
                </c:pt>
                <c:pt idx="166">
                  <c:v>38.902173375499245</c:v>
                </c:pt>
                <c:pt idx="167">
                  <c:v>41.493478066398787</c:v>
                </c:pt>
                <c:pt idx="168">
                  <c:v>42.159238839307321</c:v>
                </c:pt>
                <c:pt idx="169">
                  <c:v>27.043358340503051</c:v>
                </c:pt>
                <c:pt idx="170">
                  <c:v>84.291787194935267</c:v>
                </c:pt>
                <c:pt idx="171">
                  <c:v>69.928438502452181</c:v>
                </c:pt>
                <c:pt idx="172">
                  <c:v>67.123744688493446</c:v>
                </c:pt>
                <c:pt idx="173">
                  <c:v>88.780526042242215</c:v>
                </c:pt>
                <c:pt idx="174">
                  <c:v>27.016844387914926</c:v>
                </c:pt>
                <c:pt idx="175">
                  <c:v>62.074744045995224</c:v>
                </c:pt>
                <c:pt idx="176">
                  <c:v>40.852247022699473</c:v>
                </c:pt>
                <c:pt idx="177">
                  <c:v>68.055591816817099</c:v>
                </c:pt>
                <c:pt idx="178">
                  <c:v>84.802684190385037</c:v>
                </c:pt>
                <c:pt idx="179">
                  <c:v>66.256780515434002</c:v>
                </c:pt>
                <c:pt idx="180">
                  <c:v>53.173026670646493</c:v>
                </c:pt>
                <c:pt idx="181">
                  <c:v>39.019549262195646</c:v>
                </c:pt>
                <c:pt idx="182">
                  <c:v>42.83565213551794</c:v>
                </c:pt>
                <c:pt idx="183">
                  <c:v>40.561437396325594</c:v>
                </c:pt>
                <c:pt idx="184">
                  <c:v>43.334344326351911</c:v>
                </c:pt>
                <c:pt idx="185">
                  <c:v>43.160811305901426</c:v>
                </c:pt>
                <c:pt idx="186">
                  <c:v>42.733313595291406</c:v>
                </c:pt>
                <c:pt idx="187">
                  <c:v>52.89913049753104</c:v>
                </c:pt>
                <c:pt idx="188">
                  <c:v>43.112334459865131</c:v>
                </c:pt>
                <c:pt idx="189">
                  <c:v>87.654859734037828</c:v>
                </c:pt>
                <c:pt idx="190">
                  <c:v>46.763043882919838</c:v>
                </c:pt>
                <c:pt idx="191">
                  <c:v>82.168451163021388</c:v>
                </c:pt>
                <c:pt idx="192">
                  <c:v>22.881357210238331</c:v>
                </c:pt>
                <c:pt idx="193">
                  <c:v>87.462427455410349</c:v>
                </c:pt>
                <c:pt idx="194">
                  <c:v>43.603530280601227</c:v>
                </c:pt>
                <c:pt idx="195">
                  <c:v>82.999627500401402</c:v>
                </c:pt>
                <c:pt idx="196">
                  <c:v>66.815803047632357</c:v>
                </c:pt>
                <c:pt idx="197">
                  <c:v>53.655725380381767</c:v>
                </c:pt>
                <c:pt idx="198">
                  <c:v>40.426832708890394</c:v>
                </c:pt>
                <c:pt idx="199">
                  <c:v>42.369160795400447</c:v>
                </c:pt>
                <c:pt idx="200">
                  <c:v>40.406321133496853</c:v>
                </c:pt>
                <c:pt idx="201">
                  <c:v>69.183343912239863</c:v>
                </c:pt>
                <c:pt idx="202">
                  <c:v>39.231666603580052</c:v>
                </c:pt>
                <c:pt idx="203">
                  <c:v>43.653732173336785</c:v>
                </c:pt>
                <c:pt idx="204">
                  <c:v>53.192178813312871</c:v>
                </c:pt>
                <c:pt idx="205">
                  <c:v>35.45255926177218</c:v>
                </c:pt>
                <c:pt idx="206">
                  <c:v>25.608715993807191</c:v>
                </c:pt>
                <c:pt idx="207">
                  <c:v>66.86794578586391</c:v>
                </c:pt>
                <c:pt idx="208">
                  <c:v>87.567427623987697</c:v>
                </c:pt>
                <c:pt idx="209">
                  <c:v>83.174525568341409</c:v>
                </c:pt>
                <c:pt idx="210">
                  <c:v>37.422306543669791</c:v>
                </c:pt>
                <c:pt idx="211">
                  <c:v>30.39937240953229</c:v>
                </c:pt>
                <c:pt idx="212">
                  <c:v>19.999406768664791</c:v>
                </c:pt>
                <c:pt idx="213">
                  <c:v>67.781750031972535</c:v>
                </c:pt>
                <c:pt idx="214">
                  <c:v>37.557923332107663</c:v>
                </c:pt>
                <c:pt idx="215">
                  <c:v>67.201948647783993</c:v>
                </c:pt>
                <c:pt idx="216">
                  <c:v>42.67706753729248</c:v>
                </c:pt>
                <c:pt idx="217">
                  <c:v>43.654407434274056</c:v>
                </c:pt>
                <c:pt idx="218">
                  <c:v>70.687870399739339</c:v>
                </c:pt>
                <c:pt idx="219">
                  <c:v>37.184052060741465</c:v>
                </c:pt>
                <c:pt idx="220">
                  <c:v>83.088103754915736</c:v>
                </c:pt>
                <c:pt idx="221">
                  <c:v>80.652898422324654</c:v>
                </c:pt>
                <c:pt idx="222">
                  <c:v>25.872644946672004</c:v>
                </c:pt>
                <c:pt idx="223">
                  <c:v>31.225017714115207</c:v>
                </c:pt>
                <c:pt idx="224">
                  <c:v>35.013975179639296</c:v>
                </c:pt>
                <c:pt idx="225">
                  <c:v>87.135457175670865</c:v>
                </c:pt>
                <c:pt idx="226">
                  <c:v>24.129450324909165</c:v>
                </c:pt>
                <c:pt idx="227">
                  <c:v>69.456530010306977</c:v>
                </c:pt>
                <c:pt idx="228">
                  <c:v>77.291701864396117</c:v>
                </c:pt>
                <c:pt idx="229">
                  <c:v>68.011695017597901</c:v>
                </c:pt>
                <c:pt idx="230">
                  <c:v>52.328975654398981</c:v>
                </c:pt>
                <c:pt idx="231">
                  <c:v>44.28187057266485</c:v>
                </c:pt>
                <c:pt idx="232">
                  <c:v>38.537924954554548</c:v>
                </c:pt>
                <c:pt idx="233">
                  <c:v>66.723749712290356</c:v>
                </c:pt>
                <c:pt idx="234">
                  <c:v>44.921857275700624</c:v>
                </c:pt>
                <c:pt idx="235">
                  <c:v>89.167947868312055</c:v>
                </c:pt>
                <c:pt idx="236">
                  <c:v>35.85266456927657</c:v>
                </c:pt>
                <c:pt idx="237">
                  <c:v>27.573830908926979</c:v>
                </c:pt>
                <c:pt idx="238">
                  <c:v>42.779314073662306</c:v>
                </c:pt>
                <c:pt idx="239">
                  <c:v>79.751357932910054</c:v>
                </c:pt>
                <c:pt idx="240">
                  <c:v>87.270559713426138</c:v>
                </c:pt>
                <c:pt idx="241">
                  <c:v>44.265158237803462</c:v>
                </c:pt>
                <c:pt idx="242">
                  <c:v>23.658221377793691</c:v>
                </c:pt>
                <c:pt idx="243">
                  <c:v>81.490506022295691</c:v>
                </c:pt>
                <c:pt idx="244">
                  <c:v>38.748467441053023</c:v>
                </c:pt>
                <c:pt idx="245">
                  <c:v>87.682430752198158</c:v>
                </c:pt>
                <c:pt idx="246">
                  <c:v>80.838434324846347</c:v>
                </c:pt>
                <c:pt idx="247">
                  <c:v>27.153555998810496</c:v>
                </c:pt>
                <c:pt idx="248">
                  <c:v>84.187052551241109</c:v>
                </c:pt>
                <c:pt idx="249">
                  <c:v>43.952448272167501</c:v>
                </c:pt>
                <c:pt idx="250">
                  <c:v>87.906444500797548</c:v>
                </c:pt>
                <c:pt idx="251">
                  <c:v>89.163606803540006</c:v>
                </c:pt>
                <c:pt idx="252">
                  <c:v>85.385500137252009</c:v>
                </c:pt>
                <c:pt idx="253">
                  <c:v>31.318404517882627</c:v>
                </c:pt>
                <c:pt idx="254">
                  <c:v>85.036957622295688</c:v>
                </c:pt>
                <c:pt idx="255">
                  <c:v>25.31372759380902</c:v>
                </c:pt>
                <c:pt idx="256">
                  <c:v>45.009126806110565</c:v>
                </c:pt>
                <c:pt idx="257">
                  <c:v>39.349629443067506</c:v>
                </c:pt>
                <c:pt idx="258">
                  <c:v>37.580935425889407</c:v>
                </c:pt>
                <c:pt idx="259">
                  <c:v>91.188275414533948</c:v>
                </c:pt>
                <c:pt idx="260">
                  <c:v>82.614781894939114</c:v>
                </c:pt>
                <c:pt idx="261">
                  <c:v>27.681919026171041</c:v>
                </c:pt>
                <c:pt idx="262">
                  <c:v>44.956380159033607</c:v>
                </c:pt>
                <c:pt idx="263">
                  <c:v>44.301017301381215</c:v>
                </c:pt>
                <c:pt idx="264">
                  <c:v>34.850316227855565</c:v>
                </c:pt>
                <c:pt idx="265">
                  <c:v>37.114913183838894</c:v>
                </c:pt>
                <c:pt idx="266">
                  <c:v>84.072360075983127</c:v>
                </c:pt>
                <c:pt idx="267">
                  <c:v>87.67935058040338</c:v>
                </c:pt>
                <c:pt idx="268">
                  <c:v>84.108981417396976</c:v>
                </c:pt>
                <c:pt idx="269">
                  <c:v>43.289582528166108</c:v>
                </c:pt>
                <c:pt idx="270">
                  <c:v>68.937857712685556</c:v>
                </c:pt>
                <c:pt idx="271">
                  <c:v>67.425046110487386</c:v>
                </c:pt>
                <c:pt idx="272">
                  <c:v>41.045261715320798</c:v>
                </c:pt>
                <c:pt idx="273">
                  <c:v>42.683718627867286</c:v>
                </c:pt>
                <c:pt idx="274">
                  <c:v>84.948254319520842</c:v>
                </c:pt>
                <c:pt idx="275">
                  <c:v>85.32162495990805</c:v>
                </c:pt>
                <c:pt idx="276">
                  <c:v>39.214064136734805</c:v>
                </c:pt>
                <c:pt idx="277">
                  <c:v>25.781602281661353</c:v>
                </c:pt>
                <c:pt idx="278">
                  <c:v>70.213891608671332</c:v>
                </c:pt>
                <c:pt idx="279">
                  <c:v>38.428453964016342</c:v>
                </c:pt>
                <c:pt idx="280">
                  <c:v>41.751808970374562</c:v>
                </c:pt>
                <c:pt idx="281">
                  <c:v>52.71159849232459</c:v>
                </c:pt>
                <c:pt idx="282">
                  <c:v>23.793038655460698</c:v>
                </c:pt>
                <c:pt idx="283">
                  <c:v>45.508351361516631</c:v>
                </c:pt>
                <c:pt idx="284">
                  <c:v>45.100166873585607</c:v>
                </c:pt>
                <c:pt idx="285">
                  <c:v>82.748891676601332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9-425B-A4F3-1BC959F4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62431"/>
        <c:axId val="793462847"/>
      </c:scatterChart>
      <c:valAx>
        <c:axId val="793462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BO"/>
          </a:p>
        </c:txPr>
        <c:crossAx val="793462847"/>
        <c:crosses val="autoZero"/>
        <c:crossBetween val="midCat"/>
        <c:majorUnit val="10"/>
      </c:valAx>
      <c:valAx>
        <c:axId val="7934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BO"/>
          </a:p>
        </c:txPr>
        <c:crossAx val="7934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Garamond" panose="02020404030301010803" pitchFamily="18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predictions_val!$J$1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5685648148148146E-2"/>
                  <c:y val="0.4307969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predictions_val!$B$2:$B$287</c:f>
              <c:numCache>
                <c:formatCode>0.0</c:formatCode>
                <c:ptCount val="286"/>
                <c:pt idx="0">
                  <c:v>63.1</c:v>
                </c:pt>
                <c:pt idx="1">
                  <c:v>79.099999999999994</c:v>
                </c:pt>
                <c:pt idx="2">
                  <c:v>62.20000000000001</c:v>
                </c:pt>
                <c:pt idx="3">
                  <c:v>95.3</c:v>
                </c:pt>
                <c:pt idx="4">
                  <c:v>75.3</c:v>
                </c:pt>
                <c:pt idx="5">
                  <c:v>68.8</c:v>
                </c:pt>
                <c:pt idx="6">
                  <c:v>45.300000000000004</c:v>
                </c:pt>
                <c:pt idx="7">
                  <c:v>58.70000000000001</c:v>
                </c:pt>
                <c:pt idx="8">
                  <c:v>75.400000000000006</c:v>
                </c:pt>
                <c:pt idx="9">
                  <c:v>24.099999999999998</c:v>
                </c:pt>
                <c:pt idx="10">
                  <c:v>78.8</c:v>
                </c:pt>
                <c:pt idx="11">
                  <c:v>62.70000000000001</c:v>
                </c:pt>
                <c:pt idx="12">
                  <c:v>13.600000000000001</c:v>
                </c:pt>
                <c:pt idx="13">
                  <c:v>43.79999999999999</c:v>
                </c:pt>
                <c:pt idx="14">
                  <c:v>54.400000000000006</c:v>
                </c:pt>
                <c:pt idx="15">
                  <c:v>56.600000000000009</c:v>
                </c:pt>
                <c:pt idx="16">
                  <c:v>52.800000000000004</c:v>
                </c:pt>
                <c:pt idx="17">
                  <c:v>64.7</c:v>
                </c:pt>
                <c:pt idx="18">
                  <c:v>98.09999999999998</c:v>
                </c:pt>
                <c:pt idx="19">
                  <c:v>31.1</c:v>
                </c:pt>
                <c:pt idx="20">
                  <c:v>79.900000000000006</c:v>
                </c:pt>
                <c:pt idx="21">
                  <c:v>89.5</c:v>
                </c:pt>
                <c:pt idx="22">
                  <c:v>66.099999999999994</c:v>
                </c:pt>
                <c:pt idx="23">
                  <c:v>63.800000000000004</c:v>
                </c:pt>
                <c:pt idx="24">
                  <c:v>75.900000000000006</c:v>
                </c:pt>
                <c:pt idx="25">
                  <c:v>53.29999999999999</c:v>
                </c:pt>
                <c:pt idx="26">
                  <c:v>96.2</c:v>
                </c:pt>
                <c:pt idx="27">
                  <c:v>73.3</c:v>
                </c:pt>
                <c:pt idx="28">
                  <c:v>60.9</c:v>
                </c:pt>
                <c:pt idx="29">
                  <c:v>18.3</c:v>
                </c:pt>
                <c:pt idx="30">
                  <c:v>44.4</c:v>
                </c:pt>
                <c:pt idx="31">
                  <c:v>55.000000000000007</c:v>
                </c:pt>
                <c:pt idx="32">
                  <c:v>69.099999999999994</c:v>
                </c:pt>
                <c:pt idx="33">
                  <c:v>58.9</c:v>
                </c:pt>
                <c:pt idx="34">
                  <c:v>46.2</c:v>
                </c:pt>
                <c:pt idx="35">
                  <c:v>64.8</c:v>
                </c:pt>
                <c:pt idx="36">
                  <c:v>43.20000000000001</c:v>
                </c:pt>
                <c:pt idx="37">
                  <c:v>52.300000000000004</c:v>
                </c:pt>
                <c:pt idx="38">
                  <c:v>28.9</c:v>
                </c:pt>
                <c:pt idx="39">
                  <c:v>33.4</c:v>
                </c:pt>
                <c:pt idx="40">
                  <c:v>49</c:v>
                </c:pt>
                <c:pt idx="41">
                  <c:v>28.499999999999996</c:v>
                </c:pt>
                <c:pt idx="42">
                  <c:v>52</c:v>
                </c:pt>
                <c:pt idx="43">
                  <c:v>55.000000000000007</c:v>
                </c:pt>
                <c:pt idx="44">
                  <c:v>82.3</c:v>
                </c:pt>
                <c:pt idx="45">
                  <c:v>42.6</c:v>
                </c:pt>
                <c:pt idx="46">
                  <c:v>75.5</c:v>
                </c:pt>
                <c:pt idx="47">
                  <c:v>85.3</c:v>
                </c:pt>
                <c:pt idx="48">
                  <c:v>69.400000000000006</c:v>
                </c:pt>
                <c:pt idx="49">
                  <c:v>88.2</c:v>
                </c:pt>
                <c:pt idx="50">
                  <c:v>92</c:v>
                </c:pt>
                <c:pt idx="51">
                  <c:v>79.900000000000006</c:v>
                </c:pt>
                <c:pt idx="52">
                  <c:v>86.5</c:v>
                </c:pt>
                <c:pt idx="53">
                  <c:v>17.100000000000001</c:v>
                </c:pt>
                <c:pt idx="54">
                  <c:v>59.8</c:v>
                </c:pt>
                <c:pt idx="55">
                  <c:v>24.9</c:v>
                </c:pt>
                <c:pt idx="56">
                  <c:v>32.6</c:v>
                </c:pt>
                <c:pt idx="57">
                  <c:v>91.90000000000002</c:v>
                </c:pt>
                <c:pt idx="58">
                  <c:v>42</c:v>
                </c:pt>
                <c:pt idx="59">
                  <c:v>50.5</c:v>
                </c:pt>
                <c:pt idx="60">
                  <c:v>86.3</c:v>
                </c:pt>
                <c:pt idx="61">
                  <c:v>79.900000000000006</c:v>
                </c:pt>
                <c:pt idx="62">
                  <c:v>75.599999999999994</c:v>
                </c:pt>
                <c:pt idx="63">
                  <c:v>83.7</c:v>
                </c:pt>
                <c:pt idx="64">
                  <c:v>65.099999999999994</c:v>
                </c:pt>
                <c:pt idx="65">
                  <c:v>86.8</c:v>
                </c:pt>
                <c:pt idx="66">
                  <c:v>77.099999999999994</c:v>
                </c:pt>
                <c:pt idx="67">
                  <c:v>49.6</c:v>
                </c:pt>
                <c:pt idx="68">
                  <c:v>62.9</c:v>
                </c:pt>
                <c:pt idx="69">
                  <c:v>39.5</c:v>
                </c:pt>
                <c:pt idx="70">
                  <c:v>87.6</c:v>
                </c:pt>
                <c:pt idx="71">
                  <c:v>54.7</c:v>
                </c:pt>
                <c:pt idx="72">
                  <c:v>71.099999999999994</c:v>
                </c:pt>
                <c:pt idx="73">
                  <c:v>56.7</c:v>
                </c:pt>
                <c:pt idx="74">
                  <c:v>23.200000000000003</c:v>
                </c:pt>
                <c:pt idx="75">
                  <c:v>49.9</c:v>
                </c:pt>
                <c:pt idx="76">
                  <c:v>21</c:v>
                </c:pt>
                <c:pt idx="77">
                  <c:v>21</c:v>
                </c:pt>
                <c:pt idx="78">
                  <c:v>35.4</c:v>
                </c:pt>
                <c:pt idx="79">
                  <c:v>71.7</c:v>
                </c:pt>
                <c:pt idx="80">
                  <c:v>56.000000000000007</c:v>
                </c:pt>
                <c:pt idx="81">
                  <c:v>41.6</c:v>
                </c:pt>
                <c:pt idx="82">
                  <c:v>9.1999999999999993</c:v>
                </c:pt>
                <c:pt idx="83">
                  <c:v>68.2</c:v>
                </c:pt>
                <c:pt idx="84">
                  <c:v>57.9</c:v>
                </c:pt>
                <c:pt idx="85">
                  <c:v>70.2</c:v>
                </c:pt>
                <c:pt idx="86">
                  <c:v>82.1</c:v>
                </c:pt>
                <c:pt idx="87">
                  <c:v>33.300000000000004</c:v>
                </c:pt>
                <c:pt idx="88">
                  <c:v>69.900000000000006</c:v>
                </c:pt>
                <c:pt idx="89">
                  <c:v>73.8</c:v>
                </c:pt>
                <c:pt idx="90">
                  <c:v>96.8</c:v>
                </c:pt>
                <c:pt idx="91">
                  <c:v>51.4</c:v>
                </c:pt>
                <c:pt idx="92">
                  <c:v>98.4</c:v>
                </c:pt>
                <c:pt idx="93">
                  <c:v>58.9</c:v>
                </c:pt>
                <c:pt idx="94">
                  <c:v>65.3</c:v>
                </c:pt>
                <c:pt idx="95">
                  <c:v>34.699999999999996</c:v>
                </c:pt>
                <c:pt idx="96">
                  <c:v>30.5</c:v>
                </c:pt>
                <c:pt idx="97">
                  <c:v>52.7</c:v>
                </c:pt>
                <c:pt idx="98">
                  <c:v>94</c:v>
                </c:pt>
                <c:pt idx="99">
                  <c:v>84.8</c:v>
                </c:pt>
                <c:pt idx="100">
                  <c:v>75</c:v>
                </c:pt>
                <c:pt idx="101">
                  <c:v>93.2</c:v>
                </c:pt>
                <c:pt idx="102">
                  <c:v>52.7</c:v>
                </c:pt>
                <c:pt idx="103">
                  <c:v>96</c:v>
                </c:pt>
                <c:pt idx="104">
                  <c:v>99</c:v>
                </c:pt>
                <c:pt idx="105">
                  <c:v>68.900000000000006</c:v>
                </c:pt>
                <c:pt idx="106">
                  <c:v>59.099999999999994</c:v>
                </c:pt>
                <c:pt idx="107">
                  <c:v>26.5</c:v>
                </c:pt>
                <c:pt idx="108">
                  <c:v>59.699999999999996</c:v>
                </c:pt>
                <c:pt idx="109">
                  <c:v>60.699999999999996</c:v>
                </c:pt>
                <c:pt idx="110">
                  <c:v>93.3</c:v>
                </c:pt>
                <c:pt idx="111">
                  <c:v>16.8</c:v>
                </c:pt>
                <c:pt idx="112">
                  <c:v>37</c:v>
                </c:pt>
                <c:pt idx="113">
                  <c:v>22.400000000000002</c:v>
                </c:pt>
                <c:pt idx="114">
                  <c:v>20.8</c:v>
                </c:pt>
                <c:pt idx="115">
                  <c:v>83.6</c:v>
                </c:pt>
                <c:pt idx="116">
                  <c:v>29.5</c:v>
                </c:pt>
                <c:pt idx="117">
                  <c:v>52.900000000000006</c:v>
                </c:pt>
                <c:pt idx="118">
                  <c:v>58.20000000000001</c:v>
                </c:pt>
                <c:pt idx="119">
                  <c:v>62.3</c:v>
                </c:pt>
                <c:pt idx="120">
                  <c:v>87</c:v>
                </c:pt>
                <c:pt idx="121">
                  <c:v>25.3</c:v>
                </c:pt>
                <c:pt idx="122">
                  <c:v>55.600000000000009</c:v>
                </c:pt>
                <c:pt idx="123">
                  <c:v>51.800000000000004</c:v>
                </c:pt>
                <c:pt idx="124">
                  <c:v>39.700000000000003</c:v>
                </c:pt>
                <c:pt idx="125">
                  <c:v>91.09999999999998</c:v>
                </c:pt>
                <c:pt idx="126">
                  <c:v>78.599999999999994</c:v>
                </c:pt>
                <c:pt idx="127">
                  <c:v>99.5</c:v>
                </c:pt>
                <c:pt idx="128">
                  <c:v>14.000000000000002</c:v>
                </c:pt>
                <c:pt idx="129">
                  <c:v>60.5</c:v>
                </c:pt>
                <c:pt idx="130">
                  <c:v>57.70000000000001</c:v>
                </c:pt>
                <c:pt idx="131">
                  <c:v>40.5</c:v>
                </c:pt>
                <c:pt idx="132">
                  <c:v>71.5</c:v>
                </c:pt>
                <c:pt idx="133">
                  <c:v>56.7</c:v>
                </c:pt>
                <c:pt idx="134">
                  <c:v>90.3</c:v>
                </c:pt>
                <c:pt idx="135">
                  <c:v>31.7</c:v>
                </c:pt>
                <c:pt idx="136">
                  <c:v>81.8</c:v>
                </c:pt>
                <c:pt idx="137">
                  <c:v>26.200000000000003</c:v>
                </c:pt>
                <c:pt idx="138">
                  <c:v>76.599999999999994</c:v>
                </c:pt>
                <c:pt idx="139">
                  <c:v>66.3</c:v>
                </c:pt>
                <c:pt idx="140">
                  <c:v>96.9</c:v>
                </c:pt>
                <c:pt idx="141">
                  <c:v>52.6</c:v>
                </c:pt>
                <c:pt idx="142">
                  <c:v>67.5</c:v>
                </c:pt>
                <c:pt idx="143">
                  <c:v>31.2</c:v>
                </c:pt>
                <c:pt idx="144">
                  <c:v>61.5</c:v>
                </c:pt>
                <c:pt idx="145">
                  <c:v>91.1</c:v>
                </c:pt>
                <c:pt idx="146">
                  <c:v>81.7</c:v>
                </c:pt>
                <c:pt idx="147">
                  <c:v>98.3</c:v>
                </c:pt>
                <c:pt idx="148">
                  <c:v>85.9</c:v>
                </c:pt>
                <c:pt idx="149">
                  <c:v>96.6</c:v>
                </c:pt>
                <c:pt idx="150">
                  <c:v>21.8</c:v>
                </c:pt>
                <c:pt idx="151">
                  <c:v>69.8</c:v>
                </c:pt>
                <c:pt idx="152">
                  <c:v>20.9</c:v>
                </c:pt>
                <c:pt idx="153">
                  <c:v>92.3</c:v>
                </c:pt>
                <c:pt idx="154">
                  <c:v>29.799999999999997</c:v>
                </c:pt>
                <c:pt idx="155">
                  <c:v>45.29999999999999</c:v>
                </c:pt>
                <c:pt idx="156">
                  <c:v>51</c:v>
                </c:pt>
                <c:pt idx="157">
                  <c:v>35.9</c:v>
                </c:pt>
                <c:pt idx="158">
                  <c:v>79.8</c:v>
                </c:pt>
                <c:pt idx="159">
                  <c:v>96.40000000000002</c:v>
                </c:pt>
                <c:pt idx="160">
                  <c:v>80.7</c:v>
                </c:pt>
                <c:pt idx="161">
                  <c:v>67.099999999999994</c:v>
                </c:pt>
                <c:pt idx="162">
                  <c:v>55.3</c:v>
                </c:pt>
                <c:pt idx="163">
                  <c:v>26.400000000000002</c:v>
                </c:pt>
                <c:pt idx="164">
                  <c:v>30.8</c:v>
                </c:pt>
                <c:pt idx="165">
                  <c:v>76.099999999999994</c:v>
                </c:pt>
                <c:pt idx="166">
                  <c:v>45.5</c:v>
                </c:pt>
                <c:pt idx="167">
                  <c:v>32.200000000000003</c:v>
                </c:pt>
                <c:pt idx="168">
                  <c:v>33.1</c:v>
                </c:pt>
                <c:pt idx="169">
                  <c:v>28.499999999999996</c:v>
                </c:pt>
                <c:pt idx="170">
                  <c:v>81.3</c:v>
                </c:pt>
                <c:pt idx="171">
                  <c:v>60.099999999999994</c:v>
                </c:pt>
                <c:pt idx="172">
                  <c:v>77.400000000000006</c:v>
                </c:pt>
                <c:pt idx="173">
                  <c:v>90.3</c:v>
                </c:pt>
                <c:pt idx="174">
                  <c:v>24.3</c:v>
                </c:pt>
                <c:pt idx="175">
                  <c:v>65.099999999999994</c:v>
                </c:pt>
                <c:pt idx="176">
                  <c:v>34.699999999999996</c:v>
                </c:pt>
                <c:pt idx="177">
                  <c:v>66.2</c:v>
                </c:pt>
                <c:pt idx="178">
                  <c:v>80.7</c:v>
                </c:pt>
                <c:pt idx="179">
                  <c:v>62.9</c:v>
                </c:pt>
                <c:pt idx="180">
                  <c:v>55.000000000000007</c:v>
                </c:pt>
                <c:pt idx="181">
                  <c:v>22.6</c:v>
                </c:pt>
                <c:pt idx="182">
                  <c:v>39.900000000000006</c:v>
                </c:pt>
                <c:pt idx="183">
                  <c:v>51</c:v>
                </c:pt>
                <c:pt idx="184">
                  <c:v>37.700000000000003</c:v>
                </c:pt>
                <c:pt idx="185">
                  <c:v>38.700000000000003</c:v>
                </c:pt>
                <c:pt idx="186">
                  <c:v>39.200000000000003</c:v>
                </c:pt>
                <c:pt idx="187">
                  <c:v>49.1</c:v>
                </c:pt>
                <c:pt idx="188">
                  <c:v>32.200000000000003</c:v>
                </c:pt>
                <c:pt idx="189">
                  <c:v>97.7</c:v>
                </c:pt>
                <c:pt idx="190">
                  <c:v>48.3</c:v>
                </c:pt>
                <c:pt idx="191">
                  <c:v>94.8</c:v>
                </c:pt>
                <c:pt idx="192">
                  <c:v>22.2</c:v>
                </c:pt>
                <c:pt idx="193">
                  <c:v>88</c:v>
                </c:pt>
                <c:pt idx="194">
                  <c:v>46.70000000000001</c:v>
                </c:pt>
                <c:pt idx="195">
                  <c:v>89.5</c:v>
                </c:pt>
                <c:pt idx="196">
                  <c:v>69.5</c:v>
                </c:pt>
                <c:pt idx="197">
                  <c:v>49.1</c:v>
                </c:pt>
                <c:pt idx="198">
                  <c:v>43.20000000000001</c:v>
                </c:pt>
                <c:pt idx="199">
                  <c:v>47.699999999999996</c:v>
                </c:pt>
                <c:pt idx="200">
                  <c:v>38.1</c:v>
                </c:pt>
                <c:pt idx="201">
                  <c:v>86.5</c:v>
                </c:pt>
                <c:pt idx="202">
                  <c:v>30</c:v>
                </c:pt>
                <c:pt idx="203">
                  <c:v>47.9</c:v>
                </c:pt>
                <c:pt idx="204">
                  <c:v>50.4</c:v>
                </c:pt>
                <c:pt idx="205">
                  <c:v>41.8</c:v>
                </c:pt>
                <c:pt idx="206">
                  <c:v>36.1</c:v>
                </c:pt>
                <c:pt idx="207">
                  <c:v>61.1</c:v>
                </c:pt>
                <c:pt idx="208">
                  <c:v>71.099999999999994</c:v>
                </c:pt>
                <c:pt idx="209">
                  <c:v>84.2</c:v>
                </c:pt>
                <c:pt idx="210">
                  <c:v>25.4</c:v>
                </c:pt>
                <c:pt idx="211">
                  <c:v>39.1</c:v>
                </c:pt>
                <c:pt idx="212">
                  <c:v>14.7</c:v>
                </c:pt>
                <c:pt idx="213">
                  <c:v>78.7</c:v>
                </c:pt>
                <c:pt idx="214">
                  <c:v>37.4</c:v>
                </c:pt>
                <c:pt idx="215">
                  <c:v>74.7</c:v>
                </c:pt>
                <c:pt idx="216">
                  <c:v>41.099999999999994</c:v>
                </c:pt>
                <c:pt idx="217">
                  <c:v>40.5</c:v>
                </c:pt>
                <c:pt idx="218">
                  <c:v>64.8</c:v>
                </c:pt>
                <c:pt idx="219">
                  <c:v>35.699999999999996</c:v>
                </c:pt>
                <c:pt idx="220">
                  <c:v>81.200000000000017</c:v>
                </c:pt>
                <c:pt idx="221">
                  <c:v>78.3</c:v>
                </c:pt>
                <c:pt idx="222">
                  <c:v>21.099999999999998</c:v>
                </c:pt>
                <c:pt idx="223">
                  <c:v>21.9</c:v>
                </c:pt>
                <c:pt idx="224">
                  <c:v>42.4</c:v>
                </c:pt>
                <c:pt idx="225">
                  <c:v>79.900000000000006</c:v>
                </c:pt>
                <c:pt idx="226">
                  <c:v>22.6</c:v>
                </c:pt>
                <c:pt idx="227">
                  <c:v>65.900000000000006</c:v>
                </c:pt>
                <c:pt idx="228">
                  <c:v>58.9</c:v>
                </c:pt>
                <c:pt idx="229">
                  <c:v>68.599999999999994</c:v>
                </c:pt>
                <c:pt idx="230">
                  <c:v>48.8</c:v>
                </c:pt>
                <c:pt idx="231">
                  <c:v>43</c:v>
                </c:pt>
                <c:pt idx="232">
                  <c:v>31.6</c:v>
                </c:pt>
                <c:pt idx="233">
                  <c:v>72.5</c:v>
                </c:pt>
                <c:pt idx="234">
                  <c:v>48.699999999999996</c:v>
                </c:pt>
                <c:pt idx="235">
                  <c:v>96.8</c:v>
                </c:pt>
                <c:pt idx="236">
                  <c:v>31.3</c:v>
                </c:pt>
                <c:pt idx="237">
                  <c:v>27.500000000000004</c:v>
                </c:pt>
                <c:pt idx="238">
                  <c:v>38.200000000000003</c:v>
                </c:pt>
                <c:pt idx="239">
                  <c:v>92.1</c:v>
                </c:pt>
                <c:pt idx="240">
                  <c:v>81.7</c:v>
                </c:pt>
                <c:pt idx="241">
                  <c:v>38.299999999999997</c:v>
                </c:pt>
                <c:pt idx="242">
                  <c:v>15.6</c:v>
                </c:pt>
                <c:pt idx="243">
                  <c:v>78</c:v>
                </c:pt>
                <c:pt idx="244">
                  <c:v>40.699999999999996</c:v>
                </c:pt>
                <c:pt idx="245">
                  <c:v>83</c:v>
                </c:pt>
                <c:pt idx="246">
                  <c:v>90.4</c:v>
                </c:pt>
                <c:pt idx="247">
                  <c:v>21.099999999999998</c:v>
                </c:pt>
                <c:pt idx="248">
                  <c:v>84.6</c:v>
                </c:pt>
                <c:pt idx="249">
                  <c:v>31.3</c:v>
                </c:pt>
                <c:pt idx="250">
                  <c:v>83.5</c:v>
                </c:pt>
                <c:pt idx="251">
                  <c:v>82.7</c:v>
                </c:pt>
                <c:pt idx="252">
                  <c:v>78.099999999999994</c:v>
                </c:pt>
                <c:pt idx="253">
                  <c:v>31.1</c:v>
                </c:pt>
                <c:pt idx="254">
                  <c:v>83.1</c:v>
                </c:pt>
                <c:pt idx="255">
                  <c:v>20.100000000000001</c:v>
                </c:pt>
                <c:pt idx="256">
                  <c:v>37.20000000000001</c:v>
                </c:pt>
                <c:pt idx="257">
                  <c:v>39.800000000000004</c:v>
                </c:pt>
                <c:pt idx="258">
                  <c:v>28.000000000000004</c:v>
                </c:pt>
                <c:pt idx="259">
                  <c:v>93.5</c:v>
                </c:pt>
                <c:pt idx="260">
                  <c:v>88.8</c:v>
                </c:pt>
                <c:pt idx="261">
                  <c:v>30.4</c:v>
                </c:pt>
                <c:pt idx="262">
                  <c:v>39.6</c:v>
                </c:pt>
                <c:pt idx="263">
                  <c:v>36.6</c:v>
                </c:pt>
                <c:pt idx="264">
                  <c:v>35.9</c:v>
                </c:pt>
                <c:pt idx="265">
                  <c:v>46.1</c:v>
                </c:pt>
                <c:pt idx="266">
                  <c:v>94.7</c:v>
                </c:pt>
                <c:pt idx="267">
                  <c:v>82.4</c:v>
                </c:pt>
                <c:pt idx="268">
                  <c:v>93.1</c:v>
                </c:pt>
                <c:pt idx="269">
                  <c:v>41.4</c:v>
                </c:pt>
                <c:pt idx="270">
                  <c:v>81</c:v>
                </c:pt>
                <c:pt idx="271">
                  <c:v>75.2</c:v>
                </c:pt>
                <c:pt idx="272">
                  <c:v>26.900000000000002</c:v>
                </c:pt>
                <c:pt idx="273">
                  <c:v>44</c:v>
                </c:pt>
                <c:pt idx="274">
                  <c:v>88.3</c:v>
                </c:pt>
                <c:pt idx="275">
                  <c:v>97.59999999999998</c:v>
                </c:pt>
                <c:pt idx="276">
                  <c:v>28.000000000000004</c:v>
                </c:pt>
                <c:pt idx="277">
                  <c:v>30.9</c:v>
                </c:pt>
                <c:pt idx="278">
                  <c:v>81.900000000000006</c:v>
                </c:pt>
                <c:pt idx="279">
                  <c:v>30.8</c:v>
                </c:pt>
                <c:pt idx="280">
                  <c:v>42</c:v>
                </c:pt>
                <c:pt idx="281">
                  <c:v>57.8</c:v>
                </c:pt>
                <c:pt idx="282">
                  <c:v>15.299999999999999</c:v>
                </c:pt>
                <c:pt idx="283">
                  <c:v>33.6</c:v>
                </c:pt>
                <c:pt idx="284">
                  <c:v>56.000000000000007</c:v>
                </c:pt>
                <c:pt idx="285">
                  <c:v>83.1</c:v>
                </c:pt>
              </c:numCache>
            </c:numRef>
          </c:xVal>
          <c:yVal>
            <c:numRef>
              <c:f>predictions_val!$J$2:$J$287</c:f>
              <c:numCache>
                <c:formatCode>0.0</c:formatCode>
                <c:ptCount val="286"/>
                <c:pt idx="0">
                  <c:v>67.313925002934226</c:v>
                </c:pt>
                <c:pt idx="1">
                  <c:v>88.760969885426405</c:v>
                </c:pt>
                <c:pt idx="2">
                  <c:v>68.455833129048287</c:v>
                </c:pt>
                <c:pt idx="3">
                  <c:v>85.412590950381556</c:v>
                </c:pt>
                <c:pt idx="4">
                  <c:v>75.071163720399994</c:v>
                </c:pt>
                <c:pt idx="5">
                  <c:v>68.905405335494052</c:v>
                </c:pt>
                <c:pt idx="6">
                  <c:v>45.373376331452334</c:v>
                </c:pt>
                <c:pt idx="7">
                  <c:v>71.234521244831242</c:v>
                </c:pt>
                <c:pt idx="8">
                  <c:v>78.054956841415361</c:v>
                </c:pt>
                <c:pt idx="9">
                  <c:v>36.989222777207793</c:v>
                </c:pt>
                <c:pt idx="10">
                  <c:v>87.448010166227277</c:v>
                </c:pt>
                <c:pt idx="11">
                  <c:v>70.371212782105559</c:v>
                </c:pt>
                <c:pt idx="12">
                  <c:v>38.379604041730545</c:v>
                </c:pt>
                <c:pt idx="13">
                  <c:v>48.448407966671297</c:v>
                </c:pt>
                <c:pt idx="14">
                  <c:v>53.462077930310649</c:v>
                </c:pt>
                <c:pt idx="15">
                  <c:v>51.476332367843334</c:v>
                </c:pt>
                <c:pt idx="16">
                  <c:v>45.786482171993583</c:v>
                </c:pt>
                <c:pt idx="17">
                  <c:v>67.639114814991984</c:v>
                </c:pt>
                <c:pt idx="18">
                  <c:v>89.877330938745274</c:v>
                </c:pt>
                <c:pt idx="19">
                  <c:v>43.961416226267772</c:v>
                </c:pt>
                <c:pt idx="20">
                  <c:v>66.882081461724837</c:v>
                </c:pt>
                <c:pt idx="21">
                  <c:v>87.104161952502722</c:v>
                </c:pt>
                <c:pt idx="22">
                  <c:v>65.380913207730458</c:v>
                </c:pt>
                <c:pt idx="23">
                  <c:v>64.293620347877507</c:v>
                </c:pt>
                <c:pt idx="24">
                  <c:v>68.97665061376749</c:v>
                </c:pt>
                <c:pt idx="25">
                  <c:v>51.583901954375101</c:v>
                </c:pt>
                <c:pt idx="26">
                  <c:v>90.222213029606351</c:v>
                </c:pt>
                <c:pt idx="27">
                  <c:v>78.785291935139739</c:v>
                </c:pt>
                <c:pt idx="28">
                  <c:v>63.489554218263613</c:v>
                </c:pt>
                <c:pt idx="29">
                  <c:v>22.06470705894084</c:v>
                </c:pt>
                <c:pt idx="30">
                  <c:v>43.049059609604093</c:v>
                </c:pt>
                <c:pt idx="31">
                  <c:v>45.996823336869305</c:v>
                </c:pt>
                <c:pt idx="32">
                  <c:v>69.825764920878441</c:v>
                </c:pt>
                <c:pt idx="33">
                  <c:v>65.294305870047026</c:v>
                </c:pt>
                <c:pt idx="34">
                  <c:v>42.185396895709445</c:v>
                </c:pt>
                <c:pt idx="35">
                  <c:v>66.207689128156943</c:v>
                </c:pt>
                <c:pt idx="36">
                  <c:v>43.00785095433536</c:v>
                </c:pt>
                <c:pt idx="37">
                  <c:v>52.950195563746242</c:v>
                </c:pt>
                <c:pt idx="38">
                  <c:v>27.468321601554489</c:v>
                </c:pt>
                <c:pt idx="39">
                  <c:v>38.013396125839137</c:v>
                </c:pt>
                <c:pt idx="40">
                  <c:v>40.241997936330087</c:v>
                </c:pt>
                <c:pt idx="41">
                  <c:v>31.609765391860268</c:v>
                </c:pt>
                <c:pt idx="42">
                  <c:v>42.585539929190972</c:v>
                </c:pt>
                <c:pt idx="43">
                  <c:v>46.372440368070414</c:v>
                </c:pt>
                <c:pt idx="44">
                  <c:v>84.362004427020338</c:v>
                </c:pt>
                <c:pt idx="45">
                  <c:v>44.769119512863234</c:v>
                </c:pt>
                <c:pt idx="46">
                  <c:v>87.967756515920698</c:v>
                </c:pt>
                <c:pt idx="47">
                  <c:v>90.545070601401619</c:v>
                </c:pt>
                <c:pt idx="48">
                  <c:v>65.354772364056174</c:v>
                </c:pt>
                <c:pt idx="49">
                  <c:v>85.753508190009441</c:v>
                </c:pt>
                <c:pt idx="50">
                  <c:v>88.676499792926904</c:v>
                </c:pt>
                <c:pt idx="51">
                  <c:v>84.446618306506551</c:v>
                </c:pt>
                <c:pt idx="52">
                  <c:v>87.150025929480975</c:v>
                </c:pt>
                <c:pt idx="53">
                  <c:v>26.59576726750366</c:v>
                </c:pt>
                <c:pt idx="54">
                  <c:v>66.235636314839525</c:v>
                </c:pt>
                <c:pt idx="55">
                  <c:v>30.863968018423186</c:v>
                </c:pt>
                <c:pt idx="56">
                  <c:v>41.077437352516938</c:v>
                </c:pt>
                <c:pt idx="57">
                  <c:v>86.60041843926993</c:v>
                </c:pt>
                <c:pt idx="58">
                  <c:v>44.013727263018133</c:v>
                </c:pt>
                <c:pt idx="59">
                  <c:v>35.14317702450338</c:v>
                </c:pt>
                <c:pt idx="60">
                  <c:v>79.472775537965347</c:v>
                </c:pt>
                <c:pt idx="61">
                  <c:v>85.479930644424613</c:v>
                </c:pt>
                <c:pt idx="62">
                  <c:v>86.245141254695483</c:v>
                </c:pt>
                <c:pt idx="63">
                  <c:v>81.055289616665604</c:v>
                </c:pt>
                <c:pt idx="64">
                  <c:v>65.521810229079364</c:v>
                </c:pt>
                <c:pt idx="65">
                  <c:v>81.634142801671473</c:v>
                </c:pt>
                <c:pt idx="66">
                  <c:v>88.917136826437982</c:v>
                </c:pt>
                <c:pt idx="67">
                  <c:v>44.179112174070099</c:v>
                </c:pt>
                <c:pt idx="68">
                  <c:v>69.633370748939754</c:v>
                </c:pt>
                <c:pt idx="69">
                  <c:v>22.750883965034049</c:v>
                </c:pt>
                <c:pt idx="70">
                  <c:v>88.551499124628691</c:v>
                </c:pt>
                <c:pt idx="71">
                  <c:v>52.148107785325237</c:v>
                </c:pt>
                <c:pt idx="72">
                  <c:v>87.598653195435517</c:v>
                </c:pt>
                <c:pt idx="73">
                  <c:v>46.912741223323216</c:v>
                </c:pt>
                <c:pt idx="74">
                  <c:v>30.920057699479802</c:v>
                </c:pt>
                <c:pt idx="75">
                  <c:v>45.95379867171615</c:v>
                </c:pt>
                <c:pt idx="76">
                  <c:v>25.133461298159709</c:v>
                </c:pt>
                <c:pt idx="77">
                  <c:v>34.600770270224729</c:v>
                </c:pt>
                <c:pt idx="78">
                  <c:v>44.574188315809621</c:v>
                </c:pt>
                <c:pt idx="79">
                  <c:v>88.261737283586356</c:v>
                </c:pt>
                <c:pt idx="80">
                  <c:v>51.561628900419045</c:v>
                </c:pt>
                <c:pt idx="81">
                  <c:v>38.085663790686318</c:v>
                </c:pt>
                <c:pt idx="82">
                  <c:v>17.654633683070251</c:v>
                </c:pt>
                <c:pt idx="83">
                  <c:v>64.927710133735133</c:v>
                </c:pt>
                <c:pt idx="84">
                  <c:v>68.402898335885567</c:v>
                </c:pt>
                <c:pt idx="85">
                  <c:v>85.96741290771665</c:v>
                </c:pt>
                <c:pt idx="86">
                  <c:v>76.063335320492556</c:v>
                </c:pt>
                <c:pt idx="87">
                  <c:v>38.034773481400769</c:v>
                </c:pt>
                <c:pt idx="88">
                  <c:v>70.443086162132857</c:v>
                </c:pt>
                <c:pt idx="89">
                  <c:v>84.300742203606376</c:v>
                </c:pt>
                <c:pt idx="90">
                  <c:v>90.561772652542572</c:v>
                </c:pt>
                <c:pt idx="91">
                  <c:v>51.439399913853535</c:v>
                </c:pt>
                <c:pt idx="92">
                  <c:v>90.315654241174514</c:v>
                </c:pt>
                <c:pt idx="93">
                  <c:v>66.628087432491228</c:v>
                </c:pt>
                <c:pt idx="94">
                  <c:v>67.093184881203854</c:v>
                </c:pt>
                <c:pt idx="95">
                  <c:v>43.340611747667005</c:v>
                </c:pt>
                <c:pt idx="96">
                  <c:v>30.80863093986218</c:v>
                </c:pt>
                <c:pt idx="97">
                  <c:v>45.151022241501934</c:v>
                </c:pt>
                <c:pt idx="98">
                  <c:v>88.954297967741738</c:v>
                </c:pt>
                <c:pt idx="99">
                  <c:v>70.957728984516294</c:v>
                </c:pt>
                <c:pt idx="100">
                  <c:v>79.996967929800448</c:v>
                </c:pt>
                <c:pt idx="101">
                  <c:v>91.279771120517722</c:v>
                </c:pt>
                <c:pt idx="102">
                  <c:v>43.068948536320711</c:v>
                </c:pt>
                <c:pt idx="103">
                  <c:v>88.704949877585108</c:v>
                </c:pt>
                <c:pt idx="104">
                  <c:v>89.767266181091458</c:v>
                </c:pt>
                <c:pt idx="105">
                  <c:v>67.441223295823079</c:v>
                </c:pt>
                <c:pt idx="106">
                  <c:v>62.011580440931112</c:v>
                </c:pt>
                <c:pt idx="107">
                  <c:v>37.251378635894547</c:v>
                </c:pt>
                <c:pt idx="108">
                  <c:v>71.229826361549371</c:v>
                </c:pt>
                <c:pt idx="109">
                  <c:v>68.382731197863052</c:v>
                </c:pt>
                <c:pt idx="110">
                  <c:v>84.616490686348726</c:v>
                </c:pt>
                <c:pt idx="111">
                  <c:v>24.78240741740608</c:v>
                </c:pt>
                <c:pt idx="112">
                  <c:v>39.450868928551643</c:v>
                </c:pt>
                <c:pt idx="113">
                  <c:v>27.25059165781667</c:v>
                </c:pt>
                <c:pt idx="114">
                  <c:v>23.861128124284782</c:v>
                </c:pt>
                <c:pt idx="115">
                  <c:v>88.812004918503717</c:v>
                </c:pt>
                <c:pt idx="116">
                  <c:v>36.543442360459835</c:v>
                </c:pt>
                <c:pt idx="117">
                  <c:v>44.798769847655365</c:v>
                </c:pt>
                <c:pt idx="118">
                  <c:v>60.905534343253386</c:v>
                </c:pt>
                <c:pt idx="119">
                  <c:v>75.669301666690842</c:v>
                </c:pt>
                <c:pt idx="120">
                  <c:v>90.201126988682361</c:v>
                </c:pt>
                <c:pt idx="121">
                  <c:v>32.343535889123473</c:v>
                </c:pt>
                <c:pt idx="122">
                  <c:v>42.386635350786001</c:v>
                </c:pt>
                <c:pt idx="123">
                  <c:v>47.155623416546902</c:v>
                </c:pt>
                <c:pt idx="124">
                  <c:v>45.370232987108409</c:v>
                </c:pt>
                <c:pt idx="125">
                  <c:v>80.791426794799875</c:v>
                </c:pt>
                <c:pt idx="126">
                  <c:v>84.364066581335422</c:v>
                </c:pt>
                <c:pt idx="127">
                  <c:v>89.413458864251197</c:v>
                </c:pt>
                <c:pt idx="128">
                  <c:v>29.287452446024147</c:v>
                </c:pt>
                <c:pt idx="129">
                  <c:v>49.866718301854789</c:v>
                </c:pt>
                <c:pt idx="130">
                  <c:v>53.730371235345764</c:v>
                </c:pt>
                <c:pt idx="131">
                  <c:v>45.351497774772312</c:v>
                </c:pt>
                <c:pt idx="132">
                  <c:v>88.973125801949578</c:v>
                </c:pt>
                <c:pt idx="133">
                  <c:v>45.835768617704133</c:v>
                </c:pt>
                <c:pt idx="134">
                  <c:v>89.561262978590861</c:v>
                </c:pt>
                <c:pt idx="135">
                  <c:v>41.757509432067359</c:v>
                </c:pt>
                <c:pt idx="136">
                  <c:v>88.27769851230552</c:v>
                </c:pt>
                <c:pt idx="137">
                  <c:v>35.779402888666404</c:v>
                </c:pt>
                <c:pt idx="138">
                  <c:v>74.062574466914015</c:v>
                </c:pt>
                <c:pt idx="139">
                  <c:v>70.454038133733917</c:v>
                </c:pt>
                <c:pt idx="140">
                  <c:v>80.098122934004792</c:v>
                </c:pt>
                <c:pt idx="141">
                  <c:v>34.950959069511214</c:v>
                </c:pt>
                <c:pt idx="142">
                  <c:v>68.542089810336009</c:v>
                </c:pt>
                <c:pt idx="143">
                  <c:v>25.588011545070831</c:v>
                </c:pt>
                <c:pt idx="144">
                  <c:v>68.790147621680049</c:v>
                </c:pt>
                <c:pt idx="145">
                  <c:v>89.619092877508706</c:v>
                </c:pt>
                <c:pt idx="146">
                  <c:v>82.604711597633568</c:v>
                </c:pt>
                <c:pt idx="147">
                  <c:v>88.564193535434313</c:v>
                </c:pt>
                <c:pt idx="148">
                  <c:v>62.013327121148102</c:v>
                </c:pt>
                <c:pt idx="149">
                  <c:v>82.549798610037655</c:v>
                </c:pt>
                <c:pt idx="150">
                  <c:v>31.270704352241019</c:v>
                </c:pt>
                <c:pt idx="151">
                  <c:v>67.21358330007773</c:v>
                </c:pt>
                <c:pt idx="152">
                  <c:v>29.250758262155369</c:v>
                </c:pt>
                <c:pt idx="153">
                  <c:v>88.282225103797387</c:v>
                </c:pt>
                <c:pt idx="154">
                  <c:v>45.71589254006377</c:v>
                </c:pt>
                <c:pt idx="155">
                  <c:v>36.28561341776669</c:v>
                </c:pt>
                <c:pt idx="156">
                  <c:v>44.142234483725602</c:v>
                </c:pt>
                <c:pt idx="157">
                  <c:v>39.160189407666579</c:v>
                </c:pt>
                <c:pt idx="158">
                  <c:v>66.322225057813029</c:v>
                </c:pt>
                <c:pt idx="159">
                  <c:v>90.597615796962756</c:v>
                </c:pt>
                <c:pt idx="160">
                  <c:v>86.53487660659188</c:v>
                </c:pt>
                <c:pt idx="161">
                  <c:v>69.68497928657446</c:v>
                </c:pt>
                <c:pt idx="162">
                  <c:v>44.387950931566841</c:v>
                </c:pt>
                <c:pt idx="163">
                  <c:v>41.196756953641298</c:v>
                </c:pt>
                <c:pt idx="164">
                  <c:v>45.352878870889782</c:v>
                </c:pt>
                <c:pt idx="165">
                  <c:v>69.507759355526829</c:v>
                </c:pt>
                <c:pt idx="166">
                  <c:v>40.358087719237666</c:v>
                </c:pt>
                <c:pt idx="167">
                  <c:v>38.101189352034943</c:v>
                </c:pt>
                <c:pt idx="168">
                  <c:v>41.759608405637685</c:v>
                </c:pt>
                <c:pt idx="169">
                  <c:v>27.696592783567343</c:v>
                </c:pt>
                <c:pt idx="170">
                  <c:v>84.891150356293039</c:v>
                </c:pt>
                <c:pt idx="171">
                  <c:v>68.479076849434179</c:v>
                </c:pt>
                <c:pt idx="172">
                  <c:v>69.070279693225089</c:v>
                </c:pt>
                <c:pt idx="173">
                  <c:v>87.886125754091012</c:v>
                </c:pt>
                <c:pt idx="174">
                  <c:v>32.738874022373437</c:v>
                </c:pt>
                <c:pt idx="175">
                  <c:v>60.606351566675862</c:v>
                </c:pt>
                <c:pt idx="176">
                  <c:v>39.03903927490213</c:v>
                </c:pt>
                <c:pt idx="177">
                  <c:v>66.459850677594162</c:v>
                </c:pt>
                <c:pt idx="178">
                  <c:v>88.988936690555946</c:v>
                </c:pt>
                <c:pt idx="179">
                  <c:v>65.399556952649974</c:v>
                </c:pt>
                <c:pt idx="180">
                  <c:v>53.740306818840665</c:v>
                </c:pt>
                <c:pt idx="181">
                  <c:v>40.693922728054901</c:v>
                </c:pt>
                <c:pt idx="182">
                  <c:v>41.449643161867577</c:v>
                </c:pt>
                <c:pt idx="183">
                  <c:v>41.641738184752143</c:v>
                </c:pt>
                <c:pt idx="184">
                  <c:v>42.998291026033357</c:v>
                </c:pt>
                <c:pt idx="185">
                  <c:v>42.453538973935032</c:v>
                </c:pt>
                <c:pt idx="186">
                  <c:v>40.583374451267368</c:v>
                </c:pt>
                <c:pt idx="187">
                  <c:v>51.985576157765742</c:v>
                </c:pt>
                <c:pt idx="188">
                  <c:v>43.599294481602293</c:v>
                </c:pt>
                <c:pt idx="189">
                  <c:v>88.199785049562564</c:v>
                </c:pt>
                <c:pt idx="190">
                  <c:v>45.711098812309096</c:v>
                </c:pt>
                <c:pt idx="191">
                  <c:v>81.895185111289166</c:v>
                </c:pt>
                <c:pt idx="192">
                  <c:v>24.311169184369799</c:v>
                </c:pt>
                <c:pt idx="193">
                  <c:v>87.862314982738965</c:v>
                </c:pt>
                <c:pt idx="194">
                  <c:v>43.461635068968562</c:v>
                </c:pt>
                <c:pt idx="195">
                  <c:v>82.108128785345883</c:v>
                </c:pt>
                <c:pt idx="196">
                  <c:v>64.701352491663215</c:v>
                </c:pt>
                <c:pt idx="197">
                  <c:v>54.065833556638765</c:v>
                </c:pt>
                <c:pt idx="198">
                  <c:v>39.149190213502585</c:v>
                </c:pt>
                <c:pt idx="199">
                  <c:v>42.228347012028799</c:v>
                </c:pt>
                <c:pt idx="200">
                  <c:v>40.357839447440888</c:v>
                </c:pt>
                <c:pt idx="201">
                  <c:v>69.906563061481862</c:v>
                </c:pt>
                <c:pt idx="202">
                  <c:v>39.753288604664938</c:v>
                </c:pt>
                <c:pt idx="203">
                  <c:v>42.5503764938274</c:v>
                </c:pt>
                <c:pt idx="204">
                  <c:v>52.405320500655918</c:v>
                </c:pt>
                <c:pt idx="205">
                  <c:v>42.394740017764079</c:v>
                </c:pt>
                <c:pt idx="206">
                  <c:v>27.403008700753016</c:v>
                </c:pt>
                <c:pt idx="207">
                  <c:v>66.955789985742626</c:v>
                </c:pt>
                <c:pt idx="208">
                  <c:v>89.433794895731083</c:v>
                </c:pt>
                <c:pt idx="209">
                  <c:v>81.756209994215283</c:v>
                </c:pt>
                <c:pt idx="210">
                  <c:v>36.215610774188193</c:v>
                </c:pt>
                <c:pt idx="211">
                  <c:v>32.840131774388212</c:v>
                </c:pt>
                <c:pt idx="212">
                  <c:v>19.161680493735879</c:v>
                </c:pt>
                <c:pt idx="213">
                  <c:v>68.27827990254228</c:v>
                </c:pt>
                <c:pt idx="214">
                  <c:v>35.405809473054276</c:v>
                </c:pt>
                <c:pt idx="215">
                  <c:v>67.507828250102108</c:v>
                </c:pt>
                <c:pt idx="216">
                  <c:v>41.359742967358393</c:v>
                </c:pt>
                <c:pt idx="217">
                  <c:v>43.119268695603651</c:v>
                </c:pt>
                <c:pt idx="218">
                  <c:v>71.673932803678809</c:v>
                </c:pt>
                <c:pt idx="219">
                  <c:v>36.028953151914564</c:v>
                </c:pt>
                <c:pt idx="220">
                  <c:v>83.333803669171019</c:v>
                </c:pt>
                <c:pt idx="221">
                  <c:v>80.851017581270071</c:v>
                </c:pt>
                <c:pt idx="222">
                  <c:v>25.832294734590072</c:v>
                </c:pt>
                <c:pt idx="223">
                  <c:v>32.405123740912309</c:v>
                </c:pt>
                <c:pt idx="224">
                  <c:v>34.602074587054382</c:v>
                </c:pt>
                <c:pt idx="225">
                  <c:v>89.091773507229249</c:v>
                </c:pt>
                <c:pt idx="226">
                  <c:v>24.370613476145039</c:v>
                </c:pt>
                <c:pt idx="227">
                  <c:v>69.818105991772768</c:v>
                </c:pt>
                <c:pt idx="228">
                  <c:v>77.950637586100569</c:v>
                </c:pt>
                <c:pt idx="229">
                  <c:v>68.00500743354057</c:v>
                </c:pt>
                <c:pt idx="230">
                  <c:v>54.221750835147475</c:v>
                </c:pt>
                <c:pt idx="231">
                  <c:v>42.579786886330965</c:v>
                </c:pt>
                <c:pt idx="232">
                  <c:v>39.424325078673029</c:v>
                </c:pt>
                <c:pt idx="233">
                  <c:v>68.905124828227798</c:v>
                </c:pt>
                <c:pt idx="234">
                  <c:v>43.861347080335619</c:v>
                </c:pt>
                <c:pt idx="235">
                  <c:v>86.404783385683274</c:v>
                </c:pt>
                <c:pt idx="236">
                  <c:v>37.249270286139058</c:v>
                </c:pt>
                <c:pt idx="237">
                  <c:v>31.118770207318143</c:v>
                </c:pt>
                <c:pt idx="238">
                  <c:v>46.535764656880829</c:v>
                </c:pt>
                <c:pt idx="239">
                  <c:v>80.682137376209369</c:v>
                </c:pt>
                <c:pt idx="240">
                  <c:v>87.969364131763982</c:v>
                </c:pt>
                <c:pt idx="241">
                  <c:v>44.161695280777522</c:v>
                </c:pt>
                <c:pt idx="242">
                  <c:v>26.334371244962014</c:v>
                </c:pt>
                <c:pt idx="243">
                  <c:v>79.009501231760012</c:v>
                </c:pt>
                <c:pt idx="244">
                  <c:v>37.741686932308113</c:v>
                </c:pt>
                <c:pt idx="245">
                  <c:v>86.312031800938698</c:v>
                </c:pt>
                <c:pt idx="246">
                  <c:v>80.982242850319111</c:v>
                </c:pt>
                <c:pt idx="247">
                  <c:v>29.01023016132833</c:v>
                </c:pt>
                <c:pt idx="248">
                  <c:v>84.456259955852417</c:v>
                </c:pt>
                <c:pt idx="249">
                  <c:v>44.821501130691985</c:v>
                </c:pt>
                <c:pt idx="250">
                  <c:v>87.322671503237231</c:v>
                </c:pt>
                <c:pt idx="251">
                  <c:v>87.440537051855799</c:v>
                </c:pt>
                <c:pt idx="252">
                  <c:v>85.486897866878664</c:v>
                </c:pt>
                <c:pt idx="253">
                  <c:v>31.726539866544261</c:v>
                </c:pt>
                <c:pt idx="254">
                  <c:v>85.416864925602653</c:v>
                </c:pt>
                <c:pt idx="255">
                  <c:v>24.93952524106242</c:v>
                </c:pt>
                <c:pt idx="256">
                  <c:v>44.864587155174121</c:v>
                </c:pt>
                <c:pt idx="257">
                  <c:v>40.702382704776305</c:v>
                </c:pt>
                <c:pt idx="258">
                  <c:v>38.25798842079341</c:v>
                </c:pt>
                <c:pt idx="259">
                  <c:v>90.929023698351045</c:v>
                </c:pt>
                <c:pt idx="260">
                  <c:v>83.941454388405077</c:v>
                </c:pt>
                <c:pt idx="261">
                  <c:v>29.187710982599</c:v>
                </c:pt>
                <c:pt idx="262">
                  <c:v>44.8053918990298</c:v>
                </c:pt>
                <c:pt idx="263">
                  <c:v>43.243737162875654</c:v>
                </c:pt>
                <c:pt idx="264">
                  <c:v>34.9476743514006</c:v>
                </c:pt>
                <c:pt idx="265">
                  <c:v>36.101140096931822</c:v>
                </c:pt>
                <c:pt idx="266">
                  <c:v>84.82779902292566</c:v>
                </c:pt>
                <c:pt idx="267">
                  <c:v>86.893821308002217</c:v>
                </c:pt>
                <c:pt idx="268">
                  <c:v>84.1447749843434</c:v>
                </c:pt>
                <c:pt idx="269">
                  <c:v>42.024069514688911</c:v>
                </c:pt>
                <c:pt idx="270">
                  <c:v>69.331182543977746</c:v>
                </c:pt>
                <c:pt idx="271">
                  <c:v>66.798624534514062</c:v>
                </c:pt>
                <c:pt idx="272">
                  <c:v>38.824650364765226</c:v>
                </c:pt>
                <c:pt idx="273">
                  <c:v>42.632841348192954</c:v>
                </c:pt>
                <c:pt idx="274">
                  <c:v>84.082806346021115</c:v>
                </c:pt>
                <c:pt idx="275">
                  <c:v>86.055767551775531</c:v>
                </c:pt>
                <c:pt idx="276">
                  <c:v>40.90660021621926</c:v>
                </c:pt>
                <c:pt idx="277">
                  <c:v>27.878644456791378</c:v>
                </c:pt>
                <c:pt idx="278">
                  <c:v>70.644043180404495</c:v>
                </c:pt>
                <c:pt idx="279">
                  <c:v>39.276110319459029</c:v>
                </c:pt>
                <c:pt idx="280">
                  <c:v>39.029129614329214</c:v>
                </c:pt>
                <c:pt idx="281">
                  <c:v>53.976821384598772</c:v>
                </c:pt>
                <c:pt idx="282">
                  <c:v>24.94799826170123</c:v>
                </c:pt>
                <c:pt idx="283">
                  <c:v>44.13967057500119</c:v>
                </c:pt>
                <c:pt idx="284">
                  <c:v>45.068730463782906</c:v>
                </c:pt>
                <c:pt idx="285">
                  <c:v>83.070435625316705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C-4A47-A3AB-2D35D96D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62431"/>
        <c:axId val="793462847"/>
      </c:scatterChart>
      <c:valAx>
        <c:axId val="793462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93462847"/>
        <c:crosses val="autoZero"/>
        <c:crossBetween val="midCat"/>
      </c:valAx>
      <c:valAx>
        <c:axId val="7934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934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predictions_val!$I$1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5685648148148146E-2"/>
                  <c:y val="0.4307969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predictions_val!$B$2:$B$287</c:f>
              <c:numCache>
                <c:formatCode>0.0</c:formatCode>
                <c:ptCount val="286"/>
                <c:pt idx="0">
                  <c:v>63.1</c:v>
                </c:pt>
                <c:pt idx="1">
                  <c:v>79.099999999999994</c:v>
                </c:pt>
                <c:pt idx="2">
                  <c:v>62.20000000000001</c:v>
                </c:pt>
                <c:pt idx="3">
                  <c:v>95.3</c:v>
                </c:pt>
                <c:pt idx="4">
                  <c:v>75.3</c:v>
                </c:pt>
                <c:pt idx="5">
                  <c:v>68.8</c:v>
                </c:pt>
                <c:pt idx="6">
                  <c:v>45.300000000000004</c:v>
                </c:pt>
                <c:pt idx="7">
                  <c:v>58.70000000000001</c:v>
                </c:pt>
                <c:pt idx="8">
                  <c:v>75.400000000000006</c:v>
                </c:pt>
                <c:pt idx="9">
                  <c:v>24.099999999999998</c:v>
                </c:pt>
                <c:pt idx="10">
                  <c:v>78.8</c:v>
                </c:pt>
                <c:pt idx="11">
                  <c:v>62.70000000000001</c:v>
                </c:pt>
                <c:pt idx="12">
                  <c:v>13.600000000000001</c:v>
                </c:pt>
                <c:pt idx="13">
                  <c:v>43.79999999999999</c:v>
                </c:pt>
                <c:pt idx="14">
                  <c:v>54.400000000000006</c:v>
                </c:pt>
                <c:pt idx="15">
                  <c:v>56.600000000000009</c:v>
                </c:pt>
                <c:pt idx="16">
                  <c:v>52.800000000000004</c:v>
                </c:pt>
                <c:pt idx="17">
                  <c:v>64.7</c:v>
                </c:pt>
                <c:pt idx="18">
                  <c:v>98.09999999999998</c:v>
                </c:pt>
                <c:pt idx="19">
                  <c:v>31.1</c:v>
                </c:pt>
                <c:pt idx="20">
                  <c:v>79.900000000000006</c:v>
                </c:pt>
                <c:pt idx="21">
                  <c:v>89.5</c:v>
                </c:pt>
                <c:pt idx="22">
                  <c:v>66.099999999999994</c:v>
                </c:pt>
                <c:pt idx="23">
                  <c:v>63.800000000000004</c:v>
                </c:pt>
                <c:pt idx="24">
                  <c:v>75.900000000000006</c:v>
                </c:pt>
                <c:pt idx="25">
                  <c:v>53.29999999999999</c:v>
                </c:pt>
                <c:pt idx="26">
                  <c:v>96.2</c:v>
                </c:pt>
                <c:pt idx="27">
                  <c:v>73.3</c:v>
                </c:pt>
                <c:pt idx="28">
                  <c:v>60.9</c:v>
                </c:pt>
                <c:pt idx="29">
                  <c:v>18.3</c:v>
                </c:pt>
                <c:pt idx="30">
                  <c:v>44.4</c:v>
                </c:pt>
                <c:pt idx="31">
                  <c:v>55.000000000000007</c:v>
                </c:pt>
                <c:pt idx="32">
                  <c:v>69.099999999999994</c:v>
                </c:pt>
                <c:pt idx="33">
                  <c:v>58.9</c:v>
                </c:pt>
                <c:pt idx="34">
                  <c:v>46.2</c:v>
                </c:pt>
                <c:pt idx="35">
                  <c:v>64.8</c:v>
                </c:pt>
                <c:pt idx="36">
                  <c:v>43.20000000000001</c:v>
                </c:pt>
                <c:pt idx="37">
                  <c:v>52.300000000000004</c:v>
                </c:pt>
                <c:pt idx="38">
                  <c:v>28.9</c:v>
                </c:pt>
                <c:pt idx="39">
                  <c:v>33.4</c:v>
                </c:pt>
                <c:pt idx="40">
                  <c:v>49</c:v>
                </c:pt>
                <c:pt idx="41">
                  <c:v>28.499999999999996</c:v>
                </c:pt>
                <c:pt idx="42">
                  <c:v>52</c:v>
                </c:pt>
                <c:pt idx="43">
                  <c:v>55.000000000000007</c:v>
                </c:pt>
                <c:pt idx="44">
                  <c:v>82.3</c:v>
                </c:pt>
                <c:pt idx="45">
                  <c:v>42.6</c:v>
                </c:pt>
                <c:pt idx="46">
                  <c:v>75.5</c:v>
                </c:pt>
                <c:pt idx="47">
                  <c:v>85.3</c:v>
                </c:pt>
                <c:pt idx="48">
                  <c:v>69.400000000000006</c:v>
                </c:pt>
                <c:pt idx="49">
                  <c:v>88.2</c:v>
                </c:pt>
                <c:pt idx="50">
                  <c:v>92</c:v>
                </c:pt>
                <c:pt idx="51">
                  <c:v>79.900000000000006</c:v>
                </c:pt>
                <c:pt idx="52">
                  <c:v>86.5</c:v>
                </c:pt>
                <c:pt idx="53">
                  <c:v>17.100000000000001</c:v>
                </c:pt>
                <c:pt idx="54">
                  <c:v>59.8</c:v>
                </c:pt>
                <c:pt idx="55">
                  <c:v>24.9</c:v>
                </c:pt>
                <c:pt idx="56">
                  <c:v>32.6</c:v>
                </c:pt>
                <c:pt idx="57">
                  <c:v>91.90000000000002</c:v>
                </c:pt>
                <c:pt idx="58">
                  <c:v>42</c:v>
                </c:pt>
                <c:pt idx="59">
                  <c:v>50.5</c:v>
                </c:pt>
                <c:pt idx="60">
                  <c:v>86.3</c:v>
                </c:pt>
                <c:pt idx="61">
                  <c:v>79.900000000000006</c:v>
                </c:pt>
                <c:pt idx="62">
                  <c:v>75.599999999999994</c:v>
                </c:pt>
                <c:pt idx="63">
                  <c:v>83.7</c:v>
                </c:pt>
                <c:pt idx="64">
                  <c:v>65.099999999999994</c:v>
                </c:pt>
                <c:pt idx="65">
                  <c:v>86.8</c:v>
                </c:pt>
                <c:pt idx="66">
                  <c:v>77.099999999999994</c:v>
                </c:pt>
                <c:pt idx="67">
                  <c:v>49.6</c:v>
                </c:pt>
                <c:pt idx="68">
                  <c:v>62.9</c:v>
                </c:pt>
                <c:pt idx="69">
                  <c:v>39.5</c:v>
                </c:pt>
                <c:pt idx="70">
                  <c:v>87.6</c:v>
                </c:pt>
                <c:pt idx="71">
                  <c:v>54.7</c:v>
                </c:pt>
                <c:pt idx="72">
                  <c:v>71.099999999999994</c:v>
                </c:pt>
                <c:pt idx="73">
                  <c:v>56.7</c:v>
                </c:pt>
                <c:pt idx="74">
                  <c:v>23.200000000000003</c:v>
                </c:pt>
                <c:pt idx="75">
                  <c:v>49.9</c:v>
                </c:pt>
                <c:pt idx="76">
                  <c:v>21</c:v>
                </c:pt>
                <c:pt idx="77">
                  <c:v>21</c:v>
                </c:pt>
                <c:pt idx="78">
                  <c:v>35.4</c:v>
                </c:pt>
                <c:pt idx="79">
                  <c:v>71.7</c:v>
                </c:pt>
                <c:pt idx="80">
                  <c:v>56.000000000000007</c:v>
                </c:pt>
                <c:pt idx="81">
                  <c:v>41.6</c:v>
                </c:pt>
                <c:pt idx="82">
                  <c:v>9.1999999999999993</c:v>
                </c:pt>
                <c:pt idx="83">
                  <c:v>68.2</c:v>
                </c:pt>
                <c:pt idx="84">
                  <c:v>57.9</c:v>
                </c:pt>
                <c:pt idx="85">
                  <c:v>70.2</c:v>
                </c:pt>
                <c:pt idx="86">
                  <c:v>82.1</c:v>
                </c:pt>
                <c:pt idx="87">
                  <c:v>33.300000000000004</c:v>
                </c:pt>
                <c:pt idx="88">
                  <c:v>69.900000000000006</c:v>
                </c:pt>
                <c:pt idx="89">
                  <c:v>73.8</c:v>
                </c:pt>
                <c:pt idx="90">
                  <c:v>96.8</c:v>
                </c:pt>
                <c:pt idx="91">
                  <c:v>51.4</c:v>
                </c:pt>
                <c:pt idx="92">
                  <c:v>98.4</c:v>
                </c:pt>
                <c:pt idx="93">
                  <c:v>58.9</c:v>
                </c:pt>
                <c:pt idx="94">
                  <c:v>65.3</c:v>
                </c:pt>
                <c:pt idx="95">
                  <c:v>34.699999999999996</c:v>
                </c:pt>
                <c:pt idx="96">
                  <c:v>30.5</c:v>
                </c:pt>
                <c:pt idx="97">
                  <c:v>52.7</c:v>
                </c:pt>
                <c:pt idx="98">
                  <c:v>94</c:v>
                </c:pt>
                <c:pt idx="99">
                  <c:v>84.8</c:v>
                </c:pt>
                <c:pt idx="100">
                  <c:v>75</c:v>
                </c:pt>
                <c:pt idx="101">
                  <c:v>93.2</c:v>
                </c:pt>
                <c:pt idx="102">
                  <c:v>52.7</c:v>
                </c:pt>
                <c:pt idx="103">
                  <c:v>96</c:v>
                </c:pt>
                <c:pt idx="104">
                  <c:v>99</c:v>
                </c:pt>
                <c:pt idx="105">
                  <c:v>68.900000000000006</c:v>
                </c:pt>
                <c:pt idx="106">
                  <c:v>59.099999999999994</c:v>
                </c:pt>
                <c:pt idx="107">
                  <c:v>26.5</c:v>
                </c:pt>
                <c:pt idx="108">
                  <c:v>59.699999999999996</c:v>
                </c:pt>
                <c:pt idx="109">
                  <c:v>60.699999999999996</c:v>
                </c:pt>
                <c:pt idx="110">
                  <c:v>93.3</c:v>
                </c:pt>
                <c:pt idx="111">
                  <c:v>16.8</c:v>
                </c:pt>
                <c:pt idx="112">
                  <c:v>37</c:v>
                </c:pt>
                <c:pt idx="113">
                  <c:v>22.400000000000002</c:v>
                </c:pt>
                <c:pt idx="114">
                  <c:v>20.8</c:v>
                </c:pt>
                <c:pt idx="115">
                  <c:v>83.6</c:v>
                </c:pt>
                <c:pt idx="116">
                  <c:v>29.5</c:v>
                </c:pt>
                <c:pt idx="117">
                  <c:v>52.900000000000006</c:v>
                </c:pt>
                <c:pt idx="118">
                  <c:v>58.20000000000001</c:v>
                </c:pt>
                <c:pt idx="119">
                  <c:v>62.3</c:v>
                </c:pt>
                <c:pt idx="120">
                  <c:v>87</c:v>
                </c:pt>
                <c:pt idx="121">
                  <c:v>25.3</c:v>
                </c:pt>
                <c:pt idx="122">
                  <c:v>55.600000000000009</c:v>
                </c:pt>
                <c:pt idx="123">
                  <c:v>51.800000000000004</c:v>
                </c:pt>
                <c:pt idx="124">
                  <c:v>39.700000000000003</c:v>
                </c:pt>
                <c:pt idx="125">
                  <c:v>91.09999999999998</c:v>
                </c:pt>
                <c:pt idx="126">
                  <c:v>78.599999999999994</c:v>
                </c:pt>
                <c:pt idx="127">
                  <c:v>99.5</c:v>
                </c:pt>
                <c:pt idx="128">
                  <c:v>14.000000000000002</c:v>
                </c:pt>
                <c:pt idx="129">
                  <c:v>60.5</c:v>
                </c:pt>
                <c:pt idx="130">
                  <c:v>57.70000000000001</c:v>
                </c:pt>
                <c:pt idx="131">
                  <c:v>40.5</c:v>
                </c:pt>
                <c:pt idx="132">
                  <c:v>71.5</c:v>
                </c:pt>
                <c:pt idx="133">
                  <c:v>56.7</c:v>
                </c:pt>
                <c:pt idx="134">
                  <c:v>90.3</c:v>
                </c:pt>
                <c:pt idx="135">
                  <c:v>31.7</c:v>
                </c:pt>
                <c:pt idx="136">
                  <c:v>81.8</c:v>
                </c:pt>
                <c:pt idx="137">
                  <c:v>26.200000000000003</c:v>
                </c:pt>
                <c:pt idx="138">
                  <c:v>76.599999999999994</c:v>
                </c:pt>
                <c:pt idx="139">
                  <c:v>66.3</c:v>
                </c:pt>
                <c:pt idx="140">
                  <c:v>96.9</c:v>
                </c:pt>
                <c:pt idx="141">
                  <c:v>52.6</c:v>
                </c:pt>
                <c:pt idx="142">
                  <c:v>67.5</c:v>
                </c:pt>
                <c:pt idx="143">
                  <c:v>31.2</c:v>
                </c:pt>
                <c:pt idx="144">
                  <c:v>61.5</c:v>
                </c:pt>
                <c:pt idx="145">
                  <c:v>91.1</c:v>
                </c:pt>
                <c:pt idx="146">
                  <c:v>81.7</c:v>
                </c:pt>
                <c:pt idx="147">
                  <c:v>98.3</c:v>
                </c:pt>
                <c:pt idx="148">
                  <c:v>85.9</c:v>
                </c:pt>
                <c:pt idx="149">
                  <c:v>96.6</c:v>
                </c:pt>
                <c:pt idx="150">
                  <c:v>21.8</c:v>
                </c:pt>
                <c:pt idx="151">
                  <c:v>69.8</c:v>
                </c:pt>
                <c:pt idx="152">
                  <c:v>20.9</c:v>
                </c:pt>
                <c:pt idx="153">
                  <c:v>92.3</c:v>
                </c:pt>
                <c:pt idx="154">
                  <c:v>29.799999999999997</c:v>
                </c:pt>
                <c:pt idx="155">
                  <c:v>45.29999999999999</c:v>
                </c:pt>
                <c:pt idx="156">
                  <c:v>51</c:v>
                </c:pt>
                <c:pt idx="157">
                  <c:v>35.9</c:v>
                </c:pt>
                <c:pt idx="158">
                  <c:v>79.8</c:v>
                </c:pt>
                <c:pt idx="159">
                  <c:v>96.40000000000002</c:v>
                </c:pt>
                <c:pt idx="160">
                  <c:v>80.7</c:v>
                </c:pt>
                <c:pt idx="161">
                  <c:v>67.099999999999994</c:v>
                </c:pt>
                <c:pt idx="162">
                  <c:v>55.3</c:v>
                </c:pt>
                <c:pt idx="163">
                  <c:v>26.400000000000002</c:v>
                </c:pt>
                <c:pt idx="164">
                  <c:v>30.8</c:v>
                </c:pt>
                <c:pt idx="165">
                  <c:v>76.099999999999994</c:v>
                </c:pt>
                <c:pt idx="166">
                  <c:v>45.5</c:v>
                </c:pt>
                <c:pt idx="167">
                  <c:v>32.200000000000003</c:v>
                </c:pt>
                <c:pt idx="168">
                  <c:v>33.1</c:v>
                </c:pt>
                <c:pt idx="169">
                  <c:v>28.499999999999996</c:v>
                </c:pt>
                <c:pt idx="170">
                  <c:v>81.3</c:v>
                </c:pt>
                <c:pt idx="171">
                  <c:v>60.099999999999994</c:v>
                </c:pt>
                <c:pt idx="172">
                  <c:v>77.400000000000006</c:v>
                </c:pt>
                <c:pt idx="173">
                  <c:v>90.3</c:v>
                </c:pt>
                <c:pt idx="174">
                  <c:v>24.3</c:v>
                </c:pt>
                <c:pt idx="175">
                  <c:v>65.099999999999994</c:v>
                </c:pt>
                <c:pt idx="176">
                  <c:v>34.699999999999996</c:v>
                </c:pt>
                <c:pt idx="177">
                  <c:v>66.2</c:v>
                </c:pt>
                <c:pt idx="178">
                  <c:v>80.7</c:v>
                </c:pt>
                <c:pt idx="179">
                  <c:v>62.9</c:v>
                </c:pt>
                <c:pt idx="180">
                  <c:v>55.000000000000007</c:v>
                </c:pt>
                <c:pt idx="181">
                  <c:v>22.6</c:v>
                </c:pt>
                <c:pt idx="182">
                  <c:v>39.900000000000006</c:v>
                </c:pt>
                <c:pt idx="183">
                  <c:v>51</c:v>
                </c:pt>
                <c:pt idx="184">
                  <c:v>37.700000000000003</c:v>
                </c:pt>
                <c:pt idx="185">
                  <c:v>38.700000000000003</c:v>
                </c:pt>
                <c:pt idx="186">
                  <c:v>39.200000000000003</c:v>
                </c:pt>
                <c:pt idx="187">
                  <c:v>49.1</c:v>
                </c:pt>
                <c:pt idx="188">
                  <c:v>32.200000000000003</c:v>
                </c:pt>
                <c:pt idx="189">
                  <c:v>97.7</c:v>
                </c:pt>
                <c:pt idx="190">
                  <c:v>48.3</c:v>
                </c:pt>
                <c:pt idx="191">
                  <c:v>94.8</c:v>
                </c:pt>
                <c:pt idx="192">
                  <c:v>22.2</c:v>
                </c:pt>
                <c:pt idx="193">
                  <c:v>88</c:v>
                </c:pt>
                <c:pt idx="194">
                  <c:v>46.70000000000001</c:v>
                </c:pt>
                <c:pt idx="195">
                  <c:v>89.5</c:v>
                </c:pt>
                <c:pt idx="196">
                  <c:v>69.5</c:v>
                </c:pt>
                <c:pt idx="197">
                  <c:v>49.1</c:v>
                </c:pt>
                <c:pt idx="198">
                  <c:v>43.20000000000001</c:v>
                </c:pt>
                <c:pt idx="199">
                  <c:v>47.699999999999996</c:v>
                </c:pt>
                <c:pt idx="200">
                  <c:v>38.1</c:v>
                </c:pt>
                <c:pt idx="201">
                  <c:v>86.5</c:v>
                </c:pt>
                <c:pt idx="202">
                  <c:v>30</c:v>
                </c:pt>
                <c:pt idx="203">
                  <c:v>47.9</c:v>
                </c:pt>
                <c:pt idx="204">
                  <c:v>50.4</c:v>
                </c:pt>
                <c:pt idx="205">
                  <c:v>41.8</c:v>
                </c:pt>
                <c:pt idx="206">
                  <c:v>36.1</c:v>
                </c:pt>
                <c:pt idx="207">
                  <c:v>61.1</c:v>
                </c:pt>
                <c:pt idx="208">
                  <c:v>71.099999999999994</c:v>
                </c:pt>
                <c:pt idx="209">
                  <c:v>84.2</c:v>
                </c:pt>
                <c:pt idx="210">
                  <c:v>25.4</c:v>
                </c:pt>
                <c:pt idx="211">
                  <c:v>39.1</c:v>
                </c:pt>
                <c:pt idx="212">
                  <c:v>14.7</c:v>
                </c:pt>
                <c:pt idx="213">
                  <c:v>78.7</c:v>
                </c:pt>
                <c:pt idx="214">
                  <c:v>37.4</c:v>
                </c:pt>
                <c:pt idx="215">
                  <c:v>74.7</c:v>
                </c:pt>
                <c:pt idx="216">
                  <c:v>41.099999999999994</c:v>
                </c:pt>
                <c:pt idx="217">
                  <c:v>40.5</c:v>
                </c:pt>
                <c:pt idx="218">
                  <c:v>64.8</c:v>
                </c:pt>
                <c:pt idx="219">
                  <c:v>35.699999999999996</c:v>
                </c:pt>
                <c:pt idx="220">
                  <c:v>81.200000000000017</c:v>
                </c:pt>
                <c:pt idx="221">
                  <c:v>78.3</c:v>
                </c:pt>
                <c:pt idx="222">
                  <c:v>21.099999999999998</c:v>
                </c:pt>
                <c:pt idx="223">
                  <c:v>21.9</c:v>
                </c:pt>
                <c:pt idx="224">
                  <c:v>42.4</c:v>
                </c:pt>
                <c:pt idx="225">
                  <c:v>79.900000000000006</c:v>
                </c:pt>
                <c:pt idx="226">
                  <c:v>22.6</c:v>
                </c:pt>
                <c:pt idx="227">
                  <c:v>65.900000000000006</c:v>
                </c:pt>
                <c:pt idx="228">
                  <c:v>58.9</c:v>
                </c:pt>
                <c:pt idx="229">
                  <c:v>68.599999999999994</c:v>
                </c:pt>
                <c:pt idx="230">
                  <c:v>48.8</c:v>
                </c:pt>
                <c:pt idx="231">
                  <c:v>43</c:v>
                </c:pt>
                <c:pt idx="232">
                  <c:v>31.6</c:v>
                </c:pt>
                <c:pt idx="233">
                  <c:v>72.5</c:v>
                </c:pt>
                <c:pt idx="234">
                  <c:v>48.699999999999996</c:v>
                </c:pt>
                <c:pt idx="235">
                  <c:v>96.8</c:v>
                </c:pt>
                <c:pt idx="236">
                  <c:v>31.3</c:v>
                </c:pt>
                <c:pt idx="237">
                  <c:v>27.500000000000004</c:v>
                </c:pt>
                <c:pt idx="238">
                  <c:v>38.200000000000003</c:v>
                </c:pt>
                <c:pt idx="239">
                  <c:v>92.1</c:v>
                </c:pt>
                <c:pt idx="240">
                  <c:v>81.7</c:v>
                </c:pt>
                <c:pt idx="241">
                  <c:v>38.299999999999997</c:v>
                </c:pt>
                <c:pt idx="242">
                  <c:v>15.6</c:v>
                </c:pt>
                <c:pt idx="243">
                  <c:v>78</c:v>
                </c:pt>
                <c:pt idx="244">
                  <c:v>40.699999999999996</c:v>
                </c:pt>
                <c:pt idx="245">
                  <c:v>83</c:v>
                </c:pt>
                <c:pt idx="246">
                  <c:v>90.4</c:v>
                </c:pt>
                <c:pt idx="247">
                  <c:v>21.099999999999998</c:v>
                </c:pt>
                <c:pt idx="248">
                  <c:v>84.6</c:v>
                </c:pt>
                <c:pt idx="249">
                  <c:v>31.3</c:v>
                </c:pt>
                <c:pt idx="250">
                  <c:v>83.5</c:v>
                </c:pt>
                <c:pt idx="251">
                  <c:v>82.7</c:v>
                </c:pt>
                <c:pt idx="252">
                  <c:v>78.099999999999994</c:v>
                </c:pt>
                <c:pt idx="253">
                  <c:v>31.1</c:v>
                </c:pt>
                <c:pt idx="254">
                  <c:v>83.1</c:v>
                </c:pt>
                <c:pt idx="255">
                  <c:v>20.100000000000001</c:v>
                </c:pt>
                <c:pt idx="256">
                  <c:v>37.20000000000001</c:v>
                </c:pt>
                <c:pt idx="257">
                  <c:v>39.800000000000004</c:v>
                </c:pt>
                <c:pt idx="258">
                  <c:v>28.000000000000004</c:v>
                </c:pt>
                <c:pt idx="259">
                  <c:v>93.5</c:v>
                </c:pt>
                <c:pt idx="260">
                  <c:v>88.8</c:v>
                </c:pt>
                <c:pt idx="261">
                  <c:v>30.4</c:v>
                </c:pt>
                <c:pt idx="262">
                  <c:v>39.6</c:v>
                </c:pt>
                <c:pt idx="263">
                  <c:v>36.6</c:v>
                </c:pt>
                <c:pt idx="264">
                  <c:v>35.9</c:v>
                </c:pt>
                <c:pt idx="265">
                  <c:v>46.1</c:v>
                </c:pt>
                <c:pt idx="266">
                  <c:v>94.7</c:v>
                </c:pt>
                <c:pt idx="267">
                  <c:v>82.4</c:v>
                </c:pt>
                <c:pt idx="268">
                  <c:v>93.1</c:v>
                </c:pt>
                <c:pt idx="269">
                  <c:v>41.4</c:v>
                </c:pt>
                <c:pt idx="270">
                  <c:v>81</c:v>
                </c:pt>
                <c:pt idx="271">
                  <c:v>75.2</c:v>
                </c:pt>
                <c:pt idx="272">
                  <c:v>26.900000000000002</c:v>
                </c:pt>
                <c:pt idx="273">
                  <c:v>44</c:v>
                </c:pt>
                <c:pt idx="274">
                  <c:v>88.3</c:v>
                </c:pt>
                <c:pt idx="275">
                  <c:v>97.59999999999998</c:v>
                </c:pt>
                <c:pt idx="276">
                  <c:v>28.000000000000004</c:v>
                </c:pt>
                <c:pt idx="277">
                  <c:v>30.9</c:v>
                </c:pt>
                <c:pt idx="278">
                  <c:v>81.900000000000006</c:v>
                </c:pt>
                <c:pt idx="279">
                  <c:v>30.8</c:v>
                </c:pt>
                <c:pt idx="280">
                  <c:v>42</c:v>
                </c:pt>
                <c:pt idx="281">
                  <c:v>57.8</c:v>
                </c:pt>
                <c:pt idx="282">
                  <c:v>15.299999999999999</c:v>
                </c:pt>
                <c:pt idx="283">
                  <c:v>33.6</c:v>
                </c:pt>
                <c:pt idx="284">
                  <c:v>56.000000000000007</c:v>
                </c:pt>
                <c:pt idx="285">
                  <c:v>83.1</c:v>
                </c:pt>
              </c:numCache>
            </c:numRef>
          </c:xVal>
          <c:yVal>
            <c:numRef>
              <c:f>predictions_val!$I$2:$I$287</c:f>
              <c:numCache>
                <c:formatCode>0.0</c:formatCode>
                <c:ptCount val="286"/>
                <c:pt idx="0">
                  <c:v>67.334873338095008</c:v>
                </c:pt>
                <c:pt idx="1">
                  <c:v>86.090271463901985</c:v>
                </c:pt>
                <c:pt idx="2">
                  <c:v>67.691585283098277</c:v>
                </c:pt>
                <c:pt idx="3">
                  <c:v>88.427579781847243</c:v>
                </c:pt>
                <c:pt idx="4">
                  <c:v>70.909109235908176</c:v>
                </c:pt>
                <c:pt idx="5">
                  <c:v>67.254368522576826</c:v>
                </c:pt>
                <c:pt idx="6">
                  <c:v>48.377101228526833</c:v>
                </c:pt>
                <c:pt idx="7">
                  <c:v>69.252756014970359</c:v>
                </c:pt>
                <c:pt idx="8">
                  <c:v>79.037871713314004</c:v>
                </c:pt>
                <c:pt idx="9">
                  <c:v>39.195994035562819</c:v>
                </c:pt>
                <c:pt idx="10">
                  <c:v>88.776730501083605</c:v>
                </c:pt>
                <c:pt idx="11">
                  <c:v>69.337708610351442</c:v>
                </c:pt>
                <c:pt idx="12">
                  <c:v>39.425054698501278</c:v>
                </c:pt>
                <c:pt idx="13">
                  <c:v>47.189544005136952</c:v>
                </c:pt>
                <c:pt idx="14">
                  <c:v>55.061224806468104</c:v>
                </c:pt>
                <c:pt idx="15">
                  <c:v>53.692198164672568</c:v>
                </c:pt>
                <c:pt idx="16">
                  <c:v>45.570107357061076</c:v>
                </c:pt>
                <c:pt idx="17">
                  <c:v>66.751769398071005</c:v>
                </c:pt>
                <c:pt idx="18">
                  <c:v>89.49504694893929</c:v>
                </c:pt>
                <c:pt idx="19">
                  <c:v>43.280390283648678</c:v>
                </c:pt>
                <c:pt idx="20">
                  <c:v>69.168248197575593</c:v>
                </c:pt>
                <c:pt idx="21">
                  <c:v>86.141420932325175</c:v>
                </c:pt>
                <c:pt idx="22">
                  <c:v>67.512339754624065</c:v>
                </c:pt>
                <c:pt idx="23">
                  <c:v>64.865465958222117</c:v>
                </c:pt>
                <c:pt idx="24">
                  <c:v>67.237466959097873</c:v>
                </c:pt>
                <c:pt idx="25">
                  <c:v>51.719163017497472</c:v>
                </c:pt>
                <c:pt idx="26">
                  <c:v>90.948136630143324</c:v>
                </c:pt>
                <c:pt idx="27">
                  <c:v>79.246917366869525</c:v>
                </c:pt>
                <c:pt idx="28">
                  <c:v>61.949056702129432</c:v>
                </c:pt>
                <c:pt idx="29">
                  <c:v>21.75135663534752</c:v>
                </c:pt>
                <c:pt idx="30">
                  <c:v>42.948141127891283</c:v>
                </c:pt>
                <c:pt idx="31">
                  <c:v>46.878644192721403</c:v>
                </c:pt>
                <c:pt idx="32">
                  <c:v>70.30954851039148</c:v>
                </c:pt>
                <c:pt idx="33">
                  <c:v>68.066533125539337</c:v>
                </c:pt>
                <c:pt idx="34">
                  <c:v>42.385941753222809</c:v>
                </c:pt>
                <c:pt idx="35">
                  <c:v>65.162577653062741</c:v>
                </c:pt>
                <c:pt idx="36">
                  <c:v>42.865857200427939</c:v>
                </c:pt>
                <c:pt idx="37">
                  <c:v>53.574776776292445</c:v>
                </c:pt>
                <c:pt idx="38">
                  <c:v>23.853377398546268</c:v>
                </c:pt>
                <c:pt idx="39">
                  <c:v>38.204583904126061</c:v>
                </c:pt>
                <c:pt idx="40">
                  <c:v>39.928098600993437</c:v>
                </c:pt>
                <c:pt idx="41">
                  <c:v>31.50934087652757</c:v>
                </c:pt>
                <c:pt idx="42">
                  <c:v>45.784935124438348</c:v>
                </c:pt>
                <c:pt idx="43">
                  <c:v>46.436090096364502</c:v>
                </c:pt>
                <c:pt idx="44">
                  <c:v>84.042513615030472</c:v>
                </c:pt>
                <c:pt idx="45">
                  <c:v>44.643190033636181</c:v>
                </c:pt>
                <c:pt idx="46">
                  <c:v>87.971237567915409</c:v>
                </c:pt>
                <c:pt idx="47">
                  <c:v>91.339986036063365</c:v>
                </c:pt>
                <c:pt idx="48">
                  <c:v>63.988363769261504</c:v>
                </c:pt>
                <c:pt idx="49">
                  <c:v>87.513116242038407</c:v>
                </c:pt>
                <c:pt idx="50">
                  <c:v>89.131663334141749</c:v>
                </c:pt>
                <c:pt idx="51">
                  <c:v>81.30534988741195</c:v>
                </c:pt>
                <c:pt idx="52">
                  <c:v>85.92347971904384</c:v>
                </c:pt>
                <c:pt idx="53">
                  <c:v>28.210422552226937</c:v>
                </c:pt>
                <c:pt idx="54">
                  <c:v>72.597931249845018</c:v>
                </c:pt>
                <c:pt idx="55">
                  <c:v>32.41135063272035</c:v>
                </c:pt>
                <c:pt idx="56">
                  <c:v>41.958065330413419</c:v>
                </c:pt>
                <c:pt idx="57">
                  <c:v>88.166939881882271</c:v>
                </c:pt>
                <c:pt idx="58">
                  <c:v>43.386692222371593</c:v>
                </c:pt>
                <c:pt idx="59">
                  <c:v>38.40428921996952</c:v>
                </c:pt>
                <c:pt idx="60">
                  <c:v>80.550116866694381</c:v>
                </c:pt>
                <c:pt idx="61">
                  <c:v>81.194600168826184</c:v>
                </c:pt>
                <c:pt idx="62">
                  <c:v>88.529433940707264</c:v>
                </c:pt>
                <c:pt idx="63">
                  <c:v>85.460465835317663</c:v>
                </c:pt>
                <c:pt idx="64">
                  <c:v>64.574136377203246</c:v>
                </c:pt>
                <c:pt idx="65">
                  <c:v>82.154875841222676</c:v>
                </c:pt>
                <c:pt idx="66">
                  <c:v>91.239466211162195</c:v>
                </c:pt>
                <c:pt idx="67">
                  <c:v>44.20908671901875</c:v>
                </c:pt>
                <c:pt idx="68">
                  <c:v>67.519456202404669</c:v>
                </c:pt>
                <c:pt idx="69">
                  <c:v>20.59982642884701</c:v>
                </c:pt>
                <c:pt idx="70">
                  <c:v>89.376736004586604</c:v>
                </c:pt>
                <c:pt idx="71">
                  <c:v>51.594180403350443</c:v>
                </c:pt>
                <c:pt idx="72">
                  <c:v>86.593760144380411</c:v>
                </c:pt>
                <c:pt idx="73">
                  <c:v>49.520625431274169</c:v>
                </c:pt>
                <c:pt idx="74">
                  <c:v>27.513900225699363</c:v>
                </c:pt>
                <c:pt idx="75">
                  <c:v>45.240526869221412</c:v>
                </c:pt>
                <c:pt idx="76">
                  <c:v>22.83172236404198</c:v>
                </c:pt>
                <c:pt idx="77">
                  <c:v>33.100311733480993</c:v>
                </c:pt>
                <c:pt idx="78">
                  <c:v>45.145789158142009</c:v>
                </c:pt>
                <c:pt idx="79">
                  <c:v>90.729750638875771</c:v>
                </c:pt>
                <c:pt idx="80">
                  <c:v>52.513981278994734</c:v>
                </c:pt>
                <c:pt idx="81">
                  <c:v>40.762946881256653</c:v>
                </c:pt>
                <c:pt idx="82">
                  <c:v>14.572195158667389</c:v>
                </c:pt>
                <c:pt idx="83">
                  <c:v>66.547616302364631</c:v>
                </c:pt>
                <c:pt idx="84">
                  <c:v>68.159491724673586</c:v>
                </c:pt>
                <c:pt idx="85">
                  <c:v>86.401171276317555</c:v>
                </c:pt>
                <c:pt idx="86">
                  <c:v>75.070007297635641</c:v>
                </c:pt>
                <c:pt idx="87">
                  <c:v>34.529383403425449</c:v>
                </c:pt>
                <c:pt idx="88">
                  <c:v>70.124076090109241</c:v>
                </c:pt>
                <c:pt idx="89">
                  <c:v>84.618945885260132</c:v>
                </c:pt>
                <c:pt idx="90">
                  <c:v>91.557927249344644</c:v>
                </c:pt>
                <c:pt idx="91">
                  <c:v>51.065784155639882</c:v>
                </c:pt>
                <c:pt idx="92">
                  <c:v>90.058135879580291</c:v>
                </c:pt>
                <c:pt idx="93">
                  <c:v>65.254646696224427</c:v>
                </c:pt>
                <c:pt idx="94">
                  <c:v>66.378155889588783</c:v>
                </c:pt>
                <c:pt idx="95">
                  <c:v>43.386692222371579</c:v>
                </c:pt>
                <c:pt idx="96">
                  <c:v>31.038320989048191</c:v>
                </c:pt>
                <c:pt idx="97">
                  <c:v>45.452241190694679</c:v>
                </c:pt>
                <c:pt idx="98">
                  <c:v>87.115929500282931</c:v>
                </c:pt>
                <c:pt idx="99">
                  <c:v>71.518010299136918</c:v>
                </c:pt>
                <c:pt idx="100">
                  <c:v>81.943161519749438</c:v>
                </c:pt>
                <c:pt idx="101">
                  <c:v>90.582084347427966</c:v>
                </c:pt>
                <c:pt idx="102">
                  <c:v>44.22598828249771</c:v>
                </c:pt>
                <c:pt idx="103">
                  <c:v>88.899489225299192</c:v>
                </c:pt>
                <c:pt idx="104">
                  <c:v>87.977909237709767</c:v>
                </c:pt>
                <c:pt idx="105">
                  <c:v>68.311161017997946</c:v>
                </c:pt>
                <c:pt idx="106">
                  <c:v>66.321669085330171</c:v>
                </c:pt>
                <c:pt idx="107">
                  <c:v>37.232299226099755</c:v>
                </c:pt>
                <c:pt idx="108">
                  <c:v>71.174196915736033</c:v>
                </c:pt>
                <c:pt idx="109">
                  <c:v>69.000566896744857</c:v>
                </c:pt>
                <c:pt idx="110">
                  <c:v>85.906133377578598</c:v>
                </c:pt>
                <c:pt idx="111">
                  <c:v>27.015304103070157</c:v>
                </c:pt>
                <c:pt idx="112">
                  <c:v>32.403344628967204</c:v>
                </c:pt>
                <c:pt idx="113">
                  <c:v>22.438538624163058</c:v>
                </c:pt>
                <c:pt idx="114">
                  <c:v>22.762781776167269</c:v>
                </c:pt>
                <c:pt idx="115">
                  <c:v>88.545890726199943</c:v>
                </c:pt>
                <c:pt idx="116">
                  <c:v>35.266380526705269</c:v>
                </c:pt>
                <c:pt idx="117">
                  <c:v>42.846286969031226</c:v>
                </c:pt>
                <c:pt idx="118">
                  <c:v>63.890512612278059</c:v>
                </c:pt>
                <c:pt idx="119">
                  <c:v>75.206109361439871</c:v>
                </c:pt>
                <c:pt idx="120">
                  <c:v>87.938323996930094</c:v>
                </c:pt>
                <c:pt idx="121">
                  <c:v>34.572971646081719</c:v>
                </c:pt>
                <c:pt idx="122">
                  <c:v>42.24939491143229</c:v>
                </c:pt>
                <c:pt idx="123">
                  <c:v>47.821573523652674</c:v>
                </c:pt>
                <c:pt idx="124">
                  <c:v>44.787742879179881</c:v>
                </c:pt>
                <c:pt idx="125">
                  <c:v>82.989279343499632</c:v>
                </c:pt>
                <c:pt idx="126">
                  <c:v>84.377876216691888</c:v>
                </c:pt>
                <c:pt idx="127">
                  <c:v>88.940408800037716</c:v>
                </c:pt>
                <c:pt idx="128">
                  <c:v>26.852960138074888</c:v>
                </c:pt>
                <c:pt idx="129">
                  <c:v>56.450711235632902</c:v>
                </c:pt>
                <c:pt idx="130">
                  <c:v>52.909833686791373</c:v>
                </c:pt>
                <c:pt idx="131">
                  <c:v>46.310662704231198</c:v>
                </c:pt>
                <c:pt idx="132">
                  <c:v>88.876360770012127</c:v>
                </c:pt>
                <c:pt idx="133">
                  <c:v>47.36211786381682</c:v>
                </c:pt>
                <c:pt idx="134">
                  <c:v>90.423298606323073</c:v>
                </c:pt>
                <c:pt idx="135">
                  <c:v>41.47548121529055</c:v>
                </c:pt>
                <c:pt idx="136">
                  <c:v>87.225344884909873</c:v>
                </c:pt>
                <c:pt idx="137">
                  <c:v>36.61450260314524</c:v>
                </c:pt>
                <c:pt idx="138">
                  <c:v>75.840362769887065</c:v>
                </c:pt>
                <c:pt idx="139">
                  <c:v>71.023417178384264</c:v>
                </c:pt>
                <c:pt idx="140">
                  <c:v>79.864713989824025</c:v>
                </c:pt>
                <c:pt idx="141">
                  <c:v>32.727143002985088</c:v>
                </c:pt>
                <c:pt idx="142">
                  <c:v>68.275134001108569</c:v>
                </c:pt>
                <c:pt idx="143">
                  <c:v>29.537640063311361</c:v>
                </c:pt>
                <c:pt idx="144">
                  <c:v>69.379962519048831</c:v>
                </c:pt>
                <c:pt idx="145">
                  <c:v>89.82907521664184</c:v>
                </c:pt>
                <c:pt idx="146">
                  <c:v>80.731586285099993</c:v>
                </c:pt>
                <c:pt idx="147">
                  <c:v>87.183980532185032</c:v>
                </c:pt>
                <c:pt idx="148">
                  <c:v>72.956422306793428</c:v>
                </c:pt>
                <c:pt idx="149">
                  <c:v>81.17547471541576</c:v>
                </c:pt>
                <c:pt idx="150">
                  <c:v>28.218428555980108</c:v>
                </c:pt>
                <c:pt idx="151">
                  <c:v>68.112345258127036</c:v>
                </c:pt>
                <c:pt idx="152">
                  <c:v>34.594765767409839</c:v>
                </c:pt>
                <c:pt idx="153">
                  <c:v>89.812618431149161</c:v>
                </c:pt>
                <c:pt idx="154">
                  <c:v>46.060697475937133</c:v>
                </c:pt>
                <c:pt idx="155">
                  <c:v>36.754162890839794</c:v>
                </c:pt>
                <c:pt idx="156">
                  <c:v>44.090775774666049</c:v>
                </c:pt>
                <c:pt idx="157">
                  <c:v>40.126469582878009</c:v>
                </c:pt>
                <c:pt idx="158">
                  <c:v>69.290117365818588</c:v>
                </c:pt>
                <c:pt idx="159">
                  <c:v>94.02377640532724</c:v>
                </c:pt>
                <c:pt idx="160">
                  <c:v>88.436030563586755</c:v>
                </c:pt>
                <c:pt idx="161">
                  <c:v>69.676184657916863</c:v>
                </c:pt>
                <c:pt idx="162">
                  <c:v>45.457133748543839</c:v>
                </c:pt>
                <c:pt idx="163">
                  <c:v>36.370764266659229</c:v>
                </c:pt>
                <c:pt idx="164">
                  <c:v>42.468670458672428</c:v>
                </c:pt>
                <c:pt idx="165">
                  <c:v>70.441647572319127</c:v>
                </c:pt>
                <c:pt idx="166">
                  <c:v>42.174672209735839</c:v>
                </c:pt>
                <c:pt idx="167">
                  <c:v>47.382132873199787</c:v>
                </c:pt>
                <c:pt idx="168">
                  <c:v>41.902912860113659</c:v>
                </c:pt>
                <c:pt idx="169">
                  <c:v>28.564910607298749</c:v>
                </c:pt>
                <c:pt idx="170">
                  <c:v>82.985276341623049</c:v>
                </c:pt>
                <c:pt idx="171">
                  <c:v>70.277079717392425</c:v>
                </c:pt>
                <c:pt idx="172">
                  <c:v>65.275106483593689</c:v>
                </c:pt>
                <c:pt idx="173">
                  <c:v>89.193042696249549</c:v>
                </c:pt>
                <c:pt idx="174">
                  <c:v>25.71343893720417</c:v>
                </c:pt>
                <c:pt idx="175">
                  <c:v>63.49288109253628</c:v>
                </c:pt>
                <c:pt idx="176">
                  <c:v>43.645108232405121</c:v>
                </c:pt>
                <c:pt idx="177">
                  <c:v>69.198048322656902</c:v>
                </c:pt>
                <c:pt idx="178">
                  <c:v>83.781428937079255</c:v>
                </c:pt>
                <c:pt idx="179">
                  <c:v>67.38113024866901</c:v>
                </c:pt>
                <c:pt idx="180">
                  <c:v>53.157575025153982</c:v>
                </c:pt>
                <c:pt idx="181">
                  <c:v>42.88231398592059</c:v>
                </c:pt>
                <c:pt idx="182">
                  <c:v>45.939273085680419</c:v>
                </c:pt>
                <c:pt idx="183">
                  <c:v>38.852180652161913</c:v>
                </c:pt>
                <c:pt idx="184">
                  <c:v>42.879645318002865</c:v>
                </c:pt>
                <c:pt idx="185">
                  <c:v>43.69314425492427</c:v>
                </c:pt>
                <c:pt idx="186">
                  <c:v>41.852652947663074</c:v>
                </c:pt>
                <c:pt idx="187">
                  <c:v>54.321559015270573</c:v>
                </c:pt>
                <c:pt idx="188">
                  <c:v>41.1227722721639</c:v>
                </c:pt>
                <c:pt idx="189">
                  <c:v>88.613496980115784</c:v>
                </c:pt>
                <c:pt idx="190">
                  <c:v>46.245725118233075</c:v>
                </c:pt>
                <c:pt idx="191">
                  <c:v>82.152207173304959</c:v>
                </c:pt>
                <c:pt idx="192">
                  <c:v>23.86316251424461</c:v>
                </c:pt>
                <c:pt idx="193">
                  <c:v>88.708679469181504</c:v>
                </c:pt>
                <c:pt idx="194">
                  <c:v>43.697147256800861</c:v>
                </c:pt>
                <c:pt idx="195">
                  <c:v>83.667565772589342</c:v>
                </c:pt>
                <c:pt idx="196">
                  <c:v>68.459272087431955</c:v>
                </c:pt>
                <c:pt idx="197">
                  <c:v>55.012299227976378</c:v>
                </c:pt>
                <c:pt idx="198">
                  <c:v>40.121132247042553</c:v>
                </c:pt>
                <c:pt idx="199">
                  <c:v>39.345439438955658</c:v>
                </c:pt>
                <c:pt idx="200">
                  <c:v>40.536554886235884</c:v>
                </c:pt>
                <c:pt idx="201">
                  <c:v>68.058082343799867</c:v>
                </c:pt>
                <c:pt idx="202">
                  <c:v>41.964292222221474</c:v>
                </c:pt>
                <c:pt idx="203">
                  <c:v>42.2453919095557</c:v>
                </c:pt>
                <c:pt idx="204">
                  <c:v>53.411543255324624</c:v>
                </c:pt>
                <c:pt idx="205">
                  <c:v>33.998763265783438</c:v>
                </c:pt>
                <c:pt idx="206">
                  <c:v>24.69267345867237</c:v>
                </c:pt>
                <c:pt idx="207">
                  <c:v>66.647246571293223</c:v>
                </c:pt>
                <c:pt idx="208">
                  <c:v>86.891316617207309</c:v>
                </c:pt>
                <c:pt idx="209">
                  <c:v>83.613747636248476</c:v>
                </c:pt>
                <c:pt idx="210">
                  <c:v>37.464473334942276</c:v>
                </c:pt>
                <c:pt idx="211">
                  <c:v>30.043352633721188</c:v>
                </c:pt>
                <c:pt idx="212">
                  <c:v>18.02900966810039</c:v>
                </c:pt>
                <c:pt idx="213">
                  <c:v>66.901659579450154</c:v>
                </c:pt>
                <c:pt idx="214">
                  <c:v>35.51856964493075</c:v>
                </c:pt>
                <c:pt idx="215">
                  <c:v>66.158880342348638</c:v>
                </c:pt>
                <c:pt idx="216">
                  <c:v>42.470894348603885</c:v>
                </c:pt>
                <c:pt idx="217">
                  <c:v>43.94044081530059</c:v>
                </c:pt>
                <c:pt idx="218">
                  <c:v>69.819403169501712</c:v>
                </c:pt>
                <c:pt idx="219">
                  <c:v>39.171976024303248</c:v>
                </c:pt>
                <c:pt idx="220">
                  <c:v>82.463996541693135</c:v>
                </c:pt>
                <c:pt idx="221">
                  <c:v>81.178143383333477</c:v>
                </c:pt>
                <c:pt idx="222">
                  <c:v>26.574973896644661</c:v>
                </c:pt>
                <c:pt idx="223">
                  <c:v>29.752912608674897</c:v>
                </c:pt>
                <c:pt idx="224">
                  <c:v>34.552511858712442</c:v>
                </c:pt>
                <c:pt idx="225">
                  <c:v>88.277244822481833</c:v>
                </c:pt>
                <c:pt idx="226">
                  <c:v>23.14173262048493</c:v>
                </c:pt>
                <c:pt idx="227">
                  <c:v>69.970627684839755</c:v>
                </c:pt>
                <c:pt idx="228">
                  <c:v>77.655501731929789</c:v>
                </c:pt>
                <c:pt idx="229">
                  <c:v>68.542000792881581</c:v>
                </c:pt>
                <c:pt idx="230">
                  <c:v>52.916950134571991</c:v>
                </c:pt>
                <c:pt idx="231">
                  <c:v>42.793803166649219</c:v>
                </c:pt>
                <c:pt idx="232">
                  <c:v>38.244613922892029</c:v>
                </c:pt>
                <c:pt idx="233">
                  <c:v>67.292619429397632</c:v>
                </c:pt>
                <c:pt idx="234">
                  <c:v>45.471366644105082</c:v>
                </c:pt>
                <c:pt idx="235">
                  <c:v>91.364004047322922</c:v>
                </c:pt>
                <c:pt idx="236">
                  <c:v>35.35756001389435</c:v>
                </c:pt>
                <c:pt idx="237">
                  <c:v>25.171254571918674</c:v>
                </c:pt>
                <c:pt idx="238">
                  <c:v>40.226989407779165</c:v>
                </c:pt>
                <c:pt idx="239">
                  <c:v>77.688415302915132</c:v>
                </c:pt>
                <c:pt idx="240">
                  <c:v>86.211695854158734</c:v>
                </c:pt>
                <c:pt idx="241">
                  <c:v>44.929182278819582</c:v>
                </c:pt>
                <c:pt idx="242">
                  <c:v>20.53133061895862</c:v>
                </c:pt>
                <c:pt idx="243">
                  <c:v>82.08282180744402</c:v>
                </c:pt>
                <c:pt idx="244">
                  <c:v>36.686556636923939</c:v>
                </c:pt>
                <c:pt idx="245">
                  <c:v>89.173027686866519</c:v>
                </c:pt>
                <c:pt idx="246">
                  <c:v>81.118098355184557</c:v>
                </c:pt>
                <c:pt idx="247">
                  <c:v>26.48868696730468</c:v>
                </c:pt>
                <c:pt idx="248">
                  <c:v>83.553702608099528</c:v>
                </c:pt>
                <c:pt idx="249">
                  <c:v>43.334653197975847</c:v>
                </c:pt>
                <c:pt idx="250">
                  <c:v>88.176280219594361</c:v>
                </c:pt>
                <c:pt idx="251">
                  <c:v>91.017521996004305</c:v>
                </c:pt>
                <c:pt idx="252">
                  <c:v>84.444592914635123</c:v>
                </c:pt>
                <c:pt idx="253">
                  <c:v>30.536166642528663</c:v>
                </c:pt>
                <c:pt idx="254">
                  <c:v>84.483733377428464</c:v>
                </c:pt>
                <c:pt idx="255">
                  <c:v>27.960457323932904</c:v>
                </c:pt>
                <c:pt idx="256">
                  <c:v>44.007602291230121</c:v>
                </c:pt>
                <c:pt idx="257">
                  <c:v>37.083298600693169</c:v>
                </c:pt>
                <c:pt idx="258">
                  <c:v>35.468754510466439</c:v>
                </c:pt>
                <c:pt idx="259">
                  <c:v>92.227762896694898</c:v>
                </c:pt>
                <c:pt idx="260">
                  <c:v>80.781401419564318</c:v>
                </c:pt>
                <c:pt idx="261">
                  <c:v>27.042435560233752</c:v>
                </c:pt>
                <c:pt idx="262">
                  <c:v>45.542086343924908</c:v>
                </c:pt>
                <c:pt idx="263">
                  <c:v>43.247476712663349</c:v>
                </c:pt>
                <c:pt idx="264">
                  <c:v>34.665930245215996</c:v>
                </c:pt>
                <c:pt idx="265">
                  <c:v>35.45896939476809</c:v>
                </c:pt>
                <c:pt idx="266">
                  <c:v>83.985137254799255</c:v>
                </c:pt>
                <c:pt idx="267">
                  <c:v>89.850869337969968</c:v>
                </c:pt>
                <c:pt idx="268">
                  <c:v>82.744651451041108</c:v>
                </c:pt>
                <c:pt idx="269">
                  <c:v>41.832637938280122</c:v>
                </c:pt>
                <c:pt idx="270">
                  <c:v>67.751185533260909</c:v>
                </c:pt>
                <c:pt idx="271">
                  <c:v>67.390915364367359</c:v>
                </c:pt>
                <c:pt idx="272">
                  <c:v>45.153350383908894</c:v>
                </c:pt>
                <c:pt idx="273">
                  <c:v>41.66317752550426</c:v>
                </c:pt>
                <c:pt idx="274">
                  <c:v>84.527321620084777</c:v>
                </c:pt>
                <c:pt idx="275">
                  <c:v>85.425773152387194</c:v>
                </c:pt>
                <c:pt idx="276">
                  <c:v>38.914004792256002</c:v>
                </c:pt>
                <c:pt idx="277">
                  <c:v>23.72795000641295</c:v>
                </c:pt>
                <c:pt idx="278">
                  <c:v>72.477396415560875</c:v>
                </c:pt>
                <c:pt idx="279">
                  <c:v>37.074403040967418</c:v>
                </c:pt>
                <c:pt idx="280">
                  <c:v>46.254175899972537</c:v>
                </c:pt>
                <c:pt idx="281">
                  <c:v>53.21094838350858</c:v>
                </c:pt>
                <c:pt idx="282">
                  <c:v>21.44401504682228</c:v>
                </c:pt>
                <c:pt idx="283">
                  <c:v>44.754384530208249</c:v>
                </c:pt>
                <c:pt idx="284">
                  <c:v>45.857878714189646</c:v>
                </c:pt>
                <c:pt idx="285">
                  <c:v>81.477034190119255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C-43EE-B71D-806792D5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62431"/>
        <c:axId val="793462847"/>
      </c:scatterChart>
      <c:valAx>
        <c:axId val="793462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93462847"/>
        <c:crosses val="autoZero"/>
        <c:crossBetween val="midCat"/>
      </c:valAx>
      <c:valAx>
        <c:axId val="7934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934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08123464855221E-2"/>
          <c:y val="2.5983261118322814E-2"/>
          <c:w val="0.88527866510914632"/>
          <c:h val="0.87586407337788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obs vs pred'!$H$1</c:f>
              <c:strCache>
                <c:ptCount val="1"/>
                <c:pt idx="0">
                  <c:v>Entrenamiento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FD5C4"/>
              </a:solidFill>
              <a:ln w="3175">
                <a:solidFill>
                  <a:srgbClr val="D7956B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D7956B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093929815263475"/>
                  <c:y val="0.12589382171938404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rgbClr val="D7956B"/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'data obs vs pred'!$G$2:$G$954</c:f>
              <c:numCache>
                <c:formatCode>General</c:formatCode>
                <c:ptCount val="953"/>
                <c:pt idx="0">
                  <c:v>50.1</c:v>
                </c:pt>
                <c:pt idx="1">
                  <c:v>32.1</c:v>
                </c:pt>
                <c:pt idx="2">
                  <c:v>94</c:v>
                </c:pt>
                <c:pt idx="3">
                  <c:v>21.4</c:v>
                </c:pt>
                <c:pt idx="4">
                  <c:v>45.9</c:v>
                </c:pt>
                <c:pt idx="5">
                  <c:v>97.6</c:v>
                </c:pt>
                <c:pt idx="6">
                  <c:v>72.5</c:v>
                </c:pt>
                <c:pt idx="7">
                  <c:v>61.5</c:v>
                </c:pt>
                <c:pt idx="8">
                  <c:v>96.6</c:v>
                </c:pt>
                <c:pt idx="9">
                  <c:v>98</c:v>
                </c:pt>
                <c:pt idx="10">
                  <c:v>39.900000000000006</c:v>
                </c:pt>
                <c:pt idx="11">
                  <c:v>59</c:v>
                </c:pt>
                <c:pt idx="12">
                  <c:v>83</c:v>
                </c:pt>
                <c:pt idx="13">
                  <c:v>48.3</c:v>
                </c:pt>
                <c:pt idx="14">
                  <c:v>96.3</c:v>
                </c:pt>
                <c:pt idx="15">
                  <c:v>44.1</c:v>
                </c:pt>
                <c:pt idx="16">
                  <c:v>64</c:v>
                </c:pt>
                <c:pt idx="17">
                  <c:v>26.400000000000002</c:v>
                </c:pt>
                <c:pt idx="18">
                  <c:v>97.59999999999998</c:v>
                </c:pt>
                <c:pt idx="19">
                  <c:v>82.7</c:v>
                </c:pt>
                <c:pt idx="20">
                  <c:v>68</c:v>
                </c:pt>
                <c:pt idx="21">
                  <c:v>80</c:v>
                </c:pt>
                <c:pt idx="22">
                  <c:v>88.3</c:v>
                </c:pt>
                <c:pt idx="23">
                  <c:v>93.2</c:v>
                </c:pt>
                <c:pt idx="24">
                  <c:v>42.699999999999996</c:v>
                </c:pt>
                <c:pt idx="25">
                  <c:v>74.400000000000006</c:v>
                </c:pt>
                <c:pt idx="26">
                  <c:v>78.099999999999994</c:v>
                </c:pt>
                <c:pt idx="27">
                  <c:v>98.6</c:v>
                </c:pt>
                <c:pt idx="28">
                  <c:v>96.9</c:v>
                </c:pt>
                <c:pt idx="29">
                  <c:v>73.3</c:v>
                </c:pt>
                <c:pt idx="30">
                  <c:v>41.099999999999994</c:v>
                </c:pt>
                <c:pt idx="31">
                  <c:v>61.5</c:v>
                </c:pt>
                <c:pt idx="32">
                  <c:v>89.5</c:v>
                </c:pt>
                <c:pt idx="33">
                  <c:v>43.5</c:v>
                </c:pt>
                <c:pt idx="34">
                  <c:v>61.6</c:v>
                </c:pt>
                <c:pt idx="35">
                  <c:v>97.7</c:v>
                </c:pt>
                <c:pt idx="36">
                  <c:v>68.2</c:v>
                </c:pt>
                <c:pt idx="37">
                  <c:v>92.5</c:v>
                </c:pt>
                <c:pt idx="38">
                  <c:v>84.9</c:v>
                </c:pt>
                <c:pt idx="39">
                  <c:v>94.6</c:v>
                </c:pt>
                <c:pt idx="40">
                  <c:v>54.7</c:v>
                </c:pt>
                <c:pt idx="41">
                  <c:v>80.400000000000006</c:v>
                </c:pt>
                <c:pt idx="42">
                  <c:v>89.1</c:v>
                </c:pt>
                <c:pt idx="43">
                  <c:v>95.2</c:v>
                </c:pt>
                <c:pt idx="44">
                  <c:v>66.3</c:v>
                </c:pt>
                <c:pt idx="45">
                  <c:v>60.9</c:v>
                </c:pt>
                <c:pt idx="46">
                  <c:v>72</c:v>
                </c:pt>
                <c:pt idx="47">
                  <c:v>67.5</c:v>
                </c:pt>
                <c:pt idx="48">
                  <c:v>36.299999999999997</c:v>
                </c:pt>
                <c:pt idx="49">
                  <c:v>42.3</c:v>
                </c:pt>
                <c:pt idx="50">
                  <c:v>83</c:v>
                </c:pt>
                <c:pt idx="51">
                  <c:v>87</c:v>
                </c:pt>
                <c:pt idx="52">
                  <c:v>76.900000000000006</c:v>
                </c:pt>
                <c:pt idx="53">
                  <c:v>72.7</c:v>
                </c:pt>
                <c:pt idx="54">
                  <c:v>66.2</c:v>
                </c:pt>
                <c:pt idx="55">
                  <c:v>91.6</c:v>
                </c:pt>
                <c:pt idx="56">
                  <c:v>39.6</c:v>
                </c:pt>
                <c:pt idx="57">
                  <c:v>78.7</c:v>
                </c:pt>
                <c:pt idx="58">
                  <c:v>71.5</c:v>
                </c:pt>
                <c:pt idx="59">
                  <c:v>57.600000000000009</c:v>
                </c:pt>
                <c:pt idx="60">
                  <c:v>98.1</c:v>
                </c:pt>
                <c:pt idx="61">
                  <c:v>29.7</c:v>
                </c:pt>
                <c:pt idx="62">
                  <c:v>41.8</c:v>
                </c:pt>
                <c:pt idx="63">
                  <c:v>36.199999999999996</c:v>
                </c:pt>
                <c:pt idx="64">
                  <c:v>96.2</c:v>
                </c:pt>
                <c:pt idx="65">
                  <c:v>81.3</c:v>
                </c:pt>
                <c:pt idx="66">
                  <c:v>36.799999999999997</c:v>
                </c:pt>
                <c:pt idx="67">
                  <c:v>93.6</c:v>
                </c:pt>
                <c:pt idx="68">
                  <c:v>62.9</c:v>
                </c:pt>
                <c:pt idx="69">
                  <c:v>34.699999999999996</c:v>
                </c:pt>
                <c:pt idx="70">
                  <c:v>82</c:v>
                </c:pt>
                <c:pt idx="71">
                  <c:v>76.8</c:v>
                </c:pt>
                <c:pt idx="72">
                  <c:v>95.3</c:v>
                </c:pt>
                <c:pt idx="73">
                  <c:v>91</c:v>
                </c:pt>
                <c:pt idx="74">
                  <c:v>62.4</c:v>
                </c:pt>
                <c:pt idx="75">
                  <c:v>24.099999999999998</c:v>
                </c:pt>
                <c:pt idx="76">
                  <c:v>64.599999999999994</c:v>
                </c:pt>
                <c:pt idx="77">
                  <c:v>55.600000000000009</c:v>
                </c:pt>
                <c:pt idx="78">
                  <c:v>56.600000000000009</c:v>
                </c:pt>
                <c:pt idx="79">
                  <c:v>77.5</c:v>
                </c:pt>
                <c:pt idx="80">
                  <c:v>94</c:v>
                </c:pt>
                <c:pt idx="81">
                  <c:v>49.8</c:v>
                </c:pt>
                <c:pt idx="82">
                  <c:v>45</c:v>
                </c:pt>
                <c:pt idx="83">
                  <c:v>69.400000000000006</c:v>
                </c:pt>
                <c:pt idx="84">
                  <c:v>52.1</c:v>
                </c:pt>
                <c:pt idx="85">
                  <c:v>89.1</c:v>
                </c:pt>
                <c:pt idx="86">
                  <c:v>57.999999999999993</c:v>
                </c:pt>
                <c:pt idx="87">
                  <c:v>91.09999999999998</c:v>
                </c:pt>
                <c:pt idx="88">
                  <c:v>79.900000000000006</c:v>
                </c:pt>
                <c:pt idx="89">
                  <c:v>51.1</c:v>
                </c:pt>
                <c:pt idx="90">
                  <c:v>21.8</c:v>
                </c:pt>
                <c:pt idx="91">
                  <c:v>72.099999999999994</c:v>
                </c:pt>
                <c:pt idx="92">
                  <c:v>67.599999999999994</c:v>
                </c:pt>
                <c:pt idx="93">
                  <c:v>48.1</c:v>
                </c:pt>
                <c:pt idx="94">
                  <c:v>99.5</c:v>
                </c:pt>
                <c:pt idx="95">
                  <c:v>26.900000000000002</c:v>
                </c:pt>
                <c:pt idx="96">
                  <c:v>57.3</c:v>
                </c:pt>
                <c:pt idx="97">
                  <c:v>36.700000000000003</c:v>
                </c:pt>
                <c:pt idx="98">
                  <c:v>68.2</c:v>
                </c:pt>
                <c:pt idx="99">
                  <c:v>78</c:v>
                </c:pt>
                <c:pt idx="100">
                  <c:v>88.3</c:v>
                </c:pt>
                <c:pt idx="101">
                  <c:v>86.4</c:v>
                </c:pt>
                <c:pt idx="102">
                  <c:v>83.1</c:v>
                </c:pt>
                <c:pt idx="103">
                  <c:v>56.000000000000007</c:v>
                </c:pt>
                <c:pt idx="104">
                  <c:v>70.3</c:v>
                </c:pt>
                <c:pt idx="105">
                  <c:v>66.400000000000006</c:v>
                </c:pt>
                <c:pt idx="106">
                  <c:v>80.3</c:v>
                </c:pt>
                <c:pt idx="107">
                  <c:v>89.9</c:v>
                </c:pt>
                <c:pt idx="108">
                  <c:v>69.900000000000006</c:v>
                </c:pt>
                <c:pt idx="109">
                  <c:v>54.79999999999999</c:v>
                </c:pt>
                <c:pt idx="110">
                  <c:v>37.5</c:v>
                </c:pt>
                <c:pt idx="111">
                  <c:v>61.8</c:v>
                </c:pt>
                <c:pt idx="112">
                  <c:v>38.1</c:v>
                </c:pt>
                <c:pt idx="113">
                  <c:v>48.699999999999996</c:v>
                </c:pt>
                <c:pt idx="114">
                  <c:v>63.4</c:v>
                </c:pt>
                <c:pt idx="115">
                  <c:v>41.4</c:v>
                </c:pt>
                <c:pt idx="116">
                  <c:v>56.899999999999991</c:v>
                </c:pt>
                <c:pt idx="117">
                  <c:v>64.7</c:v>
                </c:pt>
                <c:pt idx="118">
                  <c:v>50.1</c:v>
                </c:pt>
                <c:pt idx="119">
                  <c:v>54.6</c:v>
                </c:pt>
                <c:pt idx="120">
                  <c:v>63.4</c:v>
                </c:pt>
                <c:pt idx="121">
                  <c:v>40</c:v>
                </c:pt>
                <c:pt idx="122">
                  <c:v>78.8</c:v>
                </c:pt>
                <c:pt idx="123">
                  <c:v>70</c:v>
                </c:pt>
                <c:pt idx="124">
                  <c:v>82.4</c:v>
                </c:pt>
                <c:pt idx="125">
                  <c:v>50.4</c:v>
                </c:pt>
                <c:pt idx="126">
                  <c:v>65</c:v>
                </c:pt>
                <c:pt idx="127">
                  <c:v>85.4</c:v>
                </c:pt>
                <c:pt idx="128">
                  <c:v>41</c:v>
                </c:pt>
                <c:pt idx="129">
                  <c:v>68.8</c:v>
                </c:pt>
                <c:pt idx="130">
                  <c:v>75.400000000000006</c:v>
                </c:pt>
                <c:pt idx="131">
                  <c:v>35.4</c:v>
                </c:pt>
                <c:pt idx="132">
                  <c:v>21</c:v>
                </c:pt>
                <c:pt idx="133">
                  <c:v>93.1</c:v>
                </c:pt>
                <c:pt idx="134">
                  <c:v>77.400000000000006</c:v>
                </c:pt>
                <c:pt idx="135">
                  <c:v>87.4</c:v>
                </c:pt>
                <c:pt idx="136">
                  <c:v>65.099999999999994</c:v>
                </c:pt>
                <c:pt idx="137">
                  <c:v>46.70000000000001</c:v>
                </c:pt>
                <c:pt idx="138">
                  <c:v>52.2</c:v>
                </c:pt>
                <c:pt idx="139">
                  <c:v>73.5</c:v>
                </c:pt>
                <c:pt idx="140">
                  <c:v>93.3</c:v>
                </c:pt>
                <c:pt idx="141">
                  <c:v>85.7</c:v>
                </c:pt>
                <c:pt idx="142">
                  <c:v>67.2</c:v>
                </c:pt>
                <c:pt idx="143">
                  <c:v>88.5</c:v>
                </c:pt>
                <c:pt idx="144">
                  <c:v>92.3</c:v>
                </c:pt>
                <c:pt idx="145">
                  <c:v>86.09999999999998</c:v>
                </c:pt>
                <c:pt idx="146">
                  <c:v>34.699999999999996</c:v>
                </c:pt>
                <c:pt idx="147">
                  <c:v>43.1</c:v>
                </c:pt>
                <c:pt idx="148">
                  <c:v>78.7</c:v>
                </c:pt>
                <c:pt idx="149">
                  <c:v>62.3</c:v>
                </c:pt>
                <c:pt idx="150">
                  <c:v>35.9</c:v>
                </c:pt>
                <c:pt idx="151">
                  <c:v>98</c:v>
                </c:pt>
                <c:pt idx="152">
                  <c:v>51.4</c:v>
                </c:pt>
                <c:pt idx="153">
                  <c:v>64.3</c:v>
                </c:pt>
                <c:pt idx="154">
                  <c:v>58.70000000000001</c:v>
                </c:pt>
                <c:pt idx="155">
                  <c:v>38.5</c:v>
                </c:pt>
                <c:pt idx="156">
                  <c:v>41.3</c:v>
                </c:pt>
                <c:pt idx="157">
                  <c:v>74.7</c:v>
                </c:pt>
                <c:pt idx="158">
                  <c:v>84.8</c:v>
                </c:pt>
                <c:pt idx="159">
                  <c:v>66.099999999999994</c:v>
                </c:pt>
                <c:pt idx="160">
                  <c:v>59.8</c:v>
                </c:pt>
                <c:pt idx="161">
                  <c:v>88.9</c:v>
                </c:pt>
                <c:pt idx="162">
                  <c:v>68.8</c:v>
                </c:pt>
                <c:pt idx="163">
                  <c:v>63.800000000000004</c:v>
                </c:pt>
                <c:pt idx="164">
                  <c:v>57.70000000000001</c:v>
                </c:pt>
                <c:pt idx="165">
                  <c:v>62.70000000000001</c:v>
                </c:pt>
                <c:pt idx="166">
                  <c:v>79.7</c:v>
                </c:pt>
                <c:pt idx="167">
                  <c:v>62.2</c:v>
                </c:pt>
                <c:pt idx="168">
                  <c:v>23.3</c:v>
                </c:pt>
                <c:pt idx="169">
                  <c:v>67.099999999999994</c:v>
                </c:pt>
                <c:pt idx="170">
                  <c:v>68.3</c:v>
                </c:pt>
                <c:pt idx="171">
                  <c:v>55.7</c:v>
                </c:pt>
                <c:pt idx="172">
                  <c:v>62.1</c:v>
                </c:pt>
                <c:pt idx="173">
                  <c:v>83</c:v>
                </c:pt>
                <c:pt idx="174">
                  <c:v>54.500000000000007</c:v>
                </c:pt>
                <c:pt idx="175">
                  <c:v>86.8</c:v>
                </c:pt>
                <c:pt idx="176">
                  <c:v>23.1</c:v>
                </c:pt>
                <c:pt idx="177">
                  <c:v>81.7</c:v>
                </c:pt>
                <c:pt idx="178">
                  <c:v>80.3</c:v>
                </c:pt>
                <c:pt idx="179">
                  <c:v>65.900000000000006</c:v>
                </c:pt>
                <c:pt idx="180">
                  <c:v>89.7</c:v>
                </c:pt>
                <c:pt idx="181">
                  <c:v>17.299999999999997</c:v>
                </c:pt>
                <c:pt idx="182">
                  <c:v>51.79999999999999</c:v>
                </c:pt>
                <c:pt idx="183">
                  <c:v>71.099999999999994</c:v>
                </c:pt>
                <c:pt idx="184">
                  <c:v>64.7</c:v>
                </c:pt>
                <c:pt idx="185">
                  <c:v>52.800000000000004</c:v>
                </c:pt>
                <c:pt idx="186">
                  <c:v>93.5</c:v>
                </c:pt>
                <c:pt idx="187">
                  <c:v>47.599999999999994</c:v>
                </c:pt>
                <c:pt idx="188">
                  <c:v>54.899999999999991</c:v>
                </c:pt>
                <c:pt idx="189">
                  <c:v>57.100000000000009</c:v>
                </c:pt>
                <c:pt idx="190">
                  <c:v>88.2</c:v>
                </c:pt>
                <c:pt idx="191">
                  <c:v>68.2</c:v>
                </c:pt>
                <c:pt idx="192">
                  <c:v>43.1</c:v>
                </c:pt>
                <c:pt idx="193">
                  <c:v>40.5</c:v>
                </c:pt>
                <c:pt idx="194">
                  <c:v>99.7</c:v>
                </c:pt>
                <c:pt idx="195">
                  <c:v>50.1</c:v>
                </c:pt>
                <c:pt idx="196">
                  <c:v>84.9</c:v>
                </c:pt>
                <c:pt idx="197">
                  <c:v>97.4</c:v>
                </c:pt>
                <c:pt idx="198">
                  <c:v>14.7</c:v>
                </c:pt>
                <c:pt idx="199">
                  <c:v>46.2</c:v>
                </c:pt>
                <c:pt idx="200">
                  <c:v>70.900000000000006</c:v>
                </c:pt>
                <c:pt idx="201">
                  <c:v>32.6</c:v>
                </c:pt>
                <c:pt idx="202">
                  <c:v>92</c:v>
                </c:pt>
                <c:pt idx="203">
                  <c:v>63.800000000000004</c:v>
                </c:pt>
                <c:pt idx="204">
                  <c:v>94.7</c:v>
                </c:pt>
                <c:pt idx="205">
                  <c:v>90.1</c:v>
                </c:pt>
                <c:pt idx="206">
                  <c:v>84.4</c:v>
                </c:pt>
                <c:pt idx="207">
                  <c:v>66.099999999999994</c:v>
                </c:pt>
                <c:pt idx="208">
                  <c:v>93.3</c:v>
                </c:pt>
                <c:pt idx="209">
                  <c:v>17.100000000000001</c:v>
                </c:pt>
                <c:pt idx="210">
                  <c:v>22</c:v>
                </c:pt>
                <c:pt idx="211">
                  <c:v>34.699999999999996</c:v>
                </c:pt>
                <c:pt idx="212">
                  <c:v>64.7</c:v>
                </c:pt>
                <c:pt idx="213">
                  <c:v>83.2</c:v>
                </c:pt>
                <c:pt idx="214">
                  <c:v>43.5</c:v>
                </c:pt>
                <c:pt idx="215">
                  <c:v>35.099999999999994</c:v>
                </c:pt>
                <c:pt idx="216">
                  <c:v>22.3</c:v>
                </c:pt>
                <c:pt idx="217">
                  <c:v>68.900000000000006</c:v>
                </c:pt>
                <c:pt idx="218">
                  <c:v>75.900000000000006</c:v>
                </c:pt>
                <c:pt idx="219">
                  <c:v>85.8</c:v>
                </c:pt>
                <c:pt idx="220">
                  <c:v>42</c:v>
                </c:pt>
                <c:pt idx="221">
                  <c:v>69.3</c:v>
                </c:pt>
                <c:pt idx="222">
                  <c:v>93.9</c:v>
                </c:pt>
                <c:pt idx="223">
                  <c:v>88.9</c:v>
                </c:pt>
                <c:pt idx="224">
                  <c:v>79.099999999999994</c:v>
                </c:pt>
                <c:pt idx="225">
                  <c:v>91.8</c:v>
                </c:pt>
                <c:pt idx="226">
                  <c:v>74.8</c:v>
                </c:pt>
                <c:pt idx="227">
                  <c:v>69.5</c:v>
                </c:pt>
                <c:pt idx="228">
                  <c:v>68.400000000000006</c:v>
                </c:pt>
                <c:pt idx="229">
                  <c:v>96.6</c:v>
                </c:pt>
                <c:pt idx="230">
                  <c:v>66.3</c:v>
                </c:pt>
                <c:pt idx="231">
                  <c:v>43.79999999999999</c:v>
                </c:pt>
                <c:pt idx="232">
                  <c:v>80.2</c:v>
                </c:pt>
                <c:pt idx="233">
                  <c:v>90.3</c:v>
                </c:pt>
                <c:pt idx="234">
                  <c:v>71.7</c:v>
                </c:pt>
                <c:pt idx="235">
                  <c:v>65.099999999999994</c:v>
                </c:pt>
                <c:pt idx="236">
                  <c:v>66.7</c:v>
                </c:pt>
                <c:pt idx="237">
                  <c:v>56.7</c:v>
                </c:pt>
                <c:pt idx="238">
                  <c:v>59.5</c:v>
                </c:pt>
                <c:pt idx="239">
                  <c:v>81</c:v>
                </c:pt>
                <c:pt idx="240">
                  <c:v>77.099999999999994</c:v>
                </c:pt>
                <c:pt idx="241">
                  <c:v>53</c:v>
                </c:pt>
                <c:pt idx="242">
                  <c:v>80.400000000000006</c:v>
                </c:pt>
                <c:pt idx="243">
                  <c:v>78.400000000000006</c:v>
                </c:pt>
                <c:pt idx="244">
                  <c:v>52.800000000000004</c:v>
                </c:pt>
                <c:pt idx="245">
                  <c:v>89.7</c:v>
                </c:pt>
                <c:pt idx="246">
                  <c:v>79.599999999999994</c:v>
                </c:pt>
                <c:pt idx="247">
                  <c:v>71.2</c:v>
                </c:pt>
                <c:pt idx="248">
                  <c:v>81.599999999999994</c:v>
                </c:pt>
                <c:pt idx="249">
                  <c:v>54.1</c:v>
                </c:pt>
                <c:pt idx="250">
                  <c:v>78</c:v>
                </c:pt>
                <c:pt idx="251">
                  <c:v>81.599999999999994</c:v>
                </c:pt>
                <c:pt idx="252">
                  <c:v>53.29999999999999</c:v>
                </c:pt>
                <c:pt idx="253">
                  <c:v>69.8</c:v>
                </c:pt>
                <c:pt idx="254">
                  <c:v>96</c:v>
                </c:pt>
                <c:pt idx="255">
                  <c:v>90.4</c:v>
                </c:pt>
                <c:pt idx="256">
                  <c:v>51.4</c:v>
                </c:pt>
                <c:pt idx="257">
                  <c:v>59.5</c:v>
                </c:pt>
                <c:pt idx="258">
                  <c:v>95.2</c:v>
                </c:pt>
                <c:pt idx="259">
                  <c:v>67.3</c:v>
                </c:pt>
                <c:pt idx="260">
                  <c:v>75.5</c:v>
                </c:pt>
                <c:pt idx="261">
                  <c:v>71.099999999999994</c:v>
                </c:pt>
                <c:pt idx="262">
                  <c:v>99.5</c:v>
                </c:pt>
                <c:pt idx="263">
                  <c:v>100</c:v>
                </c:pt>
                <c:pt idx="264">
                  <c:v>41.5</c:v>
                </c:pt>
                <c:pt idx="265">
                  <c:v>79.2</c:v>
                </c:pt>
                <c:pt idx="266">
                  <c:v>21</c:v>
                </c:pt>
                <c:pt idx="267">
                  <c:v>58.5</c:v>
                </c:pt>
                <c:pt idx="268">
                  <c:v>39</c:v>
                </c:pt>
                <c:pt idx="269">
                  <c:v>80.7</c:v>
                </c:pt>
                <c:pt idx="270">
                  <c:v>79.900000000000006</c:v>
                </c:pt>
                <c:pt idx="271">
                  <c:v>73.8</c:v>
                </c:pt>
                <c:pt idx="272">
                  <c:v>68.8</c:v>
                </c:pt>
                <c:pt idx="273">
                  <c:v>15.6</c:v>
                </c:pt>
                <c:pt idx="274">
                  <c:v>57.999999999999993</c:v>
                </c:pt>
                <c:pt idx="275">
                  <c:v>44</c:v>
                </c:pt>
                <c:pt idx="276">
                  <c:v>63.2</c:v>
                </c:pt>
                <c:pt idx="277">
                  <c:v>83.5</c:v>
                </c:pt>
                <c:pt idx="278">
                  <c:v>95.3</c:v>
                </c:pt>
                <c:pt idx="279">
                  <c:v>72.5</c:v>
                </c:pt>
                <c:pt idx="280">
                  <c:v>25.4</c:v>
                </c:pt>
                <c:pt idx="281">
                  <c:v>77.5</c:v>
                </c:pt>
                <c:pt idx="282">
                  <c:v>89.09999999999998</c:v>
                </c:pt>
                <c:pt idx="283">
                  <c:v>82.1</c:v>
                </c:pt>
                <c:pt idx="284">
                  <c:v>36.9</c:v>
                </c:pt>
                <c:pt idx="285">
                  <c:v>26.900000000000002</c:v>
                </c:pt>
                <c:pt idx="286">
                  <c:v>75.599999999999994</c:v>
                </c:pt>
                <c:pt idx="287">
                  <c:v>72.3</c:v>
                </c:pt>
                <c:pt idx="288">
                  <c:v>70.3</c:v>
                </c:pt>
                <c:pt idx="289">
                  <c:v>49.6</c:v>
                </c:pt>
                <c:pt idx="290">
                  <c:v>96.8</c:v>
                </c:pt>
                <c:pt idx="291">
                  <c:v>15.299999999999999</c:v>
                </c:pt>
                <c:pt idx="292">
                  <c:v>61</c:v>
                </c:pt>
                <c:pt idx="293">
                  <c:v>89.3</c:v>
                </c:pt>
                <c:pt idx="294">
                  <c:v>96.40000000000002</c:v>
                </c:pt>
                <c:pt idx="295">
                  <c:v>38.6</c:v>
                </c:pt>
                <c:pt idx="296">
                  <c:v>83.7</c:v>
                </c:pt>
                <c:pt idx="297">
                  <c:v>86.3</c:v>
                </c:pt>
                <c:pt idx="298">
                  <c:v>39.700000000000003</c:v>
                </c:pt>
                <c:pt idx="299">
                  <c:v>70.599999999999994</c:v>
                </c:pt>
                <c:pt idx="300">
                  <c:v>43.70000000000001</c:v>
                </c:pt>
                <c:pt idx="301">
                  <c:v>64.7</c:v>
                </c:pt>
                <c:pt idx="302">
                  <c:v>14.7</c:v>
                </c:pt>
                <c:pt idx="303">
                  <c:v>81.900000000000006</c:v>
                </c:pt>
                <c:pt idx="304">
                  <c:v>81.7</c:v>
                </c:pt>
                <c:pt idx="305">
                  <c:v>89.4</c:v>
                </c:pt>
                <c:pt idx="306">
                  <c:v>71.099999999999994</c:v>
                </c:pt>
                <c:pt idx="307">
                  <c:v>33</c:v>
                </c:pt>
                <c:pt idx="308">
                  <c:v>75.900000000000006</c:v>
                </c:pt>
                <c:pt idx="309">
                  <c:v>4.0999999999999988</c:v>
                </c:pt>
                <c:pt idx="310">
                  <c:v>34.9</c:v>
                </c:pt>
                <c:pt idx="311">
                  <c:v>78.2</c:v>
                </c:pt>
                <c:pt idx="312">
                  <c:v>81</c:v>
                </c:pt>
                <c:pt idx="313">
                  <c:v>55.600000000000009</c:v>
                </c:pt>
                <c:pt idx="314">
                  <c:v>52.1</c:v>
                </c:pt>
                <c:pt idx="315">
                  <c:v>69.900000000000006</c:v>
                </c:pt>
                <c:pt idx="316">
                  <c:v>79.700000000000017</c:v>
                </c:pt>
                <c:pt idx="317">
                  <c:v>91.3</c:v>
                </c:pt>
                <c:pt idx="318">
                  <c:v>94.4</c:v>
                </c:pt>
                <c:pt idx="319">
                  <c:v>49.2</c:v>
                </c:pt>
                <c:pt idx="320">
                  <c:v>99.2</c:v>
                </c:pt>
                <c:pt idx="321">
                  <c:v>74.2</c:v>
                </c:pt>
                <c:pt idx="322">
                  <c:v>43.6</c:v>
                </c:pt>
                <c:pt idx="323">
                  <c:v>92.7</c:v>
                </c:pt>
                <c:pt idx="324">
                  <c:v>87.3</c:v>
                </c:pt>
                <c:pt idx="325">
                  <c:v>64.400000000000006</c:v>
                </c:pt>
                <c:pt idx="326">
                  <c:v>66.900000000000006</c:v>
                </c:pt>
                <c:pt idx="327">
                  <c:v>75.8</c:v>
                </c:pt>
                <c:pt idx="328">
                  <c:v>18.3</c:v>
                </c:pt>
                <c:pt idx="329">
                  <c:v>96.4</c:v>
                </c:pt>
                <c:pt idx="330">
                  <c:v>86.799999999999983</c:v>
                </c:pt>
                <c:pt idx="331">
                  <c:v>60.699999999999996</c:v>
                </c:pt>
                <c:pt idx="332">
                  <c:v>56.000000000000007</c:v>
                </c:pt>
                <c:pt idx="333">
                  <c:v>98.3</c:v>
                </c:pt>
                <c:pt idx="334">
                  <c:v>67.2</c:v>
                </c:pt>
                <c:pt idx="335">
                  <c:v>58.9</c:v>
                </c:pt>
                <c:pt idx="336">
                  <c:v>48.29999999999999</c:v>
                </c:pt>
                <c:pt idx="337">
                  <c:v>33.1</c:v>
                </c:pt>
                <c:pt idx="338">
                  <c:v>83.6</c:v>
                </c:pt>
                <c:pt idx="339">
                  <c:v>58.4</c:v>
                </c:pt>
                <c:pt idx="340">
                  <c:v>75.099999999999994</c:v>
                </c:pt>
                <c:pt idx="341">
                  <c:v>68.099999999999994</c:v>
                </c:pt>
                <c:pt idx="342">
                  <c:v>99.3</c:v>
                </c:pt>
                <c:pt idx="343">
                  <c:v>96.8</c:v>
                </c:pt>
                <c:pt idx="344">
                  <c:v>28.499999999999996</c:v>
                </c:pt>
                <c:pt idx="345">
                  <c:v>94</c:v>
                </c:pt>
                <c:pt idx="346">
                  <c:v>65.3</c:v>
                </c:pt>
                <c:pt idx="347">
                  <c:v>88.2</c:v>
                </c:pt>
                <c:pt idx="348">
                  <c:v>51.6</c:v>
                </c:pt>
                <c:pt idx="349">
                  <c:v>56.399999999999991</c:v>
                </c:pt>
                <c:pt idx="350">
                  <c:v>74.7</c:v>
                </c:pt>
                <c:pt idx="351">
                  <c:v>82.3</c:v>
                </c:pt>
                <c:pt idx="352">
                  <c:v>94.3</c:v>
                </c:pt>
                <c:pt idx="353">
                  <c:v>87</c:v>
                </c:pt>
                <c:pt idx="354">
                  <c:v>70.5</c:v>
                </c:pt>
                <c:pt idx="355">
                  <c:v>70.599999999999994</c:v>
                </c:pt>
                <c:pt idx="356">
                  <c:v>58.400000000000006</c:v>
                </c:pt>
                <c:pt idx="357">
                  <c:v>39.4</c:v>
                </c:pt>
                <c:pt idx="358">
                  <c:v>89.3</c:v>
                </c:pt>
                <c:pt idx="359">
                  <c:v>51.5</c:v>
                </c:pt>
                <c:pt idx="360">
                  <c:v>89.09999999999998</c:v>
                </c:pt>
                <c:pt idx="361">
                  <c:v>84.7</c:v>
                </c:pt>
                <c:pt idx="362">
                  <c:v>84.1</c:v>
                </c:pt>
                <c:pt idx="363">
                  <c:v>81.7</c:v>
                </c:pt>
                <c:pt idx="364">
                  <c:v>52.900000000000006</c:v>
                </c:pt>
                <c:pt idx="365">
                  <c:v>41.8</c:v>
                </c:pt>
                <c:pt idx="366">
                  <c:v>72</c:v>
                </c:pt>
                <c:pt idx="367">
                  <c:v>31.900000000000002</c:v>
                </c:pt>
                <c:pt idx="368">
                  <c:v>58.70000000000001</c:v>
                </c:pt>
                <c:pt idx="369">
                  <c:v>85.7</c:v>
                </c:pt>
                <c:pt idx="370">
                  <c:v>40.200000000000003</c:v>
                </c:pt>
                <c:pt idx="371">
                  <c:v>89.2</c:v>
                </c:pt>
                <c:pt idx="372">
                  <c:v>69.400000000000006</c:v>
                </c:pt>
                <c:pt idx="373">
                  <c:v>85.1</c:v>
                </c:pt>
                <c:pt idx="374">
                  <c:v>33.700000000000003</c:v>
                </c:pt>
                <c:pt idx="375">
                  <c:v>48.699999999999996</c:v>
                </c:pt>
                <c:pt idx="376">
                  <c:v>29.299999999999997</c:v>
                </c:pt>
                <c:pt idx="377">
                  <c:v>23.9</c:v>
                </c:pt>
                <c:pt idx="378">
                  <c:v>94.1</c:v>
                </c:pt>
                <c:pt idx="379">
                  <c:v>55.000000000000007</c:v>
                </c:pt>
                <c:pt idx="380">
                  <c:v>77.400000000000006</c:v>
                </c:pt>
                <c:pt idx="381">
                  <c:v>63.3</c:v>
                </c:pt>
                <c:pt idx="382">
                  <c:v>85.2</c:v>
                </c:pt>
                <c:pt idx="383">
                  <c:v>39.800000000000004</c:v>
                </c:pt>
                <c:pt idx="384">
                  <c:v>83.1</c:v>
                </c:pt>
                <c:pt idx="385">
                  <c:v>62.3</c:v>
                </c:pt>
                <c:pt idx="386">
                  <c:v>23.799999999999997</c:v>
                </c:pt>
                <c:pt idx="387">
                  <c:v>96.9</c:v>
                </c:pt>
                <c:pt idx="388">
                  <c:v>78.400000000000006</c:v>
                </c:pt>
                <c:pt idx="389">
                  <c:v>99</c:v>
                </c:pt>
                <c:pt idx="390">
                  <c:v>26.8</c:v>
                </c:pt>
                <c:pt idx="391">
                  <c:v>86.5</c:v>
                </c:pt>
                <c:pt idx="392">
                  <c:v>66</c:v>
                </c:pt>
                <c:pt idx="393">
                  <c:v>55.000000000000007</c:v>
                </c:pt>
                <c:pt idx="394">
                  <c:v>50.1</c:v>
                </c:pt>
                <c:pt idx="395">
                  <c:v>98.3</c:v>
                </c:pt>
                <c:pt idx="396">
                  <c:v>44.29999999999999</c:v>
                </c:pt>
                <c:pt idx="397">
                  <c:v>20.200000000000003</c:v>
                </c:pt>
                <c:pt idx="398">
                  <c:v>98.3</c:v>
                </c:pt>
                <c:pt idx="399">
                  <c:v>96</c:v>
                </c:pt>
                <c:pt idx="400">
                  <c:v>70.3</c:v>
                </c:pt>
                <c:pt idx="401">
                  <c:v>71.7</c:v>
                </c:pt>
                <c:pt idx="402">
                  <c:v>62.4</c:v>
                </c:pt>
                <c:pt idx="403">
                  <c:v>73.3</c:v>
                </c:pt>
                <c:pt idx="404">
                  <c:v>70.099999999999994</c:v>
                </c:pt>
                <c:pt idx="405">
                  <c:v>23.1</c:v>
                </c:pt>
                <c:pt idx="406">
                  <c:v>30</c:v>
                </c:pt>
                <c:pt idx="407">
                  <c:v>72.8</c:v>
                </c:pt>
                <c:pt idx="408">
                  <c:v>63.1</c:v>
                </c:pt>
                <c:pt idx="409">
                  <c:v>83.1</c:v>
                </c:pt>
                <c:pt idx="410">
                  <c:v>86.8</c:v>
                </c:pt>
                <c:pt idx="411">
                  <c:v>47.099999999999994</c:v>
                </c:pt>
                <c:pt idx="412">
                  <c:v>47.9</c:v>
                </c:pt>
                <c:pt idx="413">
                  <c:v>74</c:v>
                </c:pt>
                <c:pt idx="414">
                  <c:v>80.7</c:v>
                </c:pt>
                <c:pt idx="415">
                  <c:v>48.699999999999996</c:v>
                </c:pt>
                <c:pt idx="416">
                  <c:v>96.8</c:v>
                </c:pt>
                <c:pt idx="417">
                  <c:v>54.29999999999999</c:v>
                </c:pt>
                <c:pt idx="418">
                  <c:v>74.8</c:v>
                </c:pt>
                <c:pt idx="419">
                  <c:v>87.1</c:v>
                </c:pt>
                <c:pt idx="420">
                  <c:v>91.90000000000002</c:v>
                </c:pt>
                <c:pt idx="421">
                  <c:v>57.4</c:v>
                </c:pt>
                <c:pt idx="422">
                  <c:v>49.6</c:v>
                </c:pt>
                <c:pt idx="423">
                  <c:v>85.3</c:v>
                </c:pt>
                <c:pt idx="424">
                  <c:v>84.2</c:v>
                </c:pt>
                <c:pt idx="425">
                  <c:v>9.1999999999999993</c:v>
                </c:pt>
                <c:pt idx="426">
                  <c:v>31.3</c:v>
                </c:pt>
                <c:pt idx="427">
                  <c:v>47</c:v>
                </c:pt>
                <c:pt idx="428">
                  <c:v>42.5</c:v>
                </c:pt>
                <c:pt idx="429">
                  <c:v>61.1</c:v>
                </c:pt>
                <c:pt idx="430">
                  <c:v>28.000000000000004</c:v>
                </c:pt>
                <c:pt idx="431">
                  <c:v>78.599999999999994</c:v>
                </c:pt>
                <c:pt idx="432">
                  <c:v>62.3</c:v>
                </c:pt>
                <c:pt idx="433">
                  <c:v>46.7</c:v>
                </c:pt>
                <c:pt idx="434">
                  <c:v>94.8</c:v>
                </c:pt>
                <c:pt idx="435">
                  <c:v>39.1</c:v>
                </c:pt>
                <c:pt idx="436">
                  <c:v>60.3</c:v>
                </c:pt>
                <c:pt idx="437">
                  <c:v>19.100000000000001</c:v>
                </c:pt>
                <c:pt idx="438">
                  <c:v>45.600000000000016</c:v>
                </c:pt>
                <c:pt idx="439">
                  <c:v>79.099999999999994</c:v>
                </c:pt>
                <c:pt idx="440">
                  <c:v>36.299999999999997</c:v>
                </c:pt>
                <c:pt idx="441">
                  <c:v>84.6</c:v>
                </c:pt>
                <c:pt idx="442">
                  <c:v>35.099999999999994</c:v>
                </c:pt>
                <c:pt idx="443">
                  <c:v>45.6</c:v>
                </c:pt>
                <c:pt idx="444">
                  <c:v>46.1</c:v>
                </c:pt>
                <c:pt idx="445">
                  <c:v>93</c:v>
                </c:pt>
                <c:pt idx="446">
                  <c:v>61.1</c:v>
                </c:pt>
                <c:pt idx="447">
                  <c:v>59.099999999999994</c:v>
                </c:pt>
                <c:pt idx="448">
                  <c:v>35.699999999999996</c:v>
                </c:pt>
                <c:pt idx="449">
                  <c:v>43.20000000000001</c:v>
                </c:pt>
                <c:pt idx="450">
                  <c:v>33.4</c:v>
                </c:pt>
                <c:pt idx="451">
                  <c:v>60.5</c:v>
                </c:pt>
                <c:pt idx="452">
                  <c:v>58.9</c:v>
                </c:pt>
                <c:pt idx="453">
                  <c:v>88.5</c:v>
                </c:pt>
                <c:pt idx="454">
                  <c:v>87.6</c:v>
                </c:pt>
                <c:pt idx="455">
                  <c:v>89.5</c:v>
                </c:pt>
                <c:pt idx="456">
                  <c:v>88.1</c:v>
                </c:pt>
                <c:pt idx="457">
                  <c:v>56.000000000000007</c:v>
                </c:pt>
                <c:pt idx="458">
                  <c:v>21.099999999999998</c:v>
                </c:pt>
                <c:pt idx="459">
                  <c:v>62.9</c:v>
                </c:pt>
                <c:pt idx="460">
                  <c:v>62.70000000000001</c:v>
                </c:pt>
                <c:pt idx="461">
                  <c:v>42</c:v>
                </c:pt>
                <c:pt idx="462">
                  <c:v>50.5</c:v>
                </c:pt>
                <c:pt idx="463">
                  <c:v>89.7</c:v>
                </c:pt>
                <c:pt idx="464">
                  <c:v>57.9</c:v>
                </c:pt>
                <c:pt idx="465">
                  <c:v>35.099999999999994</c:v>
                </c:pt>
                <c:pt idx="466">
                  <c:v>39.1</c:v>
                </c:pt>
                <c:pt idx="467">
                  <c:v>71.5</c:v>
                </c:pt>
                <c:pt idx="468">
                  <c:v>51.4</c:v>
                </c:pt>
                <c:pt idx="469">
                  <c:v>74.400000000000006</c:v>
                </c:pt>
                <c:pt idx="470">
                  <c:v>52</c:v>
                </c:pt>
                <c:pt idx="471">
                  <c:v>88</c:v>
                </c:pt>
                <c:pt idx="472">
                  <c:v>89.6</c:v>
                </c:pt>
                <c:pt idx="473">
                  <c:v>54.1</c:v>
                </c:pt>
                <c:pt idx="474">
                  <c:v>75.2</c:v>
                </c:pt>
                <c:pt idx="475">
                  <c:v>65.400000000000006</c:v>
                </c:pt>
                <c:pt idx="476">
                  <c:v>80.099999999999994</c:v>
                </c:pt>
                <c:pt idx="477">
                  <c:v>20.8</c:v>
                </c:pt>
                <c:pt idx="478">
                  <c:v>73.7</c:v>
                </c:pt>
                <c:pt idx="479">
                  <c:v>22.8</c:v>
                </c:pt>
                <c:pt idx="480">
                  <c:v>73.3</c:v>
                </c:pt>
                <c:pt idx="481">
                  <c:v>61.1</c:v>
                </c:pt>
                <c:pt idx="482">
                  <c:v>64.8</c:v>
                </c:pt>
                <c:pt idx="483">
                  <c:v>43.70000000000001</c:v>
                </c:pt>
                <c:pt idx="484">
                  <c:v>50.2</c:v>
                </c:pt>
                <c:pt idx="485">
                  <c:v>47.9</c:v>
                </c:pt>
                <c:pt idx="486">
                  <c:v>90.3</c:v>
                </c:pt>
                <c:pt idx="487">
                  <c:v>42.4</c:v>
                </c:pt>
                <c:pt idx="488">
                  <c:v>52.7</c:v>
                </c:pt>
                <c:pt idx="489">
                  <c:v>64.8</c:v>
                </c:pt>
                <c:pt idx="490">
                  <c:v>82.6</c:v>
                </c:pt>
                <c:pt idx="491">
                  <c:v>67.5</c:v>
                </c:pt>
                <c:pt idx="492">
                  <c:v>75.2</c:v>
                </c:pt>
                <c:pt idx="493">
                  <c:v>58.599999999999994</c:v>
                </c:pt>
                <c:pt idx="494">
                  <c:v>43.9</c:v>
                </c:pt>
                <c:pt idx="495">
                  <c:v>86.5</c:v>
                </c:pt>
                <c:pt idx="496">
                  <c:v>47</c:v>
                </c:pt>
                <c:pt idx="497">
                  <c:v>57.4</c:v>
                </c:pt>
                <c:pt idx="498">
                  <c:v>99.3</c:v>
                </c:pt>
                <c:pt idx="499">
                  <c:v>40.5</c:v>
                </c:pt>
                <c:pt idx="500">
                  <c:v>68.599999999999994</c:v>
                </c:pt>
                <c:pt idx="501">
                  <c:v>59.699999999999996</c:v>
                </c:pt>
                <c:pt idx="502">
                  <c:v>69.099999999999994</c:v>
                </c:pt>
                <c:pt idx="503">
                  <c:v>50.4</c:v>
                </c:pt>
                <c:pt idx="504">
                  <c:v>73.599999999999994</c:v>
                </c:pt>
                <c:pt idx="505">
                  <c:v>75.5</c:v>
                </c:pt>
                <c:pt idx="506">
                  <c:v>77.099999999999994</c:v>
                </c:pt>
                <c:pt idx="507">
                  <c:v>57.8</c:v>
                </c:pt>
                <c:pt idx="508">
                  <c:v>65.599999999999994</c:v>
                </c:pt>
                <c:pt idx="509">
                  <c:v>70.900000000000006</c:v>
                </c:pt>
                <c:pt idx="510">
                  <c:v>99</c:v>
                </c:pt>
                <c:pt idx="511">
                  <c:v>79.900000000000006</c:v>
                </c:pt>
                <c:pt idx="512">
                  <c:v>44.2</c:v>
                </c:pt>
                <c:pt idx="513">
                  <c:v>95.3</c:v>
                </c:pt>
                <c:pt idx="514">
                  <c:v>44.5</c:v>
                </c:pt>
                <c:pt idx="515">
                  <c:v>79</c:v>
                </c:pt>
                <c:pt idx="516">
                  <c:v>26.200000000000003</c:v>
                </c:pt>
                <c:pt idx="517">
                  <c:v>69.5</c:v>
                </c:pt>
                <c:pt idx="518">
                  <c:v>78.5</c:v>
                </c:pt>
                <c:pt idx="519">
                  <c:v>67</c:v>
                </c:pt>
                <c:pt idx="520">
                  <c:v>52.399999999999991</c:v>
                </c:pt>
                <c:pt idx="521">
                  <c:v>53.400000000000006</c:v>
                </c:pt>
                <c:pt idx="522">
                  <c:v>58.099999999999994</c:v>
                </c:pt>
                <c:pt idx="523">
                  <c:v>89.2</c:v>
                </c:pt>
                <c:pt idx="524">
                  <c:v>58.599999999999994</c:v>
                </c:pt>
                <c:pt idx="525">
                  <c:v>49.6</c:v>
                </c:pt>
                <c:pt idx="526">
                  <c:v>39.5</c:v>
                </c:pt>
                <c:pt idx="527">
                  <c:v>58.9</c:v>
                </c:pt>
                <c:pt idx="528">
                  <c:v>65.099999999999994</c:v>
                </c:pt>
                <c:pt idx="529">
                  <c:v>63.5</c:v>
                </c:pt>
                <c:pt idx="530">
                  <c:v>36.6</c:v>
                </c:pt>
                <c:pt idx="531">
                  <c:v>31.1</c:v>
                </c:pt>
                <c:pt idx="532">
                  <c:v>45.300000000000004</c:v>
                </c:pt>
                <c:pt idx="533">
                  <c:v>36.9</c:v>
                </c:pt>
                <c:pt idx="534">
                  <c:v>29.799999999999997</c:v>
                </c:pt>
                <c:pt idx="535">
                  <c:v>38.700000000000003</c:v>
                </c:pt>
                <c:pt idx="536">
                  <c:v>70.400000000000006</c:v>
                </c:pt>
                <c:pt idx="537">
                  <c:v>45.29999999999999</c:v>
                </c:pt>
                <c:pt idx="538">
                  <c:v>98.4</c:v>
                </c:pt>
                <c:pt idx="539">
                  <c:v>91.1</c:v>
                </c:pt>
                <c:pt idx="540">
                  <c:v>59.8</c:v>
                </c:pt>
                <c:pt idx="541">
                  <c:v>78.3</c:v>
                </c:pt>
                <c:pt idx="542">
                  <c:v>86.8</c:v>
                </c:pt>
                <c:pt idx="543">
                  <c:v>70.2</c:v>
                </c:pt>
                <c:pt idx="544">
                  <c:v>21.6</c:v>
                </c:pt>
                <c:pt idx="545">
                  <c:v>40.1</c:v>
                </c:pt>
                <c:pt idx="546">
                  <c:v>97.2</c:v>
                </c:pt>
                <c:pt idx="547">
                  <c:v>50.9</c:v>
                </c:pt>
                <c:pt idx="548">
                  <c:v>85.6</c:v>
                </c:pt>
                <c:pt idx="549">
                  <c:v>78.099999999999994</c:v>
                </c:pt>
                <c:pt idx="550">
                  <c:v>39.200000000000003</c:v>
                </c:pt>
                <c:pt idx="551">
                  <c:v>90.5</c:v>
                </c:pt>
                <c:pt idx="552">
                  <c:v>19.7</c:v>
                </c:pt>
                <c:pt idx="553">
                  <c:v>31.2</c:v>
                </c:pt>
                <c:pt idx="554">
                  <c:v>84.2</c:v>
                </c:pt>
                <c:pt idx="555">
                  <c:v>76.2</c:v>
                </c:pt>
                <c:pt idx="556">
                  <c:v>9.6999999999999993</c:v>
                </c:pt>
                <c:pt idx="557">
                  <c:v>53.29999999999999</c:v>
                </c:pt>
                <c:pt idx="558">
                  <c:v>76.099999999999994</c:v>
                </c:pt>
                <c:pt idx="559">
                  <c:v>75.3</c:v>
                </c:pt>
                <c:pt idx="560">
                  <c:v>47.699999999999996</c:v>
                </c:pt>
                <c:pt idx="561">
                  <c:v>77.8</c:v>
                </c:pt>
                <c:pt idx="562">
                  <c:v>23.9</c:v>
                </c:pt>
                <c:pt idx="563">
                  <c:v>53.5</c:v>
                </c:pt>
                <c:pt idx="564">
                  <c:v>67.900000000000006</c:v>
                </c:pt>
                <c:pt idx="565">
                  <c:v>22.6</c:v>
                </c:pt>
                <c:pt idx="566">
                  <c:v>44.800000000000004</c:v>
                </c:pt>
                <c:pt idx="567">
                  <c:v>40.699999999999996</c:v>
                </c:pt>
                <c:pt idx="568">
                  <c:v>84.8</c:v>
                </c:pt>
                <c:pt idx="569">
                  <c:v>51</c:v>
                </c:pt>
                <c:pt idx="570">
                  <c:v>87.8</c:v>
                </c:pt>
                <c:pt idx="571">
                  <c:v>91.6</c:v>
                </c:pt>
                <c:pt idx="572">
                  <c:v>54.1</c:v>
                </c:pt>
                <c:pt idx="573">
                  <c:v>30.5</c:v>
                </c:pt>
                <c:pt idx="574">
                  <c:v>48.699999999999996</c:v>
                </c:pt>
                <c:pt idx="575">
                  <c:v>66.7</c:v>
                </c:pt>
                <c:pt idx="576">
                  <c:v>45.1</c:v>
                </c:pt>
                <c:pt idx="577">
                  <c:v>34.599999999999994</c:v>
                </c:pt>
                <c:pt idx="578">
                  <c:v>79.3</c:v>
                </c:pt>
                <c:pt idx="579">
                  <c:v>68.8</c:v>
                </c:pt>
                <c:pt idx="580">
                  <c:v>38.299999999999997</c:v>
                </c:pt>
                <c:pt idx="581">
                  <c:v>42.6</c:v>
                </c:pt>
                <c:pt idx="582">
                  <c:v>87.9</c:v>
                </c:pt>
                <c:pt idx="583">
                  <c:v>53.5</c:v>
                </c:pt>
                <c:pt idx="584">
                  <c:v>44.4</c:v>
                </c:pt>
                <c:pt idx="585">
                  <c:v>26.5</c:v>
                </c:pt>
                <c:pt idx="586">
                  <c:v>98.09999999999998</c:v>
                </c:pt>
                <c:pt idx="587">
                  <c:v>51</c:v>
                </c:pt>
                <c:pt idx="588">
                  <c:v>30.3</c:v>
                </c:pt>
                <c:pt idx="589">
                  <c:v>34.9</c:v>
                </c:pt>
                <c:pt idx="590">
                  <c:v>56.3</c:v>
                </c:pt>
                <c:pt idx="591">
                  <c:v>35.199999999999996</c:v>
                </c:pt>
                <c:pt idx="592">
                  <c:v>52.7</c:v>
                </c:pt>
                <c:pt idx="593">
                  <c:v>36</c:v>
                </c:pt>
                <c:pt idx="594">
                  <c:v>34.300000000000004</c:v>
                </c:pt>
                <c:pt idx="595">
                  <c:v>79.7</c:v>
                </c:pt>
                <c:pt idx="596">
                  <c:v>49</c:v>
                </c:pt>
                <c:pt idx="597">
                  <c:v>39.800000000000004</c:v>
                </c:pt>
                <c:pt idx="598">
                  <c:v>36.199999999999996</c:v>
                </c:pt>
                <c:pt idx="599">
                  <c:v>94.4</c:v>
                </c:pt>
                <c:pt idx="600">
                  <c:v>89.3</c:v>
                </c:pt>
                <c:pt idx="601">
                  <c:v>57.100000000000009</c:v>
                </c:pt>
                <c:pt idx="602">
                  <c:v>52.6</c:v>
                </c:pt>
                <c:pt idx="603">
                  <c:v>32.200000000000003</c:v>
                </c:pt>
                <c:pt idx="604">
                  <c:v>25.7</c:v>
                </c:pt>
                <c:pt idx="605">
                  <c:v>28.000000000000004</c:v>
                </c:pt>
                <c:pt idx="606">
                  <c:v>86.3</c:v>
                </c:pt>
                <c:pt idx="607">
                  <c:v>63.800000000000004</c:v>
                </c:pt>
                <c:pt idx="608">
                  <c:v>51.800000000000004</c:v>
                </c:pt>
                <c:pt idx="609">
                  <c:v>86.8</c:v>
                </c:pt>
                <c:pt idx="610">
                  <c:v>64.599999999999994</c:v>
                </c:pt>
                <c:pt idx="611">
                  <c:v>67.7</c:v>
                </c:pt>
                <c:pt idx="612">
                  <c:v>45.1</c:v>
                </c:pt>
                <c:pt idx="613">
                  <c:v>96.2</c:v>
                </c:pt>
                <c:pt idx="614">
                  <c:v>86.5</c:v>
                </c:pt>
                <c:pt idx="615">
                  <c:v>5.7999999999999989</c:v>
                </c:pt>
                <c:pt idx="616">
                  <c:v>84.9</c:v>
                </c:pt>
                <c:pt idx="617">
                  <c:v>26.200000000000003</c:v>
                </c:pt>
                <c:pt idx="618">
                  <c:v>61.70000000000001</c:v>
                </c:pt>
                <c:pt idx="619">
                  <c:v>88.3</c:v>
                </c:pt>
                <c:pt idx="620">
                  <c:v>67.8</c:v>
                </c:pt>
                <c:pt idx="621">
                  <c:v>88.9</c:v>
                </c:pt>
                <c:pt idx="622">
                  <c:v>60.9</c:v>
                </c:pt>
                <c:pt idx="623">
                  <c:v>61.1</c:v>
                </c:pt>
                <c:pt idx="624">
                  <c:v>40.799999999999997</c:v>
                </c:pt>
                <c:pt idx="625">
                  <c:v>30.099999999999998</c:v>
                </c:pt>
                <c:pt idx="626">
                  <c:v>83.8</c:v>
                </c:pt>
                <c:pt idx="627">
                  <c:v>31.1</c:v>
                </c:pt>
                <c:pt idx="628">
                  <c:v>79.3</c:v>
                </c:pt>
                <c:pt idx="629">
                  <c:v>77.400000000000006</c:v>
                </c:pt>
                <c:pt idx="630">
                  <c:v>75.5</c:v>
                </c:pt>
                <c:pt idx="631">
                  <c:v>49.70000000000001</c:v>
                </c:pt>
                <c:pt idx="632">
                  <c:v>37.700000000000003</c:v>
                </c:pt>
                <c:pt idx="633">
                  <c:v>35.199999999999996</c:v>
                </c:pt>
                <c:pt idx="634">
                  <c:v>57.70000000000001</c:v>
                </c:pt>
                <c:pt idx="635">
                  <c:v>33.6</c:v>
                </c:pt>
                <c:pt idx="636">
                  <c:v>48.4</c:v>
                </c:pt>
                <c:pt idx="637">
                  <c:v>53.5</c:v>
                </c:pt>
                <c:pt idx="638">
                  <c:v>49.1</c:v>
                </c:pt>
                <c:pt idx="639">
                  <c:v>71.5</c:v>
                </c:pt>
                <c:pt idx="640">
                  <c:v>49.70000000000001</c:v>
                </c:pt>
                <c:pt idx="641">
                  <c:v>44.1</c:v>
                </c:pt>
                <c:pt idx="642">
                  <c:v>42.3</c:v>
                </c:pt>
                <c:pt idx="643">
                  <c:v>45.7</c:v>
                </c:pt>
                <c:pt idx="644">
                  <c:v>81.8</c:v>
                </c:pt>
                <c:pt idx="645">
                  <c:v>64.8</c:v>
                </c:pt>
                <c:pt idx="646">
                  <c:v>35.799999999999997</c:v>
                </c:pt>
                <c:pt idx="647">
                  <c:v>55.3</c:v>
                </c:pt>
                <c:pt idx="648">
                  <c:v>76.2</c:v>
                </c:pt>
                <c:pt idx="649">
                  <c:v>31.3</c:v>
                </c:pt>
                <c:pt idx="650">
                  <c:v>44.1</c:v>
                </c:pt>
                <c:pt idx="651">
                  <c:v>28.799999999999997</c:v>
                </c:pt>
                <c:pt idx="652">
                  <c:v>67.7</c:v>
                </c:pt>
                <c:pt idx="653">
                  <c:v>38.200000000000003</c:v>
                </c:pt>
                <c:pt idx="654">
                  <c:v>34.599999999999994</c:v>
                </c:pt>
                <c:pt idx="655">
                  <c:v>68.7</c:v>
                </c:pt>
                <c:pt idx="656">
                  <c:v>14.099999999999998</c:v>
                </c:pt>
                <c:pt idx="657">
                  <c:v>31.3</c:v>
                </c:pt>
                <c:pt idx="658">
                  <c:v>58.20000000000001</c:v>
                </c:pt>
                <c:pt idx="659">
                  <c:v>79.8</c:v>
                </c:pt>
                <c:pt idx="660">
                  <c:v>56.7</c:v>
                </c:pt>
                <c:pt idx="661">
                  <c:v>35.699999999999996</c:v>
                </c:pt>
                <c:pt idx="662">
                  <c:v>57.9</c:v>
                </c:pt>
                <c:pt idx="663">
                  <c:v>36.799999999999997</c:v>
                </c:pt>
                <c:pt idx="664">
                  <c:v>50.5</c:v>
                </c:pt>
                <c:pt idx="665">
                  <c:v>12.6</c:v>
                </c:pt>
                <c:pt idx="666">
                  <c:v>60.29999999999999</c:v>
                </c:pt>
                <c:pt idx="667">
                  <c:v>34.9</c:v>
                </c:pt>
                <c:pt idx="668">
                  <c:v>31.7</c:v>
                </c:pt>
                <c:pt idx="669">
                  <c:v>21.099999999999998</c:v>
                </c:pt>
                <c:pt idx="670">
                  <c:v>67.5</c:v>
                </c:pt>
                <c:pt idx="671">
                  <c:v>76.599999999999994</c:v>
                </c:pt>
                <c:pt idx="672">
                  <c:v>55.000000000000007</c:v>
                </c:pt>
                <c:pt idx="673">
                  <c:v>7.9000000000000012</c:v>
                </c:pt>
                <c:pt idx="674">
                  <c:v>42.199999999999996</c:v>
                </c:pt>
                <c:pt idx="675">
                  <c:v>71.7</c:v>
                </c:pt>
                <c:pt idx="676">
                  <c:v>92.1</c:v>
                </c:pt>
                <c:pt idx="677">
                  <c:v>41.699999999999996</c:v>
                </c:pt>
                <c:pt idx="678">
                  <c:v>89.5</c:v>
                </c:pt>
                <c:pt idx="679">
                  <c:v>57.8</c:v>
                </c:pt>
                <c:pt idx="680">
                  <c:v>46</c:v>
                </c:pt>
                <c:pt idx="681">
                  <c:v>42</c:v>
                </c:pt>
                <c:pt idx="682">
                  <c:v>34.4</c:v>
                </c:pt>
                <c:pt idx="683">
                  <c:v>97.3</c:v>
                </c:pt>
                <c:pt idx="684">
                  <c:v>76.8</c:v>
                </c:pt>
                <c:pt idx="685">
                  <c:v>78.5</c:v>
                </c:pt>
                <c:pt idx="686">
                  <c:v>20</c:v>
                </c:pt>
                <c:pt idx="687">
                  <c:v>50.2</c:v>
                </c:pt>
                <c:pt idx="688">
                  <c:v>28.299999999999997</c:v>
                </c:pt>
                <c:pt idx="689">
                  <c:v>25.3</c:v>
                </c:pt>
                <c:pt idx="690">
                  <c:v>12.7</c:v>
                </c:pt>
                <c:pt idx="691">
                  <c:v>61.20000000000001</c:v>
                </c:pt>
                <c:pt idx="692">
                  <c:v>52</c:v>
                </c:pt>
                <c:pt idx="693">
                  <c:v>34</c:v>
                </c:pt>
                <c:pt idx="694">
                  <c:v>42</c:v>
                </c:pt>
                <c:pt idx="695">
                  <c:v>67</c:v>
                </c:pt>
                <c:pt idx="696">
                  <c:v>69.3</c:v>
                </c:pt>
                <c:pt idx="697">
                  <c:v>81</c:v>
                </c:pt>
                <c:pt idx="698">
                  <c:v>15.1</c:v>
                </c:pt>
                <c:pt idx="699">
                  <c:v>37.5</c:v>
                </c:pt>
                <c:pt idx="700">
                  <c:v>51</c:v>
                </c:pt>
                <c:pt idx="701">
                  <c:v>19.5</c:v>
                </c:pt>
                <c:pt idx="702">
                  <c:v>84.5</c:v>
                </c:pt>
                <c:pt idx="703">
                  <c:v>53.7</c:v>
                </c:pt>
                <c:pt idx="704">
                  <c:v>64.2</c:v>
                </c:pt>
                <c:pt idx="705">
                  <c:v>85.9</c:v>
                </c:pt>
                <c:pt idx="706">
                  <c:v>22.8</c:v>
                </c:pt>
                <c:pt idx="707">
                  <c:v>30.8</c:v>
                </c:pt>
                <c:pt idx="708">
                  <c:v>30.7</c:v>
                </c:pt>
                <c:pt idx="709">
                  <c:v>62.20000000000001</c:v>
                </c:pt>
                <c:pt idx="710">
                  <c:v>94.7</c:v>
                </c:pt>
                <c:pt idx="711">
                  <c:v>13.4</c:v>
                </c:pt>
                <c:pt idx="712">
                  <c:v>56.600000000000009</c:v>
                </c:pt>
                <c:pt idx="713">
                  <c:v>21.4</c:v>
                </c:pt>
                <c:pt idx="714">
                  <c:v>26</c:v>
                </c:pt>
                <c:pt idx="715">
                  <c:v>39.5</c:v>
                </c:pt>
                <c:pt idx="716">
                  <c:v>61.1</c:v>
                </c:pt>
                <c:pt idx="717">
                  <c:v>41.8</c:v>
                </c:pt>
                <c:pt idx="718">
                  <c:v>36.700000000000003</c:v>
                </c:pt>
                <c:pt idx="719">
                  <c:v>51.100000000000009</c:v>
                </c:pt>
                <c:pt idx="720">
                  <c:v>78</c:v>
                </c:pt>
                <c:pt idx="721">
                  <c:v>43.79999999999999</c:v>
                </c:pt>
                <c:pt idx="722">
                  <c:v>56.2</c:v>
                </c:pt>
                <c:pt idx="723">
                  <c:v>54.2</c:v>
                </c:pt>
                <c:pt idx="724">
                  <c:v>41</c:v>
                </c:pt>
                <c:pt idx="725">
                  <c:v>43.20000000000001</c:v>
                </c:pt>
                <c:pt idx="726">
                  <c:v>36.1</c:v>
                </c:pt>
                <c:pt idx="727">
                  <c:v>35.4</c:v>
                </c:pt>
                <c:pt idx="728">
                  <c:v>63</c:v>
                </c:pt>
                <c:pt idx="729">
                  <c:v>25.7</c:v>
                </c:pt>
                <c:pt idx="730">
                  <c:v>37.20000000000001</c:v>
                </c:pt>
                <c:pt idx="731">
                  <c:v>26</c:v>
                </c:pt>
                <c:pt idx="732">
                  <c:v>48</c:v>
                </c:pt>
                <c:pt idx="733">
                  <c:v>74.5</c:v>
                </c:pt>
                <c:pt idx="734">
                  <c:v>25.3</c:v>
                </c:pt>
                <c:pt idx="735">
                  <c:v>38.800000000000004</c:v>
                </c:pt>
                <c:pt idx="736">
                  <c:v>56.7</c:v>
                </c:pt>
                <c:pt idx="737">
                  <c:v>39.700000000000003</c:v>
                </c:pt>
                <c:pt idx="738">
                  <c:v>50.3</c:v>
                </c:pt>
                <c:pt idx="739">
                  <c:v>50.1</c:v>
                </c:pt>
                <c:pt idx="740">
                  <c:v>75.900000000000006</c:v>
                </c:pt>
                <c:pt idx="741">
                  <c:v>42.4</c:v>
                </c:pt>
                <c:pt idx="742">
                  <c:v>37.4</c:v>
                </c:pt>
                <c:pt idx="743">
                  <c:v>94.1</c:v>
                </c:pt>
                <c:pt idx="744">
                  <c:v>86.3</c:v>
                </c:pt>
                <c:pt idx="745">
                  <c:v>38.700000000000003</c:v>
                </c:pt>
                <c:pt idx="746">
                  <c:v>38.299999999999997</c:v>
                </c:pt>
                <c:pt idx="747">
                  <c:v>60.099999999999994</c:v>
                </c:pt>
                <c:pt idx="748">
                  <c:v>64.3</c:v>
                </c:pt>
                <c:pt idx="749">
                  <c:v>34.699999999999996</c:v>
                </c:pt>
                <c:pt idx="750">
                  <c:v>88.8</c:v>
                </c:pt>
                <c:pt idx="751">
                  <c:v>70.2</c:v>
                </c:pt>
                <c:pt idx="752">
                  <c:v>35.299999999999997</c:v>
                </c:pt>
                <c:pt idx="753">
                  <c:v>55.000000000000007</c:v>
                </c:pt>
                <c:pt idx="754">
                  <c:v>92.90000000000002</c:v>
                </c:pt>
                <c:pt idx="755">
                  <c:v>44.29999999999999</c:v>
                </c:pt>
                <c:pt idx="756">
                  <c:v>19</c:v>
                </c:pt>
                <c:pt idx="757">
                  <c:v>51.9</c:v>
                </c:pt>
                <c:pt idx="758">
                  <c:v>50.5</c:v>
                </c:pt>
                <c:pt idx="759">
                  <c:v>18.7</c:v>
                </c:pt>
                <c:pt idx="760">
                  <c:v>24.3</c:v>
                </c:pt>
                <c:pt idx="761">
                  <c:v>48.8</c:v>
                </c:pt>
                <c:pt idx="762">
                  <c:v>85.2</c:v>
                </c:pt>
                <c:pt idx="763">
                  <c:v>42.4</c:v>
                </c:pt>
                <c:pt idx="764">
                  <c:v>50.6</c:v>
                </c:pt>
                <c:pt idx="765">
                  <c:v>45.5</c:v>
                </c:pt>
                <c:pt idx="766">
                  <c:v>39.4</c:v>
                </c:pt>
                <c:pt idx="767">
                  <c:v>69</c:v>
                </c:pt>
                <c:pt idx="768">
                  <c:v>42.5</c:v>
                </c:pt>
                <c:pt idx="769">
                  <c:v>79.7</c:v>
                </c:pt>
                <c:pt idx="770">
                  <c:v>53.79999999999999</c:v>
                </c:pt>
                <c:pt idx="771">
                  <c:v>56.000000000000007</c:v>
                </c:pt>
                <c:pt idx="772">
                  <c:v>41.4</c:v>
                </c:pt>
                <c:pt idx="773">
                  <c:v>29.7</c:v>
                </c:pt>
                <c:pt idx="774">
                  <c:v>45.7</c:v>
                </c:pt>
                <c:pt idx="775">
                  <c:v>44.5</c:v>
                </c:pt>
                <c:pt idx="776">
                  <c:v>41.6</c:v>
                </c:pt>
                <c:pt idx="777">
                  <c:v>43.70000000000001</c:v>
                </c:pt>
                <c:pt idx="778">
                  <c:v>81.200000000000017</c:v>
                </c:pt>
                <c:pt idx="779">
                  <c:v>57.499999999999993</c:v>
                </c:pt>
                <c:pt idx="780">
                  <c:v>53.7</c:v>
                </c:pt>
                <c:pt idx="781">
                  <c:v>49.5</c:v>
                </c:pt>
                <c:pt idx="782">
                  <c:v>25.3</c:v>
                </c:pt>
                <c:pt idx="783">
                  <c:v>49.6</c:v>
                </c:pt>
                <c:pt idx="784">
                  <c:v>73.3</c:v>
                </c:pt>
                <c:pt idx="785">
                  <c:v>93.1</c:v>
                </c:pt>
                <c:pt idx="786">
                  <c:v>43</c:v>
                </c:pt>
                <c:pt idx="787">
                  <c:v>63.5</c:v>
                </c:pt>
                <c:pt idx="788">
                  <c:v>45.7</c:v>
                </c:pt>
                <c:pt idx="789">
                  <c:v>66.2</c:v>
                </c:pt>
                <c:pt idx="790">
                  <c:v>21.4</c:v>
                </c:pt>
                <c:pt idx="791">
                  <c:v>38.4</c:v>
                </c:pt>
                <c:pt idx="792">
                  <c:v>23.3</c:v>
                </c:pt>
                <c:pt idx="793">
                  <c:v>34.599999999999994</c:v>
                </c:pt>
                <c:pt idx="794">
                  <c:v>34</c:v>
                </c:pt>
                <c:pt idx="795">
                  <c:v>50.3</c:v>
                </c:pt>
                <c:pt idx="796">
                  <c:v>22.400000000000002</c:v>
                </c:pt>
                <c:pt idx="797">
                  <c:v>22.7</c:v>
                </c:pt>
                <c:pt idx="798">
                  <c:v>69</c:v>
                </c:pt>
                <c:pt idx="799">
                  <c:v>49.1</c:v>
                </c:pt>
                <c:pt idx="800">
                  <c:v>55.600000000000009</c:v>
                </c:pt>
                <c:pt idx="801">
                  <c:v>53.5</c:v>
                </c:pt>
                <c:pt idx="802">
                  <c:v>19.5</c:v>
                </c:pt>
                <c:pt idx="803">
                  <c:v>56.000000000000007</c:v>
                </c:pt>
                <c:pt idx="804">
                  <c:v>27.500000000000004</c:v>
                </c:pt>
                <c:pt idx="805">
                  <c:v>40</c:v>
                </c:pt>
                <c:pt idx="806">
                  <c:v>15</c:v>
                </c:pt>
                <c:pt idx="807">
                  <c:v>62.8</c:v>
                </c:pt>
                <c:pt idx="808">
                  <c:v>39.900000000000006</c:v>
                </c:pt>
                <c:pt idx="809">
                  <c:v>61.79999999999999</c:v>
                </c:pt>
                <c:pt idx="810">
                  <c:v>21.9</c:v>
                </c:pt>
                <c:pt idx="811">
                  <c:v>25.7</c:v>
                </c:pt>
                <c:pt idx="812">
                  <c:v>32.5</c:v>
                </c:pt>
                <c:pt idx="813">
                  <c:v>39.900000000000006</c:v>
                </c:pt>
                <c:pt idx="814">
                  <c:v>44.6</c:v>
                </c:pt>
                <c:pt idx="815">
                  <c:v>55.399999999999991</c:v>
                </c:pt>
                <c:pt idx="816">
                  <c:v>45.300000000000004</c:v>
                </c:pt>
                <c:pt idx="817">
                  <c:v>43.79999999999999</c:v>
                </c:pt>
                <c:pt idx="818">
                  <c:v>39</c:v>
                </c:pt>
                <c:pt idx="819">
                  <c:v>55.000000000000007</c:v>
                </c:pt>
                <c:pt idx="820">
                  <c:v>51.5</c:v>
                </c:pt>
                <c:pt idx="821">
                  <c:v>94</c:v>
                </c:pt>
                <c:pt idx="822">
                  <c:v>46.5</c:v>
                </c:pt>
                <c:pt idx="823">
                  <c:v>50.4</c:v>
                </c:pt>
                <c:pt idx="824">
                  <c:v>28.499999999999996</c:v>
                </c:pt>
                <c:pt idx="825">
                  <c:v>75.5</c:v>
                </c:pt>
                <c:pt idx="826">
                  <c:v>20.9</c:v>
                </c:pt>
                <c:pt idx="827">
                  <c:v>59.9</c:v>
                </c:pt>
                <c:pt idx="828">
                  <c:v>49.9</c:v>
                </c:pt>
                <c:pt idx="829">
                  <c:v>59.900000000000006</c:v>
                </c:pt>
                <c:pt idx="830">
                  <c:v>21.099999999999998</c:v>
                </c:pt>
                <c:pt idx="831">
                  <c:v>60.3</c:v>
                </c:pt>
                <c:pt idx="832">
                  <c:v>40.699999999999996</c:v>
                </c:pt>
                <c:pt idx="833">
                  <c:v>54.7</c:v>
                </c:pt>
                <c:pt idx="834">
                  <c:v>79.900000000000006</c:v>
                </c:pt>
                <c:pt idx="835">
                  <c:v>28.9</c:v>
                </c:pt>
                <c:pt idx="836">
                  <c:v>86.2</c:v>
                </c:pt>
                <c:pt idx="837">
                  <c:v>28.199999999999996</c:v>
                </c:pt>
                <c:pt idx="838">
                  <c:v>17.2</c:v>
                </c:pt>
                <c:pt idx="839">
                  <c:v>29.5</c:v>
                </c:pt>
                <c:pt idx="840">
                  <c:v>31.8</c:v>
                </c:pt>
                <c:pt idx="841">
                  <c:v>41.6</c:v>
                </c:pt>
                <c:pt idx="842">
                  <c:v>54.400000000000006</c:v>
                </c:pt>
                <c:pt idx="843">
                  <c:v>54.400000000000006</c:v>
                </c:pt>
                <c:pt idx="844">
                  <c:v>14.000000000000002</c:v>
                </c:pt>
                <c:pt idx="845">
                  <c:v>37</c:v>
                </c:pt>
                <c:pt idx="846">
                  <c:v>44.1</c:v>
                </c:pt>
                <c:pt idx="847">
                  <c:v>43.6</c:v>
                </c:pt>
                <c:pt idx="848">
                  <c:v>28.9</c:v>
                </c:pt>
                <c:pt idx="849">
                  <c:v>37.20000000000001</c:v>
                </c:pt>
                <c:pt idx="850">
                  <c:v>33.300000000000004</c:v>
                </c:pt>
                <c:pt idx="851">
                  <c:v>52.5</c:v>
                </c:pt>
                <c:pt idx="852">
                  <c:v>30.9</c:v>
                </c:pt>
                <c:pt idx="853">
                  <c:v>40.5</c:v>
                </c:pt>
                <c:pt idx="854">
                  <c:v>41.199999999999996</c:v>
                </c:pt>
                <c:pt idx="855">
                  <c:v>56.100000000000009</c:v>
                </c:pt>
                <c:pt idx="856">
                  <c:v>49.5</c:v>
                </c:pt>
                <c:pt idx="857">
                  <c:v>30.8</c:v>
                </c:pt>
                <c:pt idx="858">
                  <c:v>75</c:v>
                </c:pt>
                <c:pt idx="859">
                  <c:v>30.9</c:v>
                </c:pt>
                <c:pt idx="860">
                  <c:v>56.3</c:v>
                </c:pt>
                <c:pt idx="861">
                  <c:v>34.599999999999994</c:v>
                </c:pt>
                <c:pt idx="862">
                  <c:v>32.700000000000003</c:v>
                </c:pt>
                <c:pt idx="863">
                  <c:v>52.300000000000004</c:v>
                </c:pt>
                <c:pt idx="864">
                  <c:v>17.599999999999998</c:v>
                </c:pt>
                <c:pt idx="865">
                  <c:v>37.5</c:v>
                </c:pt>
                <c:pt idx="866">
                  <c:v>74</c:v>
                </c:pt>
                <c:pt idx="867">
                  <c:v>40.799999999999997</c:v>
                </c:pt>
                <c:pt idx="868">
                  <c:v>26.400000000000002</c:v>
                </c:pt>
                <c:pt idx="869">
                  <c:v>60.4</c:v>
                </c:pt>
                <c:pt idx="870">
                  <c:v>38.6</c:v>
                </c:pt>
                <c:pt idx="871">
                  <c:v>49</c:v>
                </c:pt>
                <c:pt idx="872">
                  <c:v>39.1</c:v>
                </c:pt>
                <c:pt idx="873">
                  <c:v>58.3</c:v>
                </c:pt>
                <c:pt idx="874">
                  <c:v>49.9</c:v>
                </c:pt>
                <c:pt idx="875">
                  <c:v>37.5</c:v>
                </c:pt>
                <c:pt idx="876">
                  <c:v>39.800000000000004</c:v>
                </c:pt>
                <c:pt idx="877">
                  <c:v>22.2</c:v>
                </c:pt>
                <c:pt idx="878">
                  <c:v>26.6</c:v>
                </c:pt>
                <c:pt idx="879">
                  <c:v>57.600000000000009</c:v>
                </c:pt>
                <c:pt idx="880">
                  <c:v>40.699999999999996</c:v>
                </c:pt>
                <c:pt idx="881">
                  <c:v>38.1</c:v>
                </c:pt>
                <c:pt idx="882">
                  <c:v>65.8</c:v>
                </c:pt>
                <c:pt idx="883">
                  <c:v>37.4</c:v>
                </c:pt>
                <c:pt idx="884">
                  <c:v>47.099999999999994</c:v>
                </c:pt>
                <c:pt idx="885">
                  <c:v>41.199999999999996</c:v>
                </c:pt>
                <c:pt idx="886">
                  <c:v>43.79999999999999</c:v>
                </c:pt>
                <c:pt idx="887">
                  <c:v>53.29999999999999</c:v>
                </c:pt>
                <c:pt idx="888">
                  <c:v>46.1</c:v>
                </c:pt>
                <c:pt idx="889">
                  <c:v>59.20000000000001</c:v>
                </c:pt>
                <c:pt idx="890">
                  <c:v>24.9</c:v>
                </c:pt>
                <c:pt idx="891">
                  <c:v>37.700000000000003</c:v>
                </c:pt>
                <c:pt idx="892">
                  <c:v>60.5</c:v>
                </c:pt>
                <c:pt idx="893">
                  <c:v>57.100000000000009</c:v>
                </c:pt>
                <c:pt idx="894">
                  <c:v>27.500000000000004</c:v>
                </c:pt>
                <c:pt idx="895">
                  <c:v>30.4</c:v>
                </c:pt>
                <c:pt idx="896">
                  <c:v>19.100000000000001</c:v>
                </c:pt>
                <c:pt idx="897">
                  <c:v>42</c:v>
                </c:pt>
                <c:pt idx="898">
                  <c:v>43.79999999999999</c:v>
                </c:pt>
                <c:pt idx="899">
                  <c:v>59.699999999999996</c:v>
                </c:pt>
                <c:pt idx="900">
                  <c:v>21.9</c:v>
                </c:pt>
                <c:pt idx="901">
                  <c:v>29.599999999999998</c:v>
                </c:pt>
                <c:pt idx="902">
                  <c:v>59.9</c:v>
                </c:pt>
                <c:pt idx="903">
                  <c:v>33.800000000000004</c:v>
                </c:pt>
                <c:pt idx="904">
                  <c:v>50.5</c:v>
                </c:pt>
                <c:pt idx="905">
                  <c:v>52.6</c:v>
                </c:pt>
                <c:pt idx="906">
                  <c:v>50.4</c:v>
                </c:pt>
                <c:pt idx="907">
                  <c:v>32.6</c:v>
                </c:pt>
                <c:pt idx="908">
                  <c:v>40.699999999999996</c:v>
                </c:pt>
                <c:pt idx="909">
                  <c:v>39.700000000000003</c:v>
                </c:pt>
                <c:pt idx="910">
                  <c:v>42.9</c:v>
                </c:pt>
                <c:pt idx="911">
                  <c:v>22.6</c:v>
                </c:pt>
                <c:pt idx="912">
                  <c:v>31.6</c:v>
                </c:pt>
                <c:pt idx="913">
                  <c:v>49.6</c:v>
                </c:pt>
                <c:pt idx="914">
                  <c:v>31.2</c:v>
                </c:pt>
                <c:pt idx="915">
                  <c:v>43.20000000000001</c:v>
                </c:pt>
                <c:pt idx="916">
                  <c:v>68.7</c:v>
                </c:pt>
                <c:pt idx="917">
                  <c:v>27.200000000000003</c:v>
                </c:pt>
                <c:pt idx="918">
                  <c:v>62.1</c:v>
                </c:pt>
                <c:pt idx="919">
                  <c:v>28.1</c:v>
                </c:pt>
                <c:pt idx="920">
                  <c:v>72.7</c:v>
                </c:pt>
                <c:pt idx="921">
                  <c:v>14.299999999999999</c:v>
                </c:pt>
                <c:pt idx="922">
                  <c:v>39.1</c:v>
                </c:pt>
                <c:pt idx="923">
                  <c:v>40.799999999999997</c:v>
                </c:pt>
                <c:pt idx="924">
                  <c:v>30.599999999999998</c:v>
                </c:pt>
                <c:pt idx="925">
                  <c:v>20.100000000000001</c:v>
                </c:pt>
                <c:pt idx="926">
                  <c:v>21.8</c:v>
                </c:pt>
                <c:pt idx="927">
                  <c:v>23.200000000000003</c:v>
                </c:pt>
                <c:pt idx="928">
                  <c:v>34.799999999999997</c:v>
                </c:pt>
                <c:pt idx="929">
                  <c:v>56.2</c:v>
                </c:pt>
                <c:pt idx="930">
                  <c:v>34</c:v>
                </c:pt>
                <c:pt idx="931">
                  <c:v>30.7</c:v>
                </c:pt>
                <c:pt idx="932">
                  <c:v>37.700000000000003</c:v>
                </c:pt>
                <c:pt idx="933">
                  <c:v>30.099999999999998</c:v>
                </c:pt>
                <c:pt idx="934">
                  <c:v>29.299999999999997</c:v>
                </c:pt>
                <c:pt idx="935">
                  <c:v>17.100000000000001</c:v>
                </c:pt>
                <c:pt idx="936">
                  <c:v>21.9</c:v>
                </c:pt>
                <c:pt idx="937">
                  <c:v>45.5</c:v>
                </c:pt>
                <c:pt idx="938">
                  <c:v>32.200000000000003</c:v>
                </c:pt>
                <c:pt idx="939">
                  <c:v>54.1</c:v>
                </c:pt>
                <c:pt idx="940">
                  <c:v>39.300000000000004</c:v>
                </c:pt>
                <c:pt idx="941">
                  <c:v>36.9</c:v>
                </c:pt>
                <c:pt idx="942">
                  <c:v>30.2</c:v>
                </c:pt>
                <c:pt idx="943">
                  <c:v>24.5</c:v>
                </c:pt>
                <c:pt idx="944">
                  <c:v>30.099999999999998</c:v>
                </c:pt>
                <c:pt idx="945">
                  <c:v>20.9</c:v>
                </c:pt>
                <c:pt idx="946">
                  <c:v>16.8</c:v>
                </c:pt>
                <c:pt idx="947">
                  <c:v>21.8</c:v>
                </c:pt>
                <c:pt idx="948">
                  <c:v>24.9</c:v>
                </c:pt>
                <c:pt idx="949">
                  <c:v>28.499999999999996</c:v>
                </c:pt>
                <c:pt idx="950">
                  <c:v>13.600000000000001</c:v>
                </c:pt>
                <c:pt idx="951">
                  <c:v>35.9</c:v>
                </c:pt>
                <c:pt idx="952">
                  <c:v>21</c:v>
                </c:pt>
              </c:numCache>
            </c:numRef>
          </c:xVal>
          <c:yVal>
            <c:numRef>
              <c:f>'data obs vs pred'!$H$2:$H$954</c:f>
              <c:numCache>
                <c:formatCode>General</c:formatCode>
                <c:ptCount val="953"/>
                <c:pt idx="0">
                  <c:v>51.6110364160985</c:v>
                </c:pt>
                <c:pt idx="1">
                  <c:v>35.093984172541184</c:v>
                </c:pt>
                <c:pt idx="2">
                  <c:v>90.323735629788629</c:v>
                </c:pt>
                <c:pt idx="3">
                  <c:v>23.742225003851878</c:v>
                </c:pt>
                <c:pt idx="4">
                  <c:v>43.978025404213476</c:v>
                </c:pt>
                <c:pt idx="5">
                  <c:v>93.016350377342675</c:v>
                </c:pt>
                <c:pt idx="6">
                  <c:v>#N/A</c:v>
                </c:pt>
                <c:pt idx="7">
                  <c:v>64.57558592435953</c:v>
                </c:pt>
                <c:pt idx="8">
                  <c:v>90.835997489923088</c:v>
                </c:pt>
                <c:pt idx="9">
                  <c:v>90.644149551959345</c:v>
                </c:pt>
                <c:pt idx="10">
                  <c:v>38.84090909659632</c:v>
                </c:pt>
                <c:pt idx="11">
                  <c:v>62.482982593222559</c:v>
                </c:pt>
                <c:pt idx="12">
                  <c:v>#N/A</c:v>
                </c:pt>
                <c:pt idx="13">
                  <c:v>#N/A</c:v>
                </c:pt>
                <c:pt idx="14">
                  <c:v>90.322651596972364</c:v>
                </c:pt>
                <c:pt idx="15">
                  <c:v>44.304146175984336</c:v>
                </c:pt>
                <c:pt idx="16">
                  <c:v>66.799697358220769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67.27541565984663</c:v>
                </c:pt>
                <c:pt idx="21">
                  <c:v>82.550421041179973</c:v>
                </c:pt>
                <c:pt idx="22">
                  <c:v>87.204190321949142</c:v>
                </c:pt>
                <c:pt idx="23">
                  <c:v>#N/A</c:v>
                </c:pt>
                <c:pt idx="24">
                  <c:v>42.988812704137601</c:v>
                </c:pt>
                <c:pt idx="25">
                  <c:v>80.91662642993569</c:v>
                </c:pt>
                <c:pt idx="26">
                  <c:v>#N/A</c:v>
                </c:pt>
                <c:pt idx="27">
                  <c:v>91.67771389766385</c:v>
                </c:pt>
                <c:pt idx="28">
                  <c:v>#N/A</c:v>
                </c:pt>
                <c:pt idx="29">
                  <c:v>69.535084759803695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43.714602514751327</c:v>
                </c:pt>
                <c:pt idx="34">
                  <c:v>64.509263539153324</c:v>
                </c:pt>
                <c:pt idx="35">
                  <c:v>#N/A</c:v>
                </c:pt>
                <c:pt idx="36">
                  <c:v>67.713557534931795</c:v>
                </c:pt>
                <c:pt idx="37">
                  <c:v>82.295030494992034</c:v>
                </c:pt>
                <c:pt idx="38">
                  <c:v>84.873435412274205</c:v>
                </c:pt>
                <c:pt idx="39">
                  <c:v>88.879509724675216</c:v>
                </c:pt>
                <c:pt idx="40">
                  <c:v>53.314000353454951</c:v>
                </c:pt>
                <c:pt idx="41">
                  <c:v>73.521986126548171</c:v>
                </c:pt>
                <c:pt idx="42">
                  <c:v>87.583701232948812</c:v>
                </c:pt>
                <c:pt idx="43">
                  <c:v>89.429474471758056</c:v>
                </c:pt>
                <c:pt idx="44">
                  <c:v>67.331079649474034</c:v>
                </c:pt>
                <c:pt idx="45">
                  <c:v>63.540836973996221</c:v>
                </c:pt>
                <c:pt idx="46">
                  <c:v>68.96609529610086</c:v>
                </c:pt>
                <c:pt idx="47">
                  <c:v>#N/A</c:v>
                </c:pt>
                <c:pt idx="48">
                  <c:v>37.314336284240113</c:v>
                </c:pt>
                <c:pt idx="49">
                  <c:v>44.358986003219982</c:v>
                </c:pt>
                <c:pt idx="50">
                  <c:v>85.470622719249818</c:v>
                </c:pt>
                <c:pt idx="51">
                  <c:v>#N/A</c:v>
                </c:pt>
                <c:pt idx="52">
                  <c:v>84.207547165338426</c:v>
                </c:pt>
                <c:pt idx="53">
                  <c:v>77.676329604574363</c:v>
                </c:pt>
                <c:pt idx="54">
                  <c:v>#N/A</c:v>
                </c:pt>
                <c:pt idx="55">
                  <c:v>89.578046331638419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54.629879208618171</c:v>
                </c:pt>
                <c:pt idx="60">
                  <c:v>92.184635680966068</c:v>
                </c:pt>
                <c:pt idx="61">
                  <c:v>38.519009563356889</c:v>
                </c:pt>
                <c:pt idx="62">
                  <c:v>#N/A</c:v>
                </c:pt>
                <c:pt idx="63">
                  <c:v>41.167767233257919</c:v>
                </c:pt>
                <c:pt idx="64">
                  <c:v>#N/A</c:v>
                </c:pt>
                <c:pt idx="65">
                  <c:v>#N/A</c:v>
                </c:pt>
                <c:pt idx="66">
                  <c:v>36.094678411372087</c:v>
                </c:pt>
                <c:pt idx="67">
                  <c:v>89.166885979518213</c:v>
                </c:pt>
                <c:pt idx="68">
                  <c:v>#N/A</c:v>
                </c:pt>
                <c:pt idx="69">
                  <c:v>#N/A</c:v>
                </c:pt>
                <c:pt idx="70">
                  <c:v>73.70152303068383</c:v>
                </c:pt>
                <c:pt idx="71">
                  <c:v>74.461732354015652</c:v>
                </c:pt>
                <c:pt idx="72">
                  <c:v>87.807207678129345</c:v>
                </c:pt>
                <c:pt idx="73">
                  <c:v>87.268509503282687</c:v>
                </c:pt>
                <c:pt idx="74">
                  <c:v>64.926558620570063</c:v>
                </c:pt>
                <c:pt idx="75">
                  <c:v>#N/A</c:v>
                </c:pt>
                <c:pt idx="76">
                  <c:v>67.35194368327744</c:v>
                </c:pt>
                <c:pt idx="77">
                  <c:v>#N/A</c:v>
                </c:pt>
                <c:pt idx="78">
                  <c:v>#N/A</c:v>
                </c:pt>
                <c:pt idx="79">
                  <c:v>83.82145468681982</c:v>
                </c:pt>
                <c:pt idx="80">
                  <c:v>89.908555595600731</c:v>
                </c:pt>
                <c:pt idx="81">
                  <c:v>51.852663403967227</c:v>
                </c:pt>
                <c:pt idx="82">
                  <c:v>42.398455161406815</c:v>
                </c:pt>
                <c:pt idx="83">
                  <c:v>69.09113107570937</c:v>
                </c:pt>
                <c:pt idx="84">
                  <c:v>52.271136461410848</c:v>
                </c:pt>
                <c:pt idx="85">
                  <c:v>87.184991944769465</c:v>
                </c:pt>
                <c:pt idx="86">
                  <c:v>62.460720008152194</c:v>
                </c:pt>
                <c:pt idx="87">
                  <c:v>#N/A</c:v>
                </c:pt>
                <c:pt idx="88">
                  <c:v>#N/A</c:v>
                </c:pt>
                <c:pt idx="89">
                  <c:v>44.981308297622917</c:v>
                </c:pt>
                <c:pt idx="90">
                  <c:v>#N/A</c:v>
                </c:pt>
                <c:pt idx="91">
                  <c:v>79.840086982622751</c:v>
                </c:pt>
                <c:pt idx="92">
                  <c:v>67.184873512549004</c:v>
                </c:pt>
                <c:pt idx="93">
                  <c:v>44.043594455088396</c:v>
                </c:pt>
                <c:pt idx="94">
                  <c:v>91.921245746408957</c:v>
                </c:pt>
                <c:pt idx="95">
                  <c:v>#N/A</c:v>
                </c:pt>
                <c:pt idx="96">
                  <c:v>48.7272449463131</c:v>
                </c:pt>
                <c:pt idx="97">
                  <c:v>37.849293921191709</c:v>
                </c:pt>
                <c:pt idx="98">
                  <c:v>#N/A</c:v>
                </c:pt>
                <c:pt idx="99">
                  <c:v>83.609688469547564</c:v>
                </c:pt>
                <c:pt idx="100">
                  <c:v>#N/A</c:v>
                </c:pt>
                <c:pt idx="101">
                  <c:v>77.561097820861576</c:v>
                </c:pt>
                <c:pt idx="102">
                  <c:v>84.565364436457585</c:v>
                </c:pt>
                <c:pt idx="103">
                  <c:v>#N/A</c:v>
                </c:pt>
                <c:pt idx="104">
                  <c:v>68.605551038555006</c:v>
                </c:pt>
                <c:pt idx="105">
                  <c:v>66.27836450173632</c:v>
                </c:pt>
                <c:pt idx="106">
                  <c:v>83.19027477511321</c:v>
                </c:pt>
                <c:pt idx="107">
                  <c:v>84.538160745267987</c:v>
                </c:pt>
                <c:pt idx="108">
                  <c:v>#N/A</c:v>
                </c:pt>
                <c:pt idx="109">
                  <c:v>53.469432398643633</c:v>
                </c:pt>
                <c:pt idx="110">
                  <c:v>40.33937464570031</c:v>
                </c:pt>
                <c:pt idx="111">
                  <c:v>66.213894584864974</c:v>
                </c:pt>
                <c:pt idx="112">
                  <c:v>41.669927598895413</c:v>
                </c:pt>
                <c:pt idx="113">
                  <c:v>44.943942222519411</c:v>
                </c:pt>
                <c:pt idx="114">
                  <c:v>65.333807672362937</c:v>
                </c:pt>
                <c:pt idx="115">
                  <c:v>#N/A</c:v>
                </c:pt>
                <c:pt idx="116">
                  <c:v>54.426179489516599</c:v>
                </c:pt>
                <c:pt idx="117">
                  <c:v>69.302772129071215</c:v>
                </c:pt>
                <c:pt idx="118">
                  <c:v>51.493154149986267</c:v>
                </c:pt>
                <c:pt idx="119">
                  <c:v>46.782560885731549</c:v>
                </c:pt>
                <c:pt idx="120">
                  <c:v>65.655433981219076</c:v>
                </c:pt>
                <c:pt idx="121">
                  <c:v>42.57867300165524</c:v>
                </c:pt>
                <c:pt idx="122">
                  <c:v>#N/A</c:v>
                </c:pt>
                <c:pt idx="123">
                  <c:v>67.462039297140677</c:v>
                </c:pt>
                <c:pt idx="124">
                  <c:v>#N/A</c:v>
                </c:pt>
                <c:pt idx="125">
                  <c:v>#N/A</c:v>
                </c:pt>
                <c:pt idx="126">
                  <c:v>69.976392045141253</c:v>
                </c:pt>
                <c:pt idx="127">
                  <c:v>88.024462245789081</c:v>
                </c:pt>
                <c:pt idx="128">
                  <c:v>42.860136441204439</c:v>
                </c:pt>
                <c:pt idx="129">
                  <c:v>69.119394062923888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89.341871040328357</c:v>
                </c:pt>
                <c:pt idx="134">
                  <c:v>71.093318559833435</c:v>
                </c:pt>
                <c:pt idx="135">
                  <c:v>85.605931165119927</c:v>
                </c:pt>
                <c:pt idx="136">
                  <c:v>#N/A</c:v>
                </c:pt>
                <c:pt idx="137">
                  <c:v>#N/A</c:v>
                </c:pt>
                <c:pt idx="138">
                  <c:v>47.110405491452013</c:v>
                </c:pt>
                <c:pt idx="139">
                  <c:v>81.942597052972957</c:v>
                </c:pt>
                <c:pt idx="140">
                  <c:v>89.601058355632347</c:v>
                </c:pt>
                <c:pt idx="141">
                  <c:v>88.393663750203814</c:v>
                </c:pt>
                <c:pt idx="142">
                  <c:v>68.054868426346673</c:v>
                </c:pt>
                <c:pt idx="143">
                  <c:v>86.540829210960666</c:v>
                </c:pt>
                <c:pt idx="144">
                  <c:v>#N/A</c:v>
                </c:pt>
                <c:pt idx="145">
                  <c:v>88.150097664563361</c:v>
                </c:pt>
                <c:pt idx="146">
                  <c:v>#N/A</c:v>
                </c:pt>
                <c:pt idx="147">
                  <c:v>43.384809185612902</c:v>
                </c:pt>
                <c:pt idx="148">
                  <c:v>84.016204357817642</c:v>
                </c:pt>
                <c:pt idx="149">
                  <c:v>67.624839376610595</c:v>
                </c:pt>
                <c:pt idx="150">
                  <c:v>#N/A</c:v>
                </c:pt>
                <c:pt idx="151">
                  <c:v>92.384034633598873</c:v>
                </c:pt>
                <c:pt idx="152">
                  <c:v>52.703573387640766</c:v>
                </c:pt>
                <c:pt idx="153">
                  <c:v>67.62773120215428</c:v>
                </c:pt>
                <c:pt idx="154">
                  <c:v>#N/A</c:v>
                </c:pt>
                <c:pt idx="155">
                  <c:v>41.879663099026374</c:v>
                </c:pt>
                <c:pt idx="156">
                  <c:v>43.217545176627894</c:v>
                </c:pt>
                <c:pt idx="157">
                  <c:v>#N/A</c:v>
                </c:pt>
                <c:pt idx="158">
                  <c:v>85.662537093255224</c:v>
                </c:pt>
                <c:pt idx="159">
                  <c:v>#N/A</c:v>
                </c:pt>
                <c:pt idx="160">
                  <c:v>#N/A</c:v>
                </c:pt>
                <c:pt idx="161">
                  <c:v>87.529812434526065</c:v>
                </c:pt>
                <c:pt idx="162">
                  <c:v>70.100949520948546</c:v>
                </c:pt>
                <c:pt idx="163">
                  <c:v>68.075484528260162</c:v>
                </c:pt>
                <c:pt idx="164">
                  <c:v>47.802229701805501</c:v>
                </c:pt>
                <c:pt idx="165">
                  <c:v>65.454378803889441</c:v>
                </c:pt>
                <c:pt idx="166">
                  <c:v>75.549256610838782</c:v>
                </c:pt>
                <c:pt idx="167">
                  <c:v>64.594357490405798</c:v>
                </c:pt>
                <c:pt idx="168">
                  <c:v>24.093641089058</c:v>
                </c:pt>
                <c:pt idx="169">
                  <c:v>#N/A</c:v>
                </c:pt>
                <c:pt idx="170">
                  <c:v>70.128283420238574</c:v>
                </c:pt>
                <c:pt idx="171">
                  <c:v>53.29111203544511</c:v>
                </c:pt>
                <c:pt idx="172">
                  <c:v>66.168239716022953</c:v>
                </c:pt>
                <c:pt idx="173">
                  <c:v>85.963322535052029</c:v>
                </c:pt>
                <c:pt idx="174">
                  <c:v>47.707810712293451</c:v>
                </c:pt>
                <c:pt idx="175">
                  <c:v>88.017402134257466</c:v>
                </c:pt>
                <c:pt idx="176">
                  <c:v>26.230777868949261</c:v>
                </c:pt>
                <c:pt idx="177">
                  <c:v>86.766803441564207</c:v>
                </c:pt>
                <c:pt idx="178">
                  <c:v>76.177342372267518</c:v>
                </c:pt>
                <c:pt idx="179">
                  <c:v>#N/A</c:v>
                </c:pt>
                <c:pt idx="180">
                  <c:v>78.44610130704379</c:v>
                </c:pt>
                <c:pt idx="181">
                  <c:v>20.90851649083994</c:v>
                </c:pt>
                <c:pt idx="182">
                  <c:v>52.795371387400699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43.845500644183737</c:v>
                </c:pt>
                <c:pt idx="188">
                  <c:v>54.318702885711708</c:v>
                </c:pt>
                <c:pt idx="189">
                  <c:v>54.210497089062081</c:v>
                </c:pt>
                <c:pt idx="190">
                  <c:v>#N/A</c:v>
                </c:pt>
                <c:pt idx="191">
                  <c:v>68.300157397958742</c:v>
                </c:pt>
                <c:pt idx="192">
                  <c:v>44.202870190797597</c:v>
                </c:pt>
                <c:pt idx="193">
                  <c:v>#N/A</c:v>
                </c:pt>
                <c:pt idx="194">
                  <c:v>92.433896596024198</c:v>
                </c:pt>
                <c:pt idx="195">
                  <c:v>51.908347645697503</c:v>
                </c:pt>
                <c:pt idx="196">
                  <c:v>84.204328432353051</c:v>
                </c:pt>
                <c:pt idx="197">
                  <c:v>91.000352605505157</c:v>
                </c:pt>
                <c:pt idx="198">
                  <c:v>20.081410802431872</c:v>
                </c:pt>
                <c:pt idx="199">
                  <c:v>#N/A</c:v>
                </c:pt>
                <c:pt idx="200">
                  <c:v>78.225271157675706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88.288268160687096</c:v>
                </c:pt>
                <c:pt idx="206">
                  <c:v>88.00185808904186</c:v>
                </c:pt>
                <c:pt idx="207">
                  <c:v>66.105943617124836</c:v>
                </c:pt>
                <c:pt idx="208">
                  <c:v>#N/A</c:v>
                </c:pt>
                <c:pt idx="209">
                  <c:v>21.272302818749409</c:v>
                </c:pt>
                <c:pt idx="210">
                  <c:v>22.680339185729739</c:v>
                </c:pt>
                <c:pt idx="211">
                  <c:v>38.94482374633624</c:v>
                </c:pt>
                <c:pt idx="212">
                  <c:v>65.7732623290335</c:v>
                </c:pt>
                <c:pt idx="213">
                  <c:v>86.160882594909879</c:v>
                </c:pt>
                <c:pt idx="214">
                  <c:v>44.000617465019893</c:v>
                </c:pt>
                <c:pt idx="215">
                  <c:v>37.702750330986213</c:v>
                </c:pt>
                <c:pt idx="216">
                  <c:v>23.762224802426342</c:v>
                </c:pt>
                <c:pt idx="217">
                  <c:v>#N/A</c:v>
                </c:pt>
                <c:pt idx="218">
                  <c:v>#N/A</c:v>
                </c:pt>
                <c:pt idx="219">
                  <c:v>85.926383249997002</c:v>
                </c:pt>
                <c:pt idx="220">
                  <c:v>#N/A</c:v>
                </c:pt>
                <c:pt idx="221">
                  <c:v>68.248958937907375</c:v>
                </c:pt>
                <c:pt idx="222">
                  <c:v>91.712958505669661</c:v>
                </c:pt>
                <c:pt idx="223">
                  <c:v>83.823049212398502</c:v>
                </c:pt>
                <c:pt idx="224">
                  <c:v>#N/A</c:v>
                </c:pt>
                <c:pt idx="225">
                  <c:v>88.083694399205086</c:v>
                </c:pt>
                <c:pt idx="226">
                  <c:v>70.374427346413853</c:v>
                </c:pt>
                <c:pt idx="227">
                  <c:v>#N/A</c:v>
                </c:pt>
                <c:pt idx="228">
                  <c:v>66.144436359342649</c:v>
                </c:pt>
                <c:pt idx="229">
                  <c:v>#N/A</c:v>
                </c:pt>
                <c:pt idx="230">
                  <c:v>#N/A</c:v>
                </c:pt>
                <c:pt idx="231">
                  <c:v>43.746029422579667</c:v>
                </c:pt>
                <c:pt idx="232">
                  <c:v>82.009261864647115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66.653139572370634</c:v>
                </c:pt>
                <c:pt idx="237">
                  <c:v>#N/A</c:v>
                </c:pt>
                <c:pt idx="238">
                  <c:v>63.315107650298572</c:v>
                </c:pt>
                <c:pt idx="239">
                  <c:v>#N/A</c:v>
                </c:pt>
                <c:pt idx="240">
                  <c:v>73.070508392050272</c:v>
                </c:pt>
                <c:pt idx="241">
                  <c:v>52.240927736652942</c:v>
                </c:pt>
                <c:pt idx="242">
                  <c:v>81.183029027760497</c:v>
                </c:pt>
                <c:pt idx="243">
                  <c:v>76.710522169486623</c:v>
                </c:pt>
                <c:pt idx="244">
                  <c:v>52.824518896411298</c:v>
                </c:pt>
                <c:pt idx="245">
                  <c:v>86.095897364126657</c:v>
                </c:pt>
                <c:pt idx="246">
                  <c:v>84.614854716459192</c:v>
                </c:pt>
                <c:pt idx="247">
                  <c:v>69.999694675117254</c:v>
                </c:pt>
                <c:pt idx="248">
                  <c:v>86.116253007561568</c:v>
                </c:pt>
                <c:pt idx="249">
                  <c:v>45.521424748380078</c:v>
                </c:pt>
                <c:pt idx="250">
                  <c:v>80.072866027228287</c:v>
                </c:pt>
                <c:pt idx="251">
                  <c:v>84.518068458233714</c:v>
                </c:pt>
                <c:pt idx="252">
                  <c:v>46.483422933270731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46.852396700823491</c:v>
                </c:pt>
                <c:pt idx="257">
                  <c:v>65.696407092892301</c:v>
                </c:pt>
                <c:pt idx="258">
                  <c:v>90.309676780771355</c:v>
                </c:pt>
                <c:pt idx="259">
                  <c:v>66.992866381128664</c:v>
                </c:pt>
                <c:pt idx="260">
                  <c:v>#N/A</c:v>
                </c:pt>
                <c:pt idx="261">
                  <c:v>77.85546879078889</c:v>
                </c:pt>
                <c:pt idx="262">
                  <c:v>#N/A</c:v>
                </c:pt>
                <c:pt idx="263">
                  <c:v>91.427850055799453</c:v>
                </c:pt>
                <c:pt idx="264">
                  <c:v>43.343130782287616</c:v>
                </c:pt>
                <c:pt idx="265">
                  <c:v>75.283261983014981</c:v>
                </c:pt>
                <c:pt idx="266">
                  <c:v>23.608036363190479</c:v>
                </c:pt>
                <c:pt idx="267">
                  <c:v>63.492907693558401</c:v>
                </c:pt>
                <c:pt idx="268">
                  <c:v>42.683750246279878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67.826201167801358</c:v>
                </c:pt>
                <c:pt idx="273">
                  <c:v>#N/A</c:v>
                </c:pt>
                <c:pt idx="274">
                  <c:v>66.014890033087539</c:v>
                </c:pt>
                <c:pt idx="275">
                  <c:v>#N/A</c:v>
                </c:pt>
                <c:pt idx="276">
                  <c:v>66.260816117963941</c:v>
                </c:pt>
                <c:pt idx="277">
                  <c:v>#N/A</c:v>
                </c:pt>
                <c:pt idx="278">
                  <c:v>90.603065520425076</c:v>
                </c:pt>
                <c:pt idx="279">
                  <c:v>79.315393831656607</c:v>
                </c:pt>
                <c:pt idx="280">
                  <c:v>#N/A</c:v>
                </c:pt>
                <c:pt idx="281">
                  <c:v>83.595712610405471</c:v>
                </c:pt>
                <c:pt idx="282">
                  <c:v>87.362135958119211</c:v>
                </c:pt>
                <c:pt idx="283">
                  <c:v>#N/A</c:v>
                </c:pt>
                <c:pt idx="284">
                  <c:v>35.52433386495116</c:v>
                </c:pt>
                <c:pt idx="285">
                  <c:v>33.54528774835741</c:v>
                </c:pt>
                <c:pt idx="286">
                  <c:v>#N/A</c:v>
                </c:pt>
                <c:pt idx="287">
                  <c:v>81.947493443272378</c:v>
                </c:pt>
                <c:pt idx="288">
                  <c:v>69.035663622453995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67.865240159848554</c:v>
                </c:pt>
                <c:pt idx="293">
                  <c:v>90.22742641904577</c:v>
                </c:pt>
                <c:pt idx="294">
                  <c:v>#N/A</c:v>
                </c:pt>
                <c:pt idx="295">
                  <c:v>41.197102039135999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68.884656170768025</c:v>
                </c:pt>
                <c:pt idx="300">
                  <c:v>44.282168097402902</c:v>
                </c:pt>
                <c:pt idx="301">
                  <c:v>65.226055504179911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87.274669033167029</c:v>
                </c:pt>
                <c:pt idx="306">
                  <c:v>#N/A</c:v>
                </c:pt>
                <c:pt idx="307">
                  <c:v>39.465137551117508</c:v>
                </c:pt>
                <c:pt idx="308">
                  <c:v>80.097359189369612</c:v>
                </c:pt>
                <c:pt idx="309">
                  <c:v>10.68914793842433</c:v>
                </c:pt>
                <c:pt idx="310">
                  <c:v>36.503779950027962</c:v>
                </c:pt>
                <c:pt idx="311">
                  <c:v>74.445267491627277</c:v>
                </c:pt>
                <c:pt idx="312">
                  <c:v>85.025575113348467</c:v>
                </c:pt>
                <c:pt idx="313">
                  <c:v>52.917576598527752</c:v>
                </c:pt>
                <c:pt idx="314">
                  <c:v>53.2329285906604</c:v>
                </c:pt>
                <c:pt idx="315">
                  <c:v>68.214777680455157</c:v>
                </c:pt>
                <c:pt idx="316">
                  <c:v>73.075481408111088</c:v>
                </c:pt>
                <c:pt idx="317">
                  <c:v>89.399274625750508</c:v>
                </c:pt>
                <c:pt idx="318">
                  <c:v>91.022736250917674</c:v>
                </c:pt>
                <c:pt idx="319">
                  <c:v>51.276742076258905</c:v>
                </c:pt>
                <c:pt idx="320">
                  <c:v>91.492026992007155</c:v>
                </c:pt>
                <c:pt idx="321">
                  <c:v>80.965988243862839</c:v>
                </c:pt>
                <c:pt idx="322">
                  <c:v>42.768405849561049</c:v>
                </c:pt>
                <c:pt idx="323">
                  <c:v>90.016028234694616</c:v>
                </c:pt>
                <c:pt idx="324">
                  <c:v>86.302304142628046</c:v>
                </c:pt>
                <c:pt idx="325">
                  <c:v>65.088118238886167</c:v>
                </c:pt>
                <c:pt idx="326">
                  <c:v>67.350930807489391</c:v>
                </c:pt>
                <c:pt idx="327">
                  <c:v>70.293013395408465</c:v>
                </c:pt>
                <c:pt idx="328">
                  <c:v>#N/A</c:v>
                </c:pt>
                <c:pt idx="329">
                  <c:v>92.048033259695202</c:v>
                </c:pt>
                <c:pt idx="330">
                  <c:v>86.754642518296365</c:v>
                </c:pt>
                <c:pt idx="331">
                  <c:v>#N/A</c:v>
                </c:pt>
                <c:pt idx="332">
                  <c:v>53.523008953568464</c:v>
                </c:pt>
                <c:pt idx="333">
                  <c:v>91.354916769766433</c:v>
                </c:pt>
                <c:pt idx="334">
                  <c:v>67.783581639295576</c:v>
                </c:pt>
                <c:pt idx="335">
                  <c:v>#N/A</c:v>
                </c:pt>
                <c:pt idx="336">
                  <c:v>43.852100130794334</c:v>
                </c:pt>
                <c:pt idx="337">
                  <c:v>#N/A</c:v>
                </c:pt>
                <c:pt idx="338">
                  <c:v>#N/A</c:v>
                </c:pt>
                <c:pt idx="339">
                  <c:v>62.797570809135074</c:v>
                </c:pt>
                <c:pt idx="340">
                  <c:v>78.385834665070703</c:v>
                </c:pt>
                <c:pt idx="341">
                  <c:v>67.854837656796136</c:v>
                </c:pt>
                <c:pt idx="342">
                  <c:v>92.318041660580931</c:v>
                </c:pt>
                <c:pt idx="343">
                  <c:v>91.58425802842595</c:v>
                </c:pt>
                <c:pt idx="344">
                  <c:v>33.791288931341626</c:v>
                </c:pt>
                <c:pt idx="345">
                  <c:v>#N/A</c:v>
                </c:pt>
                <c:pt idx="346">
                  <c:v>#N/A</c:v>
                </c:pt>
                <c:pt idx="347">
                  <c:v>87.674089653660701</c:v>
                </c:pt>
                <c:pt idx="348">
                  <c:v>46.331526813216165</c:v>
                </c:pt>
                <c:pt idx="349">
                  <c:v>54.869687080521715</c:v>
                </c:pt>
                <c:pt idx="350">
                  <c:v>83.714588840920555</c:v>
                </c:pt>
                <c:pt idx="351">
                  <c:v>#N/A</c:v>
                </c:pt>
                <c:pt idx="352">
                  <c:v>89.355451859178785</c:v>
                </c:pt>
                <c:pt idx="353">
                  <c:v>88.271901417660885</c:v>
                </c:pt>
                <c:pt idx="354">
                  <c:v>76.981843814280083</c:v>
                </c:pt>
                <c:pt idx="355">
                  <c:v>79.093718255540253</c:v>
                </c:pt>
                <c:pt idx="356">
                  <c:v>63.502379570195025</c:v>
                </c:pt>
                <c:pt idx="357">
                  <c:v>42.801212287811488</c:v>
                </c:pt>
                <c:pt idx="358">
                  <c:v>82.862568656889394</c:v>
                </c:pt>
                <c:pt idx="359">
                  <c:v>46.708778823437505</c:v>
                </c:pt>
                <c:pt idx="360">
                  <c:v>88.682765765710144</c:v>
                </c:pt>
                <c:pt idx="361">
                  <c:v>87.349015005143883</c:v>
                </c:pt>
                <c:pt idx="362">
                  <c:v>85.516920509986434</c:v>
                </c:pt>
                <c:pt idx="363">
                  <c:v>#N/A</c:v>
                </c:pt>
                <c:pt idx="364">
                  <c:v>#N/A</c:v>
                </c:pt>
                <c:pt idx="365">
                  <c:v>41.74128742399148</c:v>
                </c:pt>
                <c:pt idx="366">
                  <c:v>76.728150310135803</c:v>
                </c:pt>
                <c:pt idx="367">
                  <c:v>38.912016495801851</c:v>
                </c:pt>
                <c:pt idx="368">
                  <c:v>63.958666597391492</c:v>
                </c:pt>
                <c:pt idx="369">
                  <c:v>87.47119823127106</c:v>
                </c:pt>
                <c:pt idx="370">
                  <c:v>42.285351790992195</c:v>
                </c:pt>
                <c:pt idx="371">
                  <c:v>86.017458449510897</c:v>
                </c:pt>
                <c:pt idx="372">
                  <c:v>#N/A</c:v>
                </c:pt>
                <c:pt idx="373">
                  <c:v>88.168080286735076</c:v>
                </c:pt>
                <c:pt idx="374">
                  <c:v>34.587712278225858</c:v>
                </c:pt>
                <c:pt idx="375">
                  <c:v>#N/A</c:v>
                </c:pt>
                <c:pt idx="376">
                  <c:v>39.109554553176615</c:v>
                </c:pt>
                <c:pt idx="377">
                  <c:v>23.85033820624599</c:v>
                </c:pt>
                <c:pt idx="378">
                  <c:v>87.981509954638568</c:v>
                </c:pt>
                <c:pt idx="379">
                  <c:v>45.37755070858131</c:v>
                </c:pt>
                <c:pt idx="380">
                  <c:v>72.799462774895446</c:v>
                </c:pt>
                <c:pt idx="381">
                  <c:v>67.018207383267438</c:v>
                </c:pt>
                <c:pt idx="382">
                  <c:v>88.603010428605231</c:v>
                </c:pt>
                <c:pt idx="383">
                  <c:v>43.138552162471235</c:v>
                </c:pt>
                <c:pt idx="384">
                  <c:v>#N/A</c:v>
                </c:pt>
                <c:pt idx="385">
                  <c:v>#N/A</c:v>
                </c:pt>
                <c:pt idx="386">
                  <c:v>22.678981866828028</c:v>
                </c:pt>
                <c:pt idx="387">
                  <c:v>90.333417747334906</c:v>
                </c:pt>
                <c:pt idx="388">
                  <c:v>82.349951106021791</c:v>
                </c:pt>
                <c:pt idx="389">
                  <c:v>#N/A</c:v>
                </c:pt>
                <c:pt idx="390">
                  <c:v>36.199349858134987</c:v>
                </c:pt>
                <c:pt idx="391">
                  <c:v>#N/A</c:v>
                </c:pt>
                <c:pt idx="392">
                  <c:v>66.366724546749737</c:v>
                </c:pt>
                <c:pt idx="393">
                  <c:v>53.69359495729995</c:v>
                </c:pt>
                <c:pt idx="394">
                  <c:v>52.421083191693128</c:v>
                </c:pt>
                <c:pt idx="395">
                  <c:v>90.126660091565299</c:v>
                </c:pt>
                <c:pt idx="396">
                  <c:v>43.546244480311259</c:v>
                </c:pt>
                <c:pt idx="397">
                  <c:v>21.126373494705611</c:v>
                </c:pt>
                <c:pt idx="398">
                  <c:v>#N/A</c:v>
                </c:pt>
                <c:pt idx="399">
                  <c:v>90.387707239054734</c:v>
                </c:pt>
                <c:pt idx="400">
                  <c:v>75.840880445341597</c:v>
                </c:pt>
                <c:pt idx="401">
                  <c:v>79.18822643707864</c:v>
                </c:pt>
                <c:pt idx="402">
                  <c:v>65.074701157051834</c:v>
                </c:pt>
                <c:pt idx="403">
                  <c:v>78.181031213647998</c:v>
                </c:pt>
                <c:pt idx="404">
                  <c:v>68.157645274724118</c:v>
                </c:pt>
                <c:pt idx="405">
                  <c:v>28.248984858090321</c:v>
                </c:pt>
                <c:pt idx="406">
                  <c:v>#N/A</c:v>
                </c:pt>
                <c:pt idx="407">
                  <c:v>78.317245212447872</c:v>
                </c:pt>
                <c:pt idx="408">
                  <c:v>#N/A</c:v>
                </c:pt>
                <c:pt idx="409">
                  <c:v>#N/A</c:v>
                </c:pt>
                <c:pt idx="410">
                  <c:v>84.470486267332646</c:v>
                </c:pt>
                <c:pt idx="411">
                  <c:v>43.953662357171105</c:v>
                </c:pt>
                <c:pt idx="412">
                  <c:v>#N/A</c:v>
                </c:pt>
                <c:pt idx="413">
                  <c:v>69.237161511547114</c:v>
                </c:pt>
                <c:pt idx="414">
                  <c:v>#N/A</c:v>
                </c:pt>
                <c:pt idx="415">
                  <c:v>51.160945036582575</c:v>
                </c:pt>
                <c:pt idx="416">
                  <c:v>#N/A</c:v>
                </c:pt>
                <c:pt idx="417">
                  <c:v>52.792647603096185</c:v>
                </c:pt>
                <c:pt idx="418">
                  <c:v>77.498815287186858</c:v>
                </c:pt>
                <c:pt idx="419">
                  <c:v>86.872732751923181</c:v>
                </c:pt>
                <c:pt idx="420">
                  <c:v>#N/A</c:v>
                </c:pt>
                <c:pt idx="421">
                  <c:v>54.790792703116452</c:v>
                </c:pt>
                <c:pt idx="422">
                  <c:v>47.616505090594941</c:v>
                </c:pt>
                <c:pt idx="423">
                  <c:v>#N/A</c:v>
                </c:pt>
                <c:pt idx="424">
                  <c:v>85.566246149089594</c:v>
                </c:pt>
                <c:pt idx="425">
                  <c:v>#N/A</c:v>
                </c:pt>
                <c:pt idx="426">
                  <c:v>#N/A</c:v>
                </c:pt>
                <c:pt idx="427">
                  <c:v>45.155730588582571</c:v>
                </c:pt>
                <c:pt idx="428">
                  <c:v>44.677350289367809</c:v>
                </c:pt>
                <c:pt idx="429">
                  <c:v>65.123085321788437</c:v>
                </c:pt>
                <c:pt idx="430">
                  <c:v>#N/A</c:v>
                </c:pt>
                <c:pt idx="431">
                  <c:v>#N/A</c:v>
                </c:pt>
                <c:pt idx="432">
                  <c:v>64.903187828027669</c:v>
                </c:pt>
                <c:pt idx="433">
                  <c:v>45.172686995620744</c:v>
                </c:pt>
                <c:pt idx="434">
                  <c:v>#N/A</c:v>
                </c:pt>
                <c:pt idx="435">
                  <c:v>40.514592231106676</c:v>
                </c:pt>
                <c:pt idx="436">
                  <c:v>63.660348532512693</c:v>
                </c:pt>
                <c:pt idx="437">
                  <c:v>22.3430575269333</c:v>
                </c:pt>
                <c:pt idx="438">
                  <c:v>39.935654223459579</c:v>
                </c:pt>
                <c:pt idx="439">
                  <c:v>74.008044796654275</c:v>
                </c:pt>
                <c:pt idx="440">
                  <c:v>38.458050093073034</c:v>
                </c:pt>
                <c:pt idx="441">
                  <c:v>#N/A</c:v>
                </c:pt>
                <c:pt idx="442">
                  <c:v>37.544974398803951</c:v>
                </c:pt>
                <c:pt idx="443">
                  <c:v>40.308456584471067</c:v>
                </c:pt>
                <c:pt idx="444">
                  <c:v>#N/A</c:v>
                </c:pt>
                <c:pt idx="445">
                  <c:v>90.906318002954009</c:v>
                </c:pt>
                <c:pt idx="446">
                  <c:v>64.562732073793484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63.986050693014398</c:v>
                </c:pt>
                <c:pt idx="452">
                  <c:v>#N/A</c:v>
                </c:pt>
                <c:pt idx="453">
                  <c:v>85.657301044238139</c:v>
                </c:pt>
                <c:pt idx="454">
                  <c:v>#N/A</c:v>
                </c:pt>
                <c:pt idx="455">
                  <c:v>88.508087015992814</c:v>
                </c:pt>
                <c:pt idx="456">
                  <c:v>79.717397139573691</c:v>
                </c:pt>
                <c:pt idx="457">
                  <c:v>48.049073226344753</c:v>
                </c:pt>
                <c:pt idx="458">
                  <c:v>24.278730073267639</c:v>
                </c:pt>
                <c:pt idx="459">
                  <c:v>#N/A</c:v>
                </c:pt>
                <c:pt idx="460">
                  <c:v>#N/A</c:v>
                </c:pt>
                <c:pt idx="461">
                  <c:v>38.354835067464663</c:v>
                </c:pt>
                <c:pt idx="462">
                  <c:v>52.060044720481358</c:v>
                </c:pt>
                <c:pt idx="463">
                  <c:v>84.934846859346166</c:v>
                </c:pt>
                <c:pt idx="464">
                  <c:v>#N/A</c:v>
                </c:pt>
                <c:pt idx="465">
                  <c:v>35.981161980918166</c:v>
                </c:pt>
                <c:pt idx="466">
                  <c:v>41.858229317662598</c:v>
                </c:pt>
                <c:pt idx="467">
                  <c:v>77.818662741235073</c:v>
                </c:pt>
                <c:pt idx="468">
                  <c:v>#N/A</c:v>
                </c:pt>
                <c:pt idx="469">
                  <c:v>76.810929819885331</c:v>
                </c:pt>
                <c:pt idx="470">
                  <c:v>46.086752492053321</c:v>
                </c:pt>
                <c:pt idx="471">
                  <c:v>#N/A</c:v>
                </c:pt>
                <c:pt idx="472">
                  <c:v>84.729472170812571</c:v>
                </c:pt>
                <c:pt idx="473">
                  <c:v>47.433854746838378</c:v>
                </c:pt>
                <c:pt idx="474">
                  <c:v>80.726197940919093</c:v>
                </c:pt>
                <c:pt idx="475">
                  <c:v>67.251610808892863</c:v>
                </c:pt>
                <c:pt idx="476">
                  <c:v>84.546917669604355</c:v>
                </c:pt>
                <c:pt idx="477">
                  <c:v>#N/A</c:v>
                </c:pt>
                <c:pt idx="478">
                  <c:v>79.02691220492386</c:v>
                </c:pt>
                <c:pt idx="479">
                  <c:v>24.180853508153579</c:v>
                </c:pt>
                <c:pt idx="480">
                  <c:v>76.920555087241667</c:v>
                </c:pt>
                <c:pt idx="481">
                  <c:v>65.365429075684403</c:v>
                </c:pt>
                <c:pt idx="482">
                  <c:v>#N/A</c:v>
                </c:pt>
                <c:pt idx="483">
                  <c:v>43.84147666170977</c:v>
                </c:pt>
                <c:pt idx="484">
                  <c:v>52.076964735893625</c:v>
                </c:pt>
                <c:pt idx="485">
                  <c:v>45.28028343463172</c:v>
                </c:pt>
                <c:pt idx="486">
                  <c:v>#N/A</c:v>
                </c:pt>
                <c:pt idx="487">
                  <c:v>43.21735552295933</c:v>
                </c:pt>
                <c:pt idx="488">
                  <c:v>#N/A</c:v>
                </c:pt>
                <c:pt idx="489">
                  <c:v>65.765365903470155</c:v>
                </c:pt>
                <c:pt idx="490">
                  <c:v>84.372937646752149</c:v>
                </c:pt>
                <c:pt idx="491">
                  <c:v>68.886009772051921</c:v>
                </c:pt>
                <c:pt idx="492">
                  <c:v>#N/A</c:v>
                </c:pt>
                <c:pt idx="493">
                  <c:v>62.542093534573226</c:v>
                </c:pt>
                <c:pt idx="494">
                  <c:v>44.238323577950858</c:v>
                </c:pt>
                <c:pt idx="495">
                  <c:v>83.212482559050656</c:v>
                </c:pt>
                <c:pt idx="496">
                  <c:v>44.495362850552453</c:v>
                </c:pt>
                <c:pt idx="497">
                  <c:v>53.996430874176973</c:v>
                </c:pt>
                <c:pt idx="498">
                  <c:v>92.635821172822702</c:v>
                </c:pt>
                <c:pt idx="499">
                  <c:v>39.807796708363107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46.068659455234751</c:v>
                </c:pt>
                <c:pt idx="504">
                  <c:v>68.516844054741625</c:v>
                </c:pt>
                <c:pt idx="505">
                  <c:v>82.704280224242481</c:v>
                </c:pt>
                <c:pt idx="506">
                  <c:v>#N/A</c:v>
                </c:pt>
                <c:pt idx="507">
                  <c:v>54.533632861493956</c:v>
                </c:pt>
                <c:pt idx="508">
                  <c:v>67.660525782923386</c:v>
                </c:pt>
                <c:pt idx="509">
                  <c:v>76.083221938368695</c:v>
                </c:pt>
                <c:pt idx="510">
                  <c:v>91.366848333015781</c:v>
                </c:pt>
                <c:pt idx="511">
                  <c:v>#N/A</c:v>
                </c:pt>
                <c:pt idx="512">
                  <c:v>40.359560717375118</c:v>
                </c:pt>
                <c:pt idx="513">
                  <c:v>#N/A</c:v>
                </c:pt>
                <c:pt idx="514">
                  <c:v>44.296940728922401</c:v>
                </c:pt>
                <c:pt idx="515">
                  <c:v>71.971795206082987</c:v>
                </c:pt>
                <c:pt idx="516">
                  <c:v>32.095392363667017</c:v>
                </c:pt>
                <c:pt idx="517">
                  <c:v>68.070271249155994</c:v>
                </c:pt>
                <c:pt idx="518">
                  <c:v>84.18479205745912</c:v>
                </c:pt>
                <c:pt idx="519">
                  <c:v>68.322476638155834</c:v>
                </c:pt>
                <c:pt idx="520">
                  <c:v>52.6367148196627</c:v>
                </c:pt>
                <c:pt idx="521">
                  <c:v>46.13646804271341</c:v>
                </c:pt>
                <c:pt idx="522">
                  <c:v>62.818823180650128</c:v>
                </c:pt>
                <c:pt idx="523">
                  <c:v>89.226065560953998</c:v>
                </c:pt>
                <c:pt idx="524">
                  <c:v>64.276684212905167</c:v>
                </c:pt>
                <c:pt idx="525">
                  <c:v>51.624488108905012</c:v>
                </c:pt>
                <c:pt idx="526">
                  <c:v>38.850634438920473</c:v>
                </c:pt>
                <c:pt idx="527">
                  <c:v>#N/A</c:v>
                </c:pt>
                <c:pt idx="528">
                  <c:v>65.542779143546099</c:v>
                </c:pt>
                <c:pt idx="529">
                  <c:v>65.538525711214405</c:v>
                </c:pt>
                <c:pt idx="530">
                  <c:v>#N/A</c:v>
                </c:pt>
                <c:pt idx="531">
                  <c:v>#N/A</c:v>
                </c:pt>
                <c:pt idx="532">
                  <c:v>44.309511245477964</c:v>
                </c:pt>
                <c:pt idx="533">
                  <c:v>41.095254160153175</c:v>
                </c:pt>
                <c:pt idx="534">
                  <c:v>#N/A</c:v>
                </c:pt>
                <c:pt idx="535">
                  <c:v>40.58574565388394</c:v>
                </c:pt>
                <c:pt idx="536">
                  <c:v>76.878940506482294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65.122245962523635</c:v>
                </c:pt>
                <c:pt idx="541">
                  <c:v>#N/A</c:v>
                </c:pt>
                <c:pt idx="542">
                  <c:v>79.252499712874709</c:v>
                </c:pt>
                <c:pt idx="543">
                  <c:v>#N/A</c:v>
                </c:pt>
                <c:pt idx="544">
                  <c:v>23.074202798091211</c:v>
                </c:pt>
                <c:pt idx="545">
                  <c:v>42.720943490926786</c:v>
                </c:pt>
                <c:pt idx="546">
                  <c:v>91.016393014879455</c:v>
                </c:pt>
                <c:pt idx="547">
                  <c:v>46.393490439068316</c:v>
                </c:pt>
                <c:pt idx="548">
                  <c:v>88.232822596673955</c:v>
                </c:pt>
                <c:pt idx="549">
                  <c:v>70.791906119308422</c:v>
                </c:pt>
                <c:pt idx="550">
                  <c:v>#N/A</c:v>
                </c:pt>
                <c:pt idx="551">
                  <c:v>86.269453585577125</c:v>
                </c:pt>
                <c:pt idx="552">
                  <c:v>22.881529844666179</c:v>
                </c:pt>
                <c:pt idx="553">
                  <c:v>37.402511049120292</c:v>
                </c:pt>
                <c:pt idx="554">
                  <c:v>#N/A</c:v>
                </c:pt>
                <c:pt idx="555">
                  <c:v>82.35786085604407</c:v>
                </c:pt>
                <c:pt idx="556">
                  <c:v>14.928351140150589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83.811207108638897</c:v>
                </c:pt>
                <c:pt idx="562">
                  <c:v>25.453674259572821</c:v>
                </c:pt>
                <c:pt idx="563">
                  <c:v>52.879003652390132</c:v>
                </c:pt>
                <c:pt idx="564">
                  <c:v>67.022726598074371</c:v>
                </c:pt>
                <c:pt idx="565">
                  <c:v>#N/A</c:v>
                </c:pt>
                <c:pt idx="566">
                  <c:v>44.0631212168771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83.156238450660766</c:v>
                </c:pt>
                <c:pt idx="571">
                  <c:v>86.795352755328565</c:v>
                </c:pt>
                <c:pt idx="572">
                  <c:v>48.443046173942669</c:v>
                </c:pt>
                <c:pt idx="573">
                  <c:v>#N/A</c:v>
                </c:pt>
                <c:pt idx="574">
                  <c:v>51.459778908340112</c:v>
                </c:pt>
                <c:pt idx="575">
                  <c:v>66.953890951610589</c:v>
                </c:pt>
                <c:pt idx="576">
                  <c:v>45.731715625245997</c:v>
                </c:pt>
                <c:pt idx="577">
                  <c:v>41.33988445234278</c:v>
                </c:pt>
                <c:pt idx="578">
                  <c:v>73.963479653162594</c:v>
                </c:pt>
                <c:pt idx="579">
                  <c:v>#N/A</c:v>
                </c:pt>
                <c:pt idx="580">
                  <c:v>40.15895941096943</c:v>
                </c:pt>
                <c:pt idx="581">
                  <c:v>#N/A</c:v>
                </c:pt>
                <c:pt idx="582">
                  <c:v>77.111673636359839</c:v>
                </c:pt>
                <c:pt idx="583">
                  <c:v>47.559943354039909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44.605102048928401</c:v>
                </c:pt>
                <c:pt idx="588">
                  <c:v>34.292257726133101</c:v>
                </c:pt>
                <c:pt idx="589">
                  <c:v>36.132665094144777</c:v>
                </c:pt>
                <c:pt idx="590">
                  <c:v>49.43767549198558</c:v>
                </c:pt>
                <c:pt idx="591">
                  <c:v>36.951436773335722</c:v>
                </c:pt>
                <c:pt idx="592">
                  <c:v>#N/A</c:v>
                </c:pt>
                <c:pt idx="593">
                  <c:v>39.162960860488141</c:v>
                </c:pt>
                <c:pt idx="594">
                  <c:v>36.33140570441185</c:v>
                </c:pt>
                <c:pt idx="595">
                  <c:v>83.152326591014003</c:v>
                </c:pt>
                <c:pt idx="596">
                  <c:v>#N/A</c:v>
                </c:pt>
                <c:pt idx="597">
                  <c:v>43.48092442057176</c:v>
                </c:pt>
                <c:pt idx="598">
                  <c:v>41.61389372152459</c:v>
                </c:pt>
                <c:pt idx="599">
                  <c:v>89.608666299382449</c:v>
                </c:pt>
                <c:pt idx="600">
                  <c:v>78.125898770764138</c:v>
                </c:pt>
                <c:pt idx="601">
                  <c:v>54.461765571803575</c:v>
                </c:pt>
                <c:pt idx="602">
                  <c:v>53.080646332570289</c:v>
                </c:pt>
                <c:pt idx="603">
                  <c:v>#N/A</c:v>
                </c:pt>
                <c:pt idx="604">
                  <c:v>31.657114577540156</c:v>
                </c:pt>
                <c:pt idx="605">
                  <c:v>#N/A</c:v>
                </c:pt>
                <c:pt idx="606">
                  <c:v>86.532677654838736</c:v>
                </c:pt>
                <c:pt idx="607">
                  <c:v>66.263420497602183</c:v>
                </c:pt>
                <c:pt idx="608">
                  <c:v>#N/A</c:v>
                </c:pt>
                <c:pt idx="609">
                  <c:v>#N/A</c:v>
                </c:pt>
                <c:pt idx="610">
                  <c:v>66.538233699460861</c:v>
                </c:pt>
                <c:pt idx="611">
                  <c:v>67.727505600933057</c:v>
                </c:pt>
                <c:pt idx="612">
                  <c:v>43.327828782414009</c:v>
                </c:pt>
                <c:pt idx="613">
                  <c:v>89.700002181622295</c:v>
                </c:pt>
                <c:pt idx="614">
                  <c:v>#N/A</c:v>
                </c:pt>
                <c:pt idx="615">
                  <c:v>12.67607816295514</c:v>
                </c:pt>
                <c:pt idx="616">
                  <c:v>84.879157063284921</c:v>
                </c:pt>
                <c:pt idx="617">
                  <c:v>#N/A</c:v>
                </c:pt>
                <c:pt idx="618">
                  <c:v>66.599710370959869</c:v>
                </c:pt>
                <c:pt idx="619">
                  <c:v>86.353441572778721</c:v>
                </c:pt>
                <c:pt idx="620">
                  <c:v>69.151914335193041</c:v>
                </c:pt>
                <c:pt idx="621">
                  <c:v>87.088773944316529</c:v>
                </c:pt>
                <c:pt idx="622">
                  <c:v>#N/A</c:v>
                </c:pt>
                <c:pt idx="623">
                  <c:v>#N/A</c:v>
                </c:pt>
                <c:pt idx="624">
                  <c:v>43.955929796427654</c:v>
                </c:pt>
                <c:pt idx="625">
                  <c:v>38.744826850886234</c:v>
                </c:pt>
                <c:pt idx="626">
                  <c:v>75.357958998355841</c:v>
                </c:pt>
                <c:pt idx="627">
                  <c:v>#N/A</c:v>
                </c:pt>
                <c:pt idx="628">
                  <c:v>72.243498228047471</c:v>
                </c:pt>
                <c:pt idx="629">
                  <c:v>#N/A</c:v>
                </c:pt>
                <c:pt idx="630">
                  <c:v>73.678764029805706</c:v>
                </c:pt>
                <c:pt idx="631">
                  <c:v>51.447165194044331</c:v>
                </c:pt>
                <c:pt idx="632">
                  <c:v>#N/A</c:v>
                </c:pt>
                <c:pt idx="633">
                  <c:v>37.692185425494721</c:v>
                </c:pt>
                <c:pt idx="634">
                  <c:v>#N/A</c:v>
                </c:pt>
                <c:pt idx="635">
                  <c:v>#N/A</c:v>
                </c:pt>
                <c:pt idx="636">
                  <c:v>45.372793164725628</c:v>
                </c:pt>
                <c:pt idx="637">
                  <c:v>47.796426245445772</c:v>
                </c:pt>
                <c:pt idx="638">
                  <c:v>#N/A</c:v>
                </c:pt>
                <c:pt idx="639">
                  <c:v>67.740730811049374</c:v>
                </c:pt>
                <c:pt idx="640">
                  <c:v>45.03100037618001</c:v>
                </c:pt>
                <c:pt idx="641">
                  <c:v>44.992396296929023</c:v>
                </c:pt>
                <c:pt idx="642">
                  <c:v>42.530499495621285</c:v>
                </c:pt>
                <c:pt idx="643">
                  <c:v>44.407516122964154</c:v>
                </c:pt>
                <c:pt idx="644">
                  <c:v>#N/A</c:v>
                </c:pt>
                <c:pt idx="645">
                  <c:v>#N/A</c:v>
                </c:pt>
                <c:pt idx="646">
                  <c:v>35.658065234637647</c:v>
                </c:pt>
                <c:pt idx="647">
                  <c:v>#N/A</c:v>
                </c:pt>
                <c:pt idx="648">
                  <c:v>83.096807590576717</c:v>
                </c:pt>
                <c:pt idx="649">
                  <c:v>#N/A</c:v>
                </c:pt>
                <c:pt idx="650">
                  <c:v>44.061084743423976</c:v>
                </c:pt>
                <c:pt idx="651">
                  <c:v>33.559421694423008</c:v>
                </c:pt>
                <c:pt idx="652">
                  <c:v>66.79064095624085</c:v>
                </c:pt>
                <c:pt idx="653">
                  <c:v>#N/A</c:v>
                </c:pt>
                <c:pt idx="654">
                  <c:v>37.492609868821894</c:v>
                </c:pt>
                <c:pt idx="655">
                  <c:v>67.430597335511962</c:v>
                </c:pt>
                <c:pt idx="656">
                  <c:v>19.953663295135399</c:v>
                </c:pt>
                <c:pt idx="657">
                  <c:v>35.473369879923112</c:v>
                </c:pt>
                <c:pt idx="658">
                  <c:v>#N/A</c:v>
                </c:pt>
                <c:pt idx="659">
                  <c:v>#N/A</c:v>
                </c:pt>
                <c:pt idx="660">
                  <c:v>48.54761566078723</c:v>
                </c:pt>
                <c:pt idx="661">
                  <c:v>40.553807032723022</c:v>
                </c:pt>
                <c:pt idx="662">
                  <c:v>64.962686396262313</c:v>
                </c:pt>
                <c:pt idx="663">
                  <c:v>42.332762702272149</c:v>
                </c:pt>
                <c:pt idx="664">
                  <c:v>43.235013993600255</c:v>
                </c:pt>
                <c:pt idx="665">
                  <c:v>19.439971510972708</c:v>
                </c:pt>
                <c:pt idx="666">
                  <c:v>64.686032058057194</c:v>
                </c:pt>
                <c:pt idx="667">
                  <c:v>36.250759079351482</c:v>
                </c:pt>
                <c:pt idx="668">
                  <c:v>#N/A</c:v>
                </c:pt>
                <c:pt idx="669">
                  <c:v>#N/A</c:v>
                </c:pt>
                <c:pt idx="670">
                  <c:v>66.16323816232233</c:v>
                </c:pt>
                <c:pt idx="671">
                  <c:v>#N/A</c:v>
                </c:pt>
                <c:pt idx="672">
                  <c:v>#N/A</c:v>
                </c:pt>
                <c:pt idx="673">
                  <c:v>16.51589790204984</c:v>
                </c:pt>
                <c:pt idx="674">
                  <c:v>43.306179678404682</c:v>
                </c:pt>
                <c:pt idx="675">
                  <c:v>71.368371239784238</c:v>
                </c:pt>
                <c:pt idx="676">
                  <c:v>#N/A</c:v>
                </c:pt>
                <c:pt idx="677">
                  <c:v>40.504000051196179</c:v>
                </c:pt>
                <c:pt idx="678">
                  <c:v>#N/A</c:v>
                </c:pt>
                <c:pt idx="679">
                  <c:v>#N/A</c:v>
                </c:pt>
                <c:pt idx="680">
                  <c:v>43.998410701120818</c:v>
                </c:pt>
                <c:pt idx="681">
                  <c:v>44.046579757536058</c:v>
                </c:pt>
                <c:pt idx="682">
                  <c:v>36.876608626707501</c:v>
                </c:pt>
                <c:pt idx="683">
                  <c:v>90.096224873983061</c:v>
                </c:pt>
                <c:pt idx="684">
                  <c:v>80.088885611781834</c:v>
                </c:pt>
                <c:pt idx="685">
                  <c:v>83.79884310752422</c:v>
                </c:pt>
                <c:pt idx="686">
                  <c:v>21.637379477613138</c:v>
                </c:pt>
                <c:pt idx="687">
                  <c:v>45.770136313438151</c:v>
                </c:pt>
                <c:pt idx="688">
                  <c:v>34.14923195180485</c:v>
                </c:pt>
                <c:pt idx="689">
                  <c:v>33.04946477269138</c:v>
                </c:pt>
                <c:pt idx="690">
                  <c:v>13.88060931649604</c:v>
                </c:pt>
                <c:pt idx="691">
                  <c:v>65.330129528894361</c:v>
                </c:pt>
                <c:pt idx="692">
                  <c:v>#N/A</c:v>
                </c:pt>
                <c:pt idx="693">
                  <c:v>38.550228211730143</c:v>
                </c:pt>
                <c:pt idx="694">
                  <c:v>#N/A</c:v>
                </c:pt>
                <c:pt idx="695">
                  <c:v>68.383133434190313</c:v>
                </c:pt>
                <c:pt idx="696">
                  <c:v>70.647954775663678</c:v>
                </c:pt>
                <c:pt idx="697">
                  <c:v>73.96336727184638</c:v>
                </c:pt>
                <c:pt idx="698">
                  <c:v>20.715308459561911</c:v>
                </c:pt>
                <c:pt idx="699">
                  <c:v>38.364495283893483</c:v>
                </c:pt>
                <c:pt idx="700">
                  <c:v>#N/A</c:v>
                </c:pt>
                <c:pt idx="701">
                  <c:v>22.556854197713061</c:v>
                </c:pt>
                <c:pt idx="702">
                  <c:v>86.125345231945232</c:v>
                </c:pt>
                <c:pt idx="703">
                  <c:v>53.395173967915198</c:v>
                </c:pt>
                <c:pt idx="704">
                  <c:v>66.351982340055145</c:v>
                </c:pt>
                <c:pt idx="705">
                  <c:v>#N/A</c:v>
                </c:pt>
                <c:pt idx="706">
                  <c:v>24.464367374845569</c:v>
                </c:pt>
                <c:pt idx="707">
                  <c:v>#N/A</c:v>
                </c:pt>
                <c:pt idx="708">
                  <c:v>38.09600551891991</c:v>
                </c:pt>
                <c:pt idx="709">
                  <c:v>#N/A</c:v>
                </c:pt>
                <c:pt idx="710">
                  <c:v>91.066182867723342</c:v>
                </c:pt>
                <c:pt idx="711">
                  <c:v>16.003133478109298</c:v>
                </c:pt>
                <c:pt idx="712">
                  <c:v>49.515511339502581</c:v>
                </c:pt>
                <c:pt idx="713">
                  <c:v>23.48919833371491</c:v>
                </c:pt>
                <c:pt idx="714">
                  <c:v>32.310536033719487</c:v>
                </c:pt>
                <c:pt idx="715">
                  <c:v>#N/A</c:v>
                </c:pt>
                <c:pt idx="716">
                  <c:v>66.633318304192741</c:v>
                </c:pt>
                <c:pt idx="717">
                  <c:v>43.351933260458431</c:v>
                </c:pt>
                <c:pt idx="718">
                  <c:v>42.239358122416235</c:v>
                </c:pt>
                <c:pt idx="719">
                  <c:v>53.103571511117529</c:v>
                </c:pt>
                <c:pt idx="720">
                  <c:v>#N/A</c:v>
                </c:pt>
                <c:pt idx="721">
                  <c:v>43.388146400559499</c:v>
                </c:pt>
                <c:pt idx="722">
                  <c:v>53.902741355751161</c:v>
                </c:pt>
                <c:pt idx="723">
                  <c:v>44.718712354881852</c:v>
                </c:pt>
                <c:pt idx="724">
                  <c:v>44.252635525094206</c:v>
                </c:pt>
                <c:pt idx="725">
                  <c:v>40.44312566076993</c:v>
                </c:pt>
                <c:pt idx="726">
                  <c:v>#N/A</c:v>
                </c:pt>
                <c:pt idx="727">
                  <c:v>37.038940794321967</c:v>
                </c:pt>
                <c:pt idx="728">
                  <c:v>65.688641698064416</c:v>
                </c:pt>
                <c:pt idx="729">
                  <c:v>24.375658296586099</c:v>
                </c:pt>
                <c:pt idx="730">
                  <c:v>#N/A</c:v>
                </c:pt>
                <c:pt idx="731">
                  <c:v>25.962634281657039</c:v>
                </c:pt>
                <c:pt idx="732">
                  <c:v>45.383395707727082</c:v>
                </c:pt>
                <c:pt idx="733">
                  <c:v>70.780178141393051</c:v>
                </c:pt>
                <c:pt idx="734">
                  <c:v>25.965070389888112</c:v>
                </c:pt>
                <c:pt idx="735">
                  <c:v>39.495288660213959</c:v>
                </c:pt>
                <c:pt idx="736">
                  <c:v>#N/A</c:v>
                </c:pt>
                <c:pt idx="737">
                  <c:v>39.696362626191913</c:v>
                </c:pt>
                <c:pt idx="738">
                  <c:v>51.791606114290367</c:v>
                </c:pt>
                <c:pt idx="739">
                  <c:v>52.451337842455793</c:v>
                </c:pt>
                <c:pt idx="740">
                  <c:v>79.346914780257251</c:v>
                </c:pt>
                <c:pt idx="741">
                  <c:v>38.628890954328135</c:v>
                </c:pt>
                <c:pt idx="742">
                  <c:v>#N/A</c:v>
                </c:pt>
                <c:pt idx="743">
                  <c:v>89.331029384131995</c:v>
                </c:pt>
                <c:pt idx="744">
                  <c:v>88.440095176417756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68.764682351991084</c:v>
                </c:pt>
                <c:pt idx="749">
                  <c:v>37.193147086975145</c:v>
                </c:pt>
                <c:pt idx="750">
                  <c:v>#N/A</c:v>
                </c:pt>
                <c:pt idx="751">
                  <c:v>76.954351525900293</c:v>
                </c:pt>
                <c:pt idx="752">
                  <c:v>40.746392964219567</c:v>
                </c:pt>
                <c:pt idx="753">
                  <c:v>#N/A</c:v>
                </c:pt>
                <c:pt idx="754">
                  <c:v>88.194682659329729</c:v>
                </c:pt>
                <c:pt idx="755">
                  <c:v>43.3868347811893</c:v>
                </c:pt>
                <c:pt idx="756">
                  <c:v>17.554690293606949</c:v>
                </c:pt>
                <c:pt idx="757">
                  <c:v>47.474735357300816</c:v>
                </c:pt>
                <c:pt idx="758">
                  <c:v>46.297976410133352</c:v>
                </c:pt>
                <c:pt idx="759">
                  <c:v>19.89468854981887</c:v>
                </c:pt>
                <c:pt idx="760">
                  <c:v>#N/A</c:v>
                </c:pt>
                <c:pt idx="761">
                  <c:v>#N/A</c:v>
                </c:pt>
                <c:pt idx="762">
                  <c:v>82.271876656475413</c:v>
                </c:pt>
                <c:pt idx="763">
                  <c:v>#N/A</c:v>
                </c:pt>
                <c:pt idx="764">
                  <c:v>52.006986747104236</c:v>
                </c:pt>
                <c:pt idx="765">
                  <c:v>40.977089926524364</c:v>
                </c:pt>
                <c:pt idx="766">
                  <c:v>32.190503593726397</c:v>
                </c:pt>
                <c:pt idx="767">
                  <c:v>68.38271939475112</c:v>
                </c:pt>
                <c:pt idx="768">
                  <c:v>40.28351736369892</c:v>
                </c:pt>
                <c:pt idx="769">
                  <c:v>73.418637043059491</c:v>
                </c:pt>
                <c:pt idx="770">
                  <c:v>52.854374514373923</c:v>
                </c:pt>
                <c:pt idx="771">
                  <c:v>#N/A</c:v>
                </c:pt>
                <c:pt idx="772">
                  <c:v>41.837719268658518</c:v>
                </c:pt>
                <c:pt idx="773">
                  <c:v>34.686445040853428</c:v>
                </c:pt>
                <c:pt idx="774">
                  <c:v>40.055516501206</c:v>
                </c:pt>
                <c:pt idx="775">
                  <c:v>45.027432418721517</c:v>
                </c:pt>
                <c:pt idx="776">
                  <c:v>#N/A</c:v>
                </c:pt>
                <c:pt idx="777">
                  <c:v>40.715516865155386</c:v>
                </c:pt>
                <c:pt idx="778">
                  <c:v>#N/A</c:v>
                </c:pt>
                <c:pt idx="779">
                  <c:v>49.172092841661204</c:v>
                </c:pt>
                <c:pt idx="780">
                  <c:v>53.122600164088283</c:v>
                </c:pt>
                <c:pt idx="781">
                  <c:v>51.468288057447289</c:v>
                </c:pt>
                <c:pt idx="782">
                  <c:v>#N/A</c:v>
                </c:pt>
                <c:pt idx="783">
                  <c:v>51.711408285822536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65.84352748170042</c:v>
                </c:pt>
                <c:pt idx="788">
                  <c:v>46.547073204979725</c:v>
                </c:pt>
                <c:pt idx="789">
                  <c:v>67.886603991872306</c:v>
                </c:pt>
                <c:pt idx="790">
                  <c:v>27.301016681623668</c:v>
                </c:pt>
                <c:pt idx="791">
                  <c:v>43.129352884511761</c:v>
                </c:pt>
                <c:pt idx="792">
                  <c:v>24.364897873078181</c:v>
                </c:pt>
                <c:pt idx="793">
                  <c:v>37.144750428920858</c:v>
                </c:pt>
                <c:pt idx="794">
                  <c:v>39.20729871004383</c:v>
                </c:pt>
                <c:pt idx="795">
                  <c:v>51.31316730716707</c:v>
                </c:pt>
                <c:pt idx="796">
                  <c:v>#N/A</c:v>
                </c:pt>
                <c:pt idx="797">
                  <c:v>23.45199298809132</c:v>
                </c:pt>
                <c:pt idx="798">
                  <c:v>70.611166907935342</c:v>
                </c:pt>
                <c:pt idx="799">
                  <c:v>#N/A</c:v>
                </c:pt>
                <c:pt idx="800">
                  <c:v>53.789279754859244</c:v>
                </c:pt>
                <c:pt idx="801">
                  <c:v>53.135154659087327</c:v>
                </c:pt>
                <c:pt idx="802">
                  <c:v>23.655174747690292</c:v>
                </c:pt>
                <c:pt idx="803">
                  <c:v>53.802256337833164</c:v>
                </c:pt>
                <c:pt idx="804">
                  <c:v>#N/A</c:v>
                </c:pt>
                <c:pt idx="805">
                  <c:v>38.303842945167673</c:v>
                </c:pt>
                <c:pt idx="806">
                  <c:v>20.54733126368453</c:v>
                </c:pt>
                <c:pt idx="807">
                  <c:v>68.357599942372801</c:v>
                </c:pt>
                <c:pt idx="808">
                  <c:v>#N/A</c:v>
                </c:pt>
                <c:pt idx="809">
                  <c:v>56.579304957792644</c:v>
                </c:pt>
                <c:pt idx="810">
                  <c:v>24.527402403129432</c:v>
                </c:pt>
                <c:pt idx="811">
                  <c:v>23.787577329929491</c:v>
                </c:pt>
                <c:pt idx="812">
                  <c:v>29.309687510041361</c:v>
                </c:pt>
                <c:pt idx="813">
                  <c:v>42.300355310775338</c:v>
                </c:pt>
                <c:pt idx="814">
                  <c:v>45.154063529737783</c:v>
                </c:pt>
                <c:pt idx="815">
                  <c:v>52.999041702045545</c:v>
                </c:pt>
                <c:pt idx="816">
                  <c:v>#N/A</c:v>
                </c:pt>
                <c:pt idx="817">
                  <c:v>44.097604599320313</c:v>
                </c:pt>
                <c:pt idx="818">
                  <c:v>39.481318016847879</c:v>
                </c:pt>
                <c:pt idx="819">
                  <c:v>#N/A</c:v>
                </c:pt>
                <c:pt idx="820">
                  <c:v>52.285018523150143</c:v>
                </c:pt>
                <c:pt idx="821">
                  <c:v>88.739210411178689</c:v>
                </c:pt>
                <c:pt idx="822">
                  <c:v>45.643552020895086</c:v>
                </c:pt>
                <c:pt idx="823">
                  <c:v>51.873909102672634</c:v>
                </c:pt>
                <c:pt idx="824">
                  <c:v>#N/A</c:v>
                </c:pt>
                <c:pt idx="825">
                  <c:v>78.831685932215763</c:v>
                </c:pt>
                <c:pt idx="826">
                  <c:v>23.399874773440342</c:v>
                </c:pt>
                <c:pt idx="827">
                  <c:v>64.057443893260668</c:v>
                </c:pt>
                <c:pt idx="828">
                  <c:v>46.09331019335437</c:v>
                </c:pt>
                <c:pt idx="829">
                  <c:v>64.977452457715231</c:v>
                </c:pt>
                <c:pt idx="830">
                  <c:v>#N/A</c:v>
                </c:pt>
                <c:pt idx="831">
                  <c:v>46.681975811238232</c:v>
                </c:pt>
                <c:pt idx="832">
                  <c:v>37.54381102276048</c:v>
                </c:pt>
                <c:pt idx="833">
                  <c:v>#N/A</c:v>
                </c:pt>
                <c:pt idx="834">
                  <c:v>#N/A</c:v>
                </c:pt>
                <c:pt idx="835">
                  <c:v>36.0466866620079</c:v>
                </c:pt>
                <c:pt idx="836">
                  <c:v>83.435582068555746</c:v>
                </c:pt>
                <c:pt idx="837">
                  <c:v>31.576833044238651</c:v>
                </c:pt>
                <c:pt idx="838">
                  <c:v>21.680121025468189</c:v>
                </c:pt>
                <c:pt idx="839">
                  <c:v>#N/A</c:v>
                </c:pt>
                <c:pt idx="840">
                  <c:v>34.286641273552995</c:v>
                </c:pt>
                <c:pt idx="841">
                  <c:v>43.022487747148055</c:v>
                </c:pt>
                <c:pt idx="842">
                  <c:v>#N/A</c:v>
                </c:pt>
                <c:pt idx="843">
                  <c:v>45.884326307105319</c:v>
                </c:pt>
                <c:pt idx="844">
                  <c:v>#N/A</c:v>
                </c:pt>
                <c:pt idx="845">
                  <c:v>#N/A</c:v>
                </c:pt>
                <c:pt idx="846">
                  <c:v>43.789748989593406</c:v>
                </c:pt>
                <c:pt idx="847">
                  <c:v>40.196070514661557</c:v>
                </c:pt>
                <c:pt idx="848">
                  <c:v>#N/A</c:v>
                </c:pt>
                <c:pt idx="849">
                  <c:v>41.586615103520309</c:v>
                </c:pt>
                <c:pt idx="850">
                  <c:v>#N/A</c:v>
                </c:pt>
                <c:pt idx="851">
                  <c:v>52.344347758758545</c:v>
                </c:pt>
                <c:pt idx="852">
                  <c:v>37.230108841543917</c:v>
                </c:pt>
                <c:pt idx="853">
                  <c:v>#N/A</c:v>
                </c:pt>
                <c:pt idx="854">
                  <c:v>43.887630283672593</c:v>
                </c:pt>
                <c:pt idx="855">
                  <c:v>53.843443442437902</c:v>
                </c:pt>
                <c:pt idx="856">
                  <c:v>52.250499518540394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53.620989385786544</c:v>
                </c:pt>
                <c:pt idx="861">
                  <c:v>38.321043788862156</c:v>
                </c:pt>
                <c:pt idx="862">
                  <c:v>33.59880640187319</c:v>
                </c:pt>
                <c:pt idx="863">
                  <c:v>#N/A</c:v>
                </c:pt>
                <c:pt idx="864">
                  <c:v>20.694525612165858</c:v>
                </c:pt>
                <c:pt idx="865">
                  <c:v>30.962181408009631</c:v>
                </c:pt>
                <c:pt idx="866">
                  <c:v>70.600150743997588</c:v>
                </c:pt>
                <c:pt idx="867">
                  <c:v>43.190015375129512</c:v>
                </c:pt>
                <c:pt idx="868">
                  <c:v>30.085084856281302</c:v>
                </c:pt>
                <c:pt idx="869">
                  <c:v>64.642577109142493</c:v>
                </c:pt>
                <c:pt idx="870">
                  <c:v>39.232453213987419</c:v>
                </c:pt>
                <c:pt idx="871">
                  <c:v>45.691701496602334</c:v>
                </c:pt>
                <c:pt idx="872">
                  <c:v>#N/A</c:v>
                </c:pt>
                <c:pt idx="873">
                  <c:v>44.012860602821149</c:v>
                </c:pt>
                <c:pt idx="874">
                  <c:v>#N/A</c:v>
                </c:pt>
                <c:pt idx="875">
                  <c:v>35.17164834940953</c:v>
                </c:pt>
                <c:pt idx="876">
                  <c:v>#N/A</c:v>
                </c:pt>
                <c:pt idx="877">
                  <c:v>#N/A</c:v>
                </c:pt>
                <c:pt idx="878">
                  <c:v>33.687612587875748</c:v>
                </c:pt>
                <c:pt idx="879">
                  <c:v>42.034604253848599</c:v>
                </c:pt>
                <c:pt idx="880">
                  <c:v>41.961172159517389</c:v>
                </c:pt>
                <c:pt idx="881">
                  <c:v>#N/A</c:v>
                </c:pt>
                <c:pt idx="882">
                  <c:v>66.892427095552293</c:v>
                </c:pt>
                <c:pt idx="883">
                  <c:v>33.392774629759131</c:v>
                </c:pt>
                <c:pt idx="884">
                  <c:v>45.352911189948657</c:v>
                </c:pt>
                <c:pt idx="885">
                  <c:v>40.970286730952019</c:v>
                </c:pt>
                <c:pt idx="886">
                  <c:v>42.135057516768441</c:v>
                </c:pt>
                <c:pt idx="887">
                  <c:v>48.16626385208771</c:v>
                </c:pt>
                <c:pt idx="888">
                  <c:v>38.496372274592588</c:v>
                </c:pt>
                <c:pt idx="889">
                  <c:v>64.039527577573978</c:v>
                </c:pt>
                <c:pt idx="890">
                  <c:v>26.328026290010222</c:v>
                </c:pt>
                <c:pt idx="891">
                  <c:v>34.944997861767455</c:v>
                </c:pt>
                <c:pt idx="892">
                  <c:v>#N/A</c:v>
                </c:pt>
                <c:pt idx="893">
                  <c:v>49.915080139155798</c:v>
                </c:pt>
                <c:pt idx="894">
                  <c:v>27.03985798587555</c:v>
                </c:pt>
                <c:pt idx="895">
                  <c:v>#N/A</c:v>
                </c:pt>
                <c:pt idx="896">
                  <c:v>22.90137282713599</c:v>
                </c:pt>
                <c:pt idx="897">
                  <c:v>36.33779110282638</c:v>
                </c:pt>
                <c:pt idx="898">
                  <c:v>#N/A</c:v>
                </c:pt>
                <c:pt idx="899">
                  <c:v>63.646703600927644</c:v>
                </c:pt>
                <c:pt idx="900">
                  <c:v>#N/A</c:v>
                </c:pt>
                <c:pt idx="901">
                  <c:v>31.067937681897117</c:v>
                </c:pt>
                <c:pt idx="902">
                  <c:v>50.493817546320244</c:v>
                </c:pt>
                <c:pt idx="903">
                  <c:v>39.093044409782031</c:v>
                </c:pt>
                <c:pt idx="904">
                  <c:v>#N/A</c:v>
                </c:pt>
                <c:pt idx="905">
                  <c:v>#N/A</c:v>
                </c:pt>
                <c:pt idx="906">
                  <c:v>51.474698492448731</c:v>
                </c:pt>
                <c:pt idx="907">
                  <c:v>32.684410038059916</c:v>
                </c:pt>
                <c:pt idx="908">
                  <c:v>42.400922531912251</c:v>
                </c:pt>
                <c:pt idx="909">
                  <c:v>41.95036020850246</c:v>
                </c:pt>
                <c:pt idx="910">
                  <c:v>36.839096465337079</c:v>
                </c:pt>
                <c:pt idx="911">
                  <c:v>#N/A</c:v>
                </c:pt>
                <c:pt idx="912">
                  <c:v>#N/A</c:v>
                </c:pt>
                <c:pt idx="913">
                  <c:v>51.014254290913854</c:v>
                </c:pt>
                <c:pt idx="914">
                  <c:v>#N/A</c:v>
                </c:pt>
                <c:pt idx="915">
                  <c:v>#N/A</c:v>
                </c:pt>
                <c:pt idx="916">
                  <c:v>49.295500474932581</c:v>
                </c:pt>
                <c:pt idx="917">
                  <c:v>30.028612227184144</c:v>
                </c:pt>
                <c:pt idx="918">
                  <c:v>56.685343606508596</c:v>
                </c:pt>
                <c:pt idx="919">
                  <c:v>29.009569050474948</c:v>
                </c:pt>
                <c:pt idx="920">
                  <c:v>52.439006834212535</c:v>
                </c:pt>
                <c:pt idx="921">
                  <c:v>19.801979060869972</c:v>
                </c:pt>
                <c:pt idx="922">
                  <c:v>36.904085172601242</c:v>
                </c:pt>
                <c:pt idx="923">
                  <c:v>34.45983643508071</c:v>
                </c:pt>
                <c:pt idx="924">
                  <c:v>31.474058748040669</c:v>
                </c:pt>
                <c:pt idx="925">
                  <c:v>#N/A</c:v>
                </c:pt>
                <c:pt idx="926">
                  <c:v>25.679598229131678</c:v>
                </c:pt>
                <c:pt idx="927">
                  <c:v>#N/A</c:v>
                </c:pt>
                <c:pt idx="928">
                  <c:v>33.42984446946879</c:v>
                </c:pt>
                <c:pt idx="929">
                  <c:v>44.707461729013211</c:v>
                </c:pt>
                <c:pt idx="930">
                  <c:v>31.405509389011822</c:v>
                </c:pt>
                <c:pt idx="931">
                  <c:v>36.775366215739702</c:v>
                </c:pt>
                <c:pt idx="932">
                  <c:v>32.33760616938779</c:v>
                </c:pt>
                <c:pt idx="933">
                  <c:v>30.501374675420401</c:v>
                </c:pt>
                <c:pt idx="934">
                  <c:v>26.922147814213819</c:v>
                </c:pt>
                <c:pt idx="935">
                  <c:v>#N/A</c:v>
                </c:pt>
                <c:pt idx="936">
                  <c:v>25.789621265799774</c:v>
                </c:pt>
                <c:pt idx="937">
                  <c:v>#N/A</c:v>
                </c:pt>
                <c:pt idx="938">
                  <c:v>#N/A</c:v>
                </c:pt>
                <c:pt idx="939">
                  <c:v>48.941729261387209</c:v>
                </c:pt>
                <c:pt idx="940">
                  <c:v>41.672212654391686</c:v>
                </c:pt>
                <c:pt idx="941">
                  <c:v>34.40144270868047</c:v>
                </c:pt>
                <c:pt idx="942">
                  <c:v>31.651253559846594</c:v>
                </c:pt>
                <c:pt idx="943">
                  <c:v>26.981393143966031</c:v>
                </c:pt>
                <c:pt idx="944">
                  <c:v>28.386847114349862</c:v>
                </c:pt>
                <c:pt idx="945">
                  <c:v>#N/A</c:v>
                </c:pt>
                <c:pt idx="946">
                  <c:v>#N/A</c:v>
                </c:pt>
                <c:pt idx="947">
                  <c:v>25.879569180249728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C-46B7-84CA-33A527B89C6D}"/>
            </c:ext>
          </c:extLst>
        </c:ser>
        <c:ser>
          <c:idx val="1"/>
          <c:order val="1"/>
          <c:tx>
            <c:strRef>
              <c:f>'data obs vs pred'!$I$1</c:f>
              <c:strCache>
                <c:ptCount val="1"/>
                <c:pt idx="0">
                  <c:v>Validación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A4D59D"/>
              </a:solidFill>
              <a:ln w="9525">
                <a:solidFill>
                  <a:srgbClr val="1C9609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1C9609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039247047244093"/>
                  <c:y val="0.15573513208459863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rgbClr val="1C9609"/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s-BO"/>
                </a:p>
              </c:txPr>
            </c:trendlineLbl>
          </c:trendline>
          <c:xVal>
            <c:numRef>
              <c:f>'data obs vs pred'!$G$2:$G$954</c:f>
              <c:numCache>
                <c:formatCode>General</c:formatCode>
                <c:ptCount val="953"/>
                <c:pt idx="0">
                  <c:v>50.1</c:v>
                </c:pt>
                <c:pt idx="1">
                  <c:v>32.1</c:v>
                </c:pt>
                <c:pt idx="2">
                  <c:v>94</c:v>
                </c:pt>
                <c:pt idx="3">
                  <c:v>21.4</c:v>
                </c:pt>
                <c:pt idx="4">
                  <c:v>45.9</c:v>
                </c:pt>
                <c:pt idx="5">
                  <c:v>97.6</c:v>
                </c:pt>
                <c:pt idx="6">
                  <c:v>72.5</c:v>
                </c:pt>
                <c:pt idx="7">
                  <c:v>61.5</c:v>
                </c:pt>
                <c:pt idx="8">
                  <c:v>96.6</c:v>
                </c:pt>
                <c:pt idx="9">
                  <c:v>98</c:v>
                </c:pt>
                <c:pt idx="10">
                  <c:v>39.900000000000006</c:v>
                </c:pt>
                <c:pt idx="11">
                  <c:v>59</c:v>
                </c:pt>
                <c:pt idx="12">
                  <c:v>83</c:v>
                </c:pt>
                <c:pt idx="13">
                  <c:v>48.3</c:v>
                </c:pt>
                <c:pt idx="14">
                  <c:v>96.3</c:v>
                </c:pt>
                <c:pt idx="15">
                  <c:v>44.1</c:v>
                </c:pt>
                <c:pt idx="16">
                  <c:v>64</c:v>
                </c:pt>
                <c:pt idx="17">
                  <c:v>26.400000000000002</c:v>
                </c:pt>
                <c:pt idx="18">
                  <c:v>97.59999999999998</c:v>
                </c:pt>
                <c:pt idx="19">
                  <c:v>82.7</c:v>
                </c:pt>
                <c:pt idx="20">
                  <c:v>68</c:v>
                </c:pt>
                <c:pt idx="21">
                  <c:v>80</c:v>
                </c:pt>
                <c:pt idx="22">
                  <c:v>88.3</c:v>
                </c:pt>
                <c:pt idx="23">
                  <c:v>93.2</c:v>
                </c:pt>
                <c:pt idx="24">
                  <c:v>42.699999999999996</c:v>
                </c:pt>
                <c:pt idx="25">
                  <c:v>74.400000000000006</c:v>
                </c:pt>
                <c:pt idx="26">
                  <c:v>78.099999999999994</c:v>
                </c:pt>
                <c:pt idx="27">
                  <c:v>98.6</c:v>
                </c:pt>
                <c:pt idx="28">
                  <c:v>96.9</c:v>
                </c:pt>
                <c:pt idx="29">
                  <c:v>73.3</c:v>
                </c:pt>
                <c:pt idx="30">
                  <c:v>41.099999999999994</c:v>
                </c:pt>
                <c:pt idx="31">
                  <c:v>61.5</c:v>
                </c:pt>
                <c:pt idx="32">
                  <c:v>89.5</c:v>
                </c:pt>
                <c:pt idx="33">
                  <c:v>43.5</c:v>
                </c:pt>
                <c:pt idx="34">
                  <c:v>61.6</c:v>
                </c:pt>
                <c:pt idx="35">
                  <c:v>97.7</c:v>
                </c:pt>
                <c:pt idx="36">
                  <c:v>68.2</c:v>
                </c:pt>
                <c:pt idx="37">
                  <c:v>92.5</c:v>
                </c:pt>
                <c:pt idx="38">
                  <c:v>84.9</c:v>
                </c:pt>
                <c:pt idx="39">
                  <c:v>94.6</c:v>
                </c:pt>
                <c:pt idx="40">
                  <c:v>54.7</c:v>
                </c:pt>
                <c:pt idx="41">
                  <c:v>80.400000000000006</c:v>
                </c:pt>
                <c:pt idx="42">
                  <c:v>89.1</c:v>
                </c:pt>
                <c:pt idx="43">
                  <c:v>95.2</c:v>
                </c:pt>
                <c:pt idx="44">
                  <c:v>66.3</c:v>
                </c:pt>
                <c:pt idx="45">
                  <c:v>60.9</c:v>
                </c:pt>
                <c:pt idx="46">
                  <c:v>72</c:v>
                </c:pt>
                <c:pt idx="47">
                  <c:v>67.5</c:v>
                </c:pt>
                <c:pt idx="48">
                  <c:v>36.299999999999997</c:v>
                </c:pt>
                <c:pt idx="49">
                  <c:v>42.3</c:v>
                </c:pt>
                <c:pt idx="50">
                  <c:v>83</c:v>
                </c:pt>
                <c:pt idx="51">
                  <c:v>87</c:v>
                </c:pt>
                <c:pt idx="52">
                  <c:v>76.900000000000006</c:v>
                </c:pt>
                <c:pt idx="53">
                  <c:v>72.7</c:v>
                </c:pt>
                <c:pt idx="54">
                  <c:v>66.2</c:v>
                </c:pt>
                <c:pt idx="55">
                  <c:v>91.6</c:v>
                </c:pt>
                <c:pt idx="56">
                  <c:v>39.6</c:v>
                </c:pt>
                <c:pt idx="57">
                  <c:v>78.7</c:v>
                </c:pt>
                <c:pt idx="58">
                  <c:v>71.5</c:v>
                </c:pt>
                <c:pt idx="59">
                  <c:v>57.600000000000009</c:v>
                </c:pt>
                <c:pt idx="60">
                  <c:v>98.1</c:v>
                </c:pt>
                <c:pt idx="61">
                  <c:v>29.7</c:v>
                </c:pt>
                <c:pt idx="62">
                  <c:v>41.8</c:v>
                </c:pt>
                <c:pt idx="63">
                  <c:v>36.199999999999996</c:v>
                </c:pt>
                <c:pt idx="64">
                  <c:v>96.2</c:v>
                </c:pt>
                <c:pt idx="65">
                  <c:v>81.3</c:v>
                </c:pt>
                <c:pt idx="66">
                  <c:v>36.799999999999997</c:v>
                </c:pt>
                <c:pt idx="67">
                  <c:v>93.6</c:v>
                </c:pt>
                <c:pt idx="68">
                  <c:v>62.9</c:v>
                </c:pt>
                <c:pt idx="69">
                  <c:v>34.699999999999996</c:v>
                </c:pt>
                <c:pt idx="70">
                  <c:v>82</c:v>
                </c:pt>
                <c:pt idx="71">
                  <c:v>76.8</c:v>
                </c:pt>
                <c:pt idx="72">
                  <c:v>95.3</c:v>
                </c:pt>
                <c:pt idx="73">
                  <c:v>91</c:v>
                </c:pt>
                <c:pt idx="74">
                  <c:v>62.4</c:v>
                </c:pt>
                <c:pt idx="75">
                  <c:v>24.099999999999998</c:v>
                </c:pt>
                <c:pt idx="76">
                  <c:v>64.599999999999994</c:v>
                </c:pt>
                <c:pt idx="77">
                  <c:v>55.600000000000009</c:v>
                </c:pt>
                <c:pt idx="78">
                  <c:v>56.600000000000009</c:v>
                </c:pt>
                <c:pt idx="79">
                  <c:v>77.5</c:v>
                </c:pt>
                <c:pt idx="80">
                  <c:v>94</c:v>
                </c:pt>
                <c:pt idx="81">
                  <c:v>49.8</c:v>
                </c:pt>
                <c:pt idx="82">
                  <c:v>45</c:v>
                </c:pt>
                <c:pt idx="83">
                  <c:v>69.400000000000006</c:v>
                </c:pt>
                <c:pt idx="84">
                  <c:v>52.1</c:v>
                </c:pt>
                <c:pt idx="85">
                  <c:v>89.1</c:v>
                </c:pt>
                <c:pt idx="86">
                  <c:v>57.999999999999993</c:v>
                </c:pt>
                <c:pt idx="87">
                  <c:v>91.09999999999998</c:v>
                </c:pt>
                <c:pt idx="88">
                  <c:v>79.900000000000006</c:v>
                </c:pt>
                <c:pt idx="89">
                  <c:v>51.1</c:v>
                </c:pt>
                <c:pt idx="90">
                  <c:v>21.8</c:v>
                </c:pt>
                <c:pt idx="91">
                  <c:v>72.099999999999994</c:v>
                </c:pt>
                <c:pt idx="92">
                  <c:v>67.599999999999994</c:v>
                </c:pt>
                <c:pt idx="93">
                  <c:v>48.1</c:v>
                </c:pt>
                <c:pt idx="94">
                  <c:v>99.5</c:v>
                </c:pt>
                <c:pt idx="95">
                  <c:v>26.900000000000002</c:v>
                </c:pt>
                <c:pt idx="96">
                  <c:v>57.3</c:v>
                </c:pt>
                <c:pt idx="97">
                  <c:v>36.700000000000003</c:v>
                </c:pt>
                <c:pt idx="98">
                  <c:v>68.2</c:v>
                </c:pt>
                <c:pt idx="99">
                  <c:v>78</c:v>
                </c:pt>
                <c:pt idx="100">
                  <c:v>88.3</c:v>
                </c:pt>
                <c:pt idx="101">
                  <c:v>86.4</c:v>
                </c:pt>
                <c:pt idx="102">
                  <c:v>83.1</c:v>
                </c:pt>
                <c:pt idx="103">
                  <c:v>56.000000000000007</c:v>
                </c:pt>
                <c:pt idx="104">
                  <c:v>70.3</c:v>
                </c:pt>
                <c:pt idx="105">
                  <c:v>66.400000000000006</c:v>
                </c:pt>
                <c:pt idx="106">
                  <c:v>80.3</c:v>
                </c:pt>
                <c:pt idx="107">
                  <c:v>89.9</c:v>
                </c:pt>
                <c:pt idx="108">
                  <c:v>69.900000000000006</c:v>
                </c:pt>
                <c:pt idx="109">
                  <c:v>54.79999999999999</c:v>
                </c:pt>
                <c:pt idx="110">
                  <c:v>37.5</c:v>
                </c:pt>
                <c:pt idx="111">
                  <c:v>61.8</c:v>
                </c:pt>
                <c:pt idx="112">
                  <c:v>38.1</c:v>
                </c:pt>
                <c:pt idx="113">
                  <c:v>48.699999999999996</c:v>
                </c:pt>
                <c:pt idx="114">
                  <c:v>63.4</c:v>
                </c:pt>
                <c:pt idx="115">
                  <c:v>41.4</c:v>
                </c:pt>
                <c:pt idx="116">
                  <c:v>56.899999999999991</c:v>
                </c:pt>
                <c:pt idx="117">
                  <c:v>64.7</c:v>
                </c:pt>
                <c:pt idx="118">
                  <c:v>50.1</c:v>
                </c:pt>
                <c:pt idx="119">
                  <c:v>54.6</c:v>
                </c:pt>
                <c:pt idx="120">
                  <c:v>63.4</c:v>
                </c:pt>
                <c:pt idx="121">
                  <c:v>40</c:v>
                </c:pt>
                <c:pt idx="122">
                  <c:v>78.8</c:v>
                </c:pt>
                <c:pt idx="123">
                  <c:v>70</c:v>
                </c:pt>
                <c:pt idx="124">
                  <c:v>82.4</c:v>
                </c:pt>
                <c:pt idx="125">
                  <c:v>50.4</c:v>
                </c:pt>
                <c:pt idx="126">
                  <c:v>65</c:v>
                </c:pt>
                <c:pt idx="127">
                  <c:v>85.4</c:v>
                </c:pt>
                <c:pt idx="128">
                  <c:v>41</c:v>
                </c:pt>
                <c:pt idx="129">
                  <c:v>68.8</c:v>
                </c:pt>
                <c:pt idx="130">
                  <c:v>75.400000000000006</c:v>
                </c:pt>
                <c:pt idx="131">
                  <c:v>35.4</c:v>
                </c:pt>
                <c:pt idx="132">
                  <c:v>21</c:v>
                </c:pt>
                <c:pt idx="133">
                  <c:v>93.1</c:v>
                </c:pt>
                <c:pt idx="134">
                  <c:v>77.400000000000006</c:v>
                </c:pt>
                <c:pt idx="135">
                  <c:v>87.4</c:v>
                </c:pt>
                <c:pt idx="136">
                  <c:v>65.099999999999994</c:v>
                </c:pt>
                <c:pt idx="137">
                  <c:v>46.70000000000001</c:v>
                </c:pt>
                <c:pt idx="138">
                  <c:v>52.2</c:v>
                </c:pt>
                <c:pt idx="139">
                  <c:v>73.5</c:v>
                </c:pt>
                <c:pt idx="140">
                  <c:v>93.3</c:v>
                </c:pt>
                <c:pt idx="141">
                  <c:v>85.7</c:v>
                </c:pt>
                <c:pt idx="142">
                  <c:v>67.2</c:v>
                </c:pt>
                <c:pt idx="143">
                  <c:v>88.5</c:v>
                </c:pt>
                <c:pt idx="144">
                  <c:v>92.3</c:v>
                </c:pt>
                <c:pt idx="145">
                  <c:v>86.09999999999998</c:v>
                </c:pt>
                <c:pt idx="146">
                  <c:v>34.699999999999996</c:v>
                </c:pt>
                <c:pt idx="147">
                  <c:v>43.1</c:v>
                </c:pt>
                <c:pt idx="148">
                  <c:v>78.7</c:v>
                </c:pt>
                <c:pt idx="149">
                  <c:v>62.3</c:v>
                </c:pt>
                <c:pt idx="150">
                  <c:v>35.9</c:v>
                </c:pt>
                <c:pt idx="151">
                  <c:v>98</c:v>
                </c:pt>
                <c:pt idx="152">
                  <c:v>51.4</c:v>
                </c:pt>
                <c:pt idx="153">
                  <c:v>64.3</c:v>
                </c:pt>
                <c:pt idx="154">
                  <c:v>58.70000000000001</c:v>
                </c:pt>
                <c:pt idx="155">
                  <c:v>38.5</c:v>
                </c:pt>
                <c:pt idx="156">
                  <c:v>41.3</c:v>
                </c:pt>
                <c:pt idx="157">
                  <c:v>74.7</c:v>
                </c:pt>
                <c:pt idx="158">
                  <c:v>84.8</c:v>
                </c:pt>
                <c:pt idx="159">
                  <c:v>66.099999999999994</c:v>
                </c:pt>
                <c:pt idx="160">
                  <c:v>59.8</c:v>
                </c:pt>
                <c:pt idx="161">
                  <c:v>88.9</c:v>
                </c:pt>
                <c:pt idx="162">
                  <c:v>68.8</c:v>
                </c:pt>
                <c:pt idx="163">
                  <c:v>63.800000000000004</c:v>
                </c:pt>
                <c:pt idx="164">
                  <c:v>57.70000000000001</c:v>
                </c:pt>
                <c:pt idx="165">
                  <c:v>62.70000000000001</c:v>
                </c:pt>
                <c:pt idx="166">
                  <c:v>79.7</c:v>
                </c:pt>
                <c:pt idx="167">
                  <c:v>62.2</c:v>
                </c:pt>
                <c:pt idx="168">
                  <c:v>23.3</c:v>
                </c:pt>
                <c:pt idx="169">
                  <c:v>67.099999999999994</c:v>
                </c:pt>
                <c:pt idx="170">
                  <c:v>68.3</c:v>
                </c:pt>
                <c:pt idx="171">
                  <c:v>55.7</c:v>
                </c:pt>
                <c:pt idx="172">
                  <c:v>62.1</c:v>
                </c:pt>
                <c:pt idx="173">
                  <c:v>83</c:v>
                </c:pt>
                <c:pt idx="174">
                  <c:v>54.500000000000007</c:v>
                </c:pt>
                <c:pt idx="175">
                  <c:v>86.8</c:v>
                </c:pt>
                <c:pt idx="176">
                  <c:v>23.1</c:v>
                </c:pt>
                <c:pt idx="177">
                  <c:v>81.7</c:v>
                </c:pt>
                <c:pt idx="178">
                  <c:v>80.3</c:v>
                </c:pt>
                <c:pt idx="179">
                  <c:v>65.900000000000006</c:v>
                </c:pt>
                <c:pt idx="180">
                  <c:v>89.7</c:v>
                </c:pt>
                <c:pt idx="181">
                  <c:v>17.299999999999997</c:v>
                </c:pt>
                <c:pt idx="182">
                  <c:v>51.79999999999999</c:v>
                </c:pt>
                <c:pt idx="183">
                  <c:v>71.099999999999994</c:v>
                </c:pt>
                <c:pt idx="184">
                  <c:v>64.7</c:v>
                </c:pt>
                <c:pt idx="185">
                  <c:v>52.800000000000004</c:v>
                </c:pt>
                <c:pt idx="186">
                  <c:v>93.5</c:v>
                </c:pt>
                <c:pt idx="187">
                  <c:v>47.599999999999994</c:v>
                </c:pt>
                <c:pt idx="188">
                  <c:v>54.899999999999991</c:v>
                </c:pt>
                <c:pt idx="189">
                  <c:v>57.100000000000009</c:v>
                </c:pt>
                <c:pt idx="190">
                  <c:v>88.2</c:v>
                </c:pt>
                <c:pt idx="191">
                  <c:v>68.2</c:v>
                </c:pt>
                <c:pt idx="192">
                  <c:v>43.1</c:v>
                </c:pt>
                <c:pt idx="193">
                  <c:v>40.5</c:v>
                </c:pt>
                <c:pt idx="194">
                  <c:v>99.7</c:v>
                </c:pt>
                <c:pt idx="195">
                  <c:v>50.1</c:v>
                </c:pt>
                <c:pt idx="196">
                  <c:v>84.9</c:v>
                </c:pt>
                <c:pt idx="197">
                  <c:v>97.4</c:v>
                </c:pt>
                <c:pt idx="198">
                  <c:v>14.7</c:v>
                </c:pt>
                <c:pt idx="199">
                  <c:v>46.2</c:v>
                </c:pt>
                <c:pt idx="200">
                  <c:v>70.900000000000006</c:v>
                </c:pt>
                <c:pt idx="201">
                  <c:v>32.6</c:v>
                </c:pt>
                <c:pt idx="202">
                  <c:v>92</c:v>
                </c:pt>
                <c:pt idx="203">
                  <c:v>63.800000000000004</c:v>
                </c:pt>
                <c:pt idx="204">
                  <c:v>94.7</c:v>
                </c:pt>
                <c:pt idx="205">
                  <c:v>90.1</c:v>
                </c:pt>
                <c:pt idx="206">
                  <c:v>84.4</c:v>
                </c:pt>
                <c:pt idx="207">
                  <c:v>66.099999999999994</c:v>
                </c:pt>
                <c:pt idx="208">
                  <c:v>93.3</c:v>
                </c:pt>
                <c:pt idx="209">
                  <c:v>17.100000000000001</c:v>
                </c:pt>
                <c:pt idx="210">
                  <c:v>22</c:v>
                </c:pt>
                <c:pt idx="211">
                  <c:v>34.699999999999996</c:v>
                </c:pt>
                <c:pt idx="212">
                  <c:v>64.7</c:v>
                </c:pt>
                <c:pt idx="213">
                  <c:v>83.2</c:v>
                </c:pt>
                <c:pt idx="214">
                  <c:v>43.5</c:v>
                </c:pt>
                <c:pt idx="215">
                  <c:v>35.099999999999994</c:v>
                </c:pt>
                <c:pt idx="216">
                  <c:v>22.3</c:v>
                </c:pt>
                <c:pt idx="217">
                  <c:v>68.900000000000006</c:v>
                </c:pt>
                <c:pt idx="218">
                  <c:v>75.900000000000006</c:v>
                </c:pt>
                <c:pt idx="219">
                  <c:v>85.8</c:v>
                </c:pt>
                <c:pt idx="220">
                  <c:v>42</c:v>
                </c:pt>
                <c:pt idx="221">
                  <c:v>69.3</c:v>
                </c:pt>
                <c:pt idx="222">
                  <c:v>93.9</c:v>
                </c:pt>
                <c:pt idx="223">
                  <c:v>88.9</c:v>
                </c:pt>
                <c:pt idx="224">
                  <c:v>79.099999999999994</c:v>
                </c:pt>
                <c:pt idx="225">
                  <c:v>91.8</c:v>
                </c:pt>
                <c:pt idx="226">
                  <c:v>74.8</c:v>
                </c:pt>
                <c:pt idx="227">
                  <c:v>69.5</c:v>
                </c:pt>
                <c:pt idx="228">
                  <c:v>68.400000000000006</c:v>
                </c:pt>
                <c:pt idx="229">
                  <c:v>96.6</c:v>
                </c:pt>
                <c:pt idx="230">
                  <c:v>66.3</c:v>
                </c:pt>
                <c:pt idx="231">
                  <c:v>43.79999999999999</c:v>
                </c:pt>
                <c:pt idx="232">
                  <c:v>80.2</c:v>
                </c:pt>
                <c:pt idx="233">
                  <c:v>90.3</c:v>
                </c:pt>
                <c:pt idx="234">
                  <c:v>71.7</c:v>
                </c:pt>
                <c:pt idx="235">
                  <c:v>65.099999999999994</c:v>
                </c:pt>
                <c:pt idx="236">
                  <c:v>66.7</c:v>
                </c:pt>
                <c:pt idx="237">
                  <c:v>56.7</c:v>
                </c:pt>
                <c:pt idx="238">
                  <c:v>59.5</c:v>
                </c:pt>
                <c:pt idx="239">
                  <c:v>81</c:v>
                </c:pt>
                <c:pt idx="240">
                  <c:v>77.099999999999994</c:v>
                </c:pt>
                <c:pt idx="241">
                  <c:v>53</c:v>
                </c:pt>
                <c:pt idx="242">
                  <c:v>80.400000000000006</c:v>
                </c:pt>
                <c:pt idx="243">
                  <c:v>78.400000000000006</c:v>
                </c:pt>
                <c:pt idx="244">
                  <c:v>52.800000000000004</c:v>
                </c:pt>
                <c:pt idx="245">
                  <c:v>89.7</c:v>
                </c:pt>
                <c:pt idx="246">
                  <c:v>79.599999999999994</c:v>
                </c:pt>
                <c:pt idx="247">
                  <c:v>71.2</c:v>
                </c:pt>
                <c:pt idx="248">
                  <c:v>81.599999999999994</c:v>
                </c:pt>
                <c:pt idx="249">
                  <c:v>54.1</c:v>
                </c:pt>
                <c:pt idx="250">
                  <c:v>78</c:v>
                </c:pt>
                <c:pt idx="251">
                  <c:v>81.599999999999994</c:v>
                </c:pt>
                <c:pt idx="252">
                  <c:v>53.29999999999999</c:v>
                </c:pt>
                <c:pt idx="253">
                  <c:v>69.8</c:v>
                </c:pt>
                <c:pt idx="254">
                  <c:v>96</c:v>
                </c:pt>
                <c:pt idx="255">
                  <c:v>90.4</c:v>
                </c:pt>
                <c:pt idx="256">
                  <c:v>51.4</c:v>
                </c:pt>
                <c:pt idx="257">
                  <c:v>59.5</c:v>
                </c:pt>
                <c:pt idx="258">
                  <c:v>95.2</c:v>
                </c:pt>
                <c:pt idx="259">
                  <c:v>67.3</c:v>
                </c:pt>
                <c:pt idx="260">
                  <c:v>75.5</c:v>
                </c:pt>
                <c:pt idx="261">
                  <c:v>71.099999999999994</c:v>
                </c:pt>
                <c:pt idx="262">
                  <c:v>99.5</c:v>
                </c:pt>
                <c:pt idx="263">
                  <c:v>100</c:v>
                </c:pt>
                <c:pt idx="264">
                  <c:v>41.5</c:v>
                </c:pt>
                <c:pt idx="265">
                  <c:v>79.2</c:v>
                </c:pt>
                <c:pt idx="266">
                  <c:v>21</c:v>
                </c:pt>
                <c:pt idx="267">
                  <c:v>58.5</c:v>
                </c:pt>
                <c:pt idx="268">
                  <c:v>39</c:v>
                </c:pt>
                <c:pt idx="269">
                  <c:v>80.7</c:v>
                </c:pt>
                <c:pt idx="270">
                  <c:v>79.900000000000006</c:v>
                </c:pt>
                <c:pt idx="271">
                  <c:v>73.8</c:v>
                </c:pt>
                <c:pt idx="272">
                  <c:v>68.8</c:v>
                </c:pt>
                <c:pt idx="273">
                  <c:v>15.6</c:v>
                </c:pt>
                <c:pt idx="274">
                  <c:v>57.999999999999993</c:v>
                </c:pt>
                <c:pt idx="275">
                  <c:v>44</c:v>
                </c:pt>
                <c:pt idx="276">
                  <c:v>63.2</c:v>
                </c:pt>
                <c:pt idx="277">
                  <c:v>83.5</c:v>
                </c:pt>
                <c:pt idx="278">
                  <c:v>95.3</c:v>
                </c:pt>
                <c:pt idx="279">
                  <c:v>72.5</c:v>
                </c:pt>
                <c:pt idx="280">
                  <c:v>25.4</c:v>
                </c:pt>
                <c:pt idx="281">
                  <c:v>77.5</c:v>
                </c:pt>
                <c:pt idx="282">
                  <c:v>89.09999999999998</c:v>
                </c:pt>
                <c:pt idx="283">
                  <c:v>82.1</c:v>
                </c:pt>
                <c:pt idx="284">
                  <c:v>36.9</c:v>
                </c:pt>
                <c:pt idx="285">
                  <c:v>26.900000000000002</c:v>
                </c:pt>
                <c:pt idx="286">
                  <c:v>75.599999999999994</c:v>
                </c:pt>
                <c:pt idx="287">
                  <c:v>72.3</c:v>
                </c:pt>
                <c:pt idx="288">
                  <c:v>70.3</c:v>
                </c:pt>
                <c:pt idx="289">
                  <c:v>49.6</c:v>
                </c:pt>
                <c:pt idx="290">
                  <c:v>96.8</c:v>
                </c:pt>
                <c:pt idx="291">
                  <c:v>15.299999999999999</c:v>
                </c:pt>
                <c:pt idx="292">
                  <c:v>61</c:v>
                </c:pt>
                <c:pt idx="293">
                  <c:v>89.3</c:v>
                </c:pt>
                <c:pt idx="294">
                  <c:v>96.40000000000002</c:v>
                </c:pt>
                <c:pt idx="295">
                  <c:v>38.6</c:v>
                </c:pt>
                <c:pt idx="296">
                  <c:v>83.7</c:v>
                </c:pt>
                <c:pt idx="297">
                  <c:v>86.3</c:v>
                </c:pt>
                <c:pt idx="298">
                  <c:v>39.700000000000003</c:v>
                </c:pt>
                <c:pt idx="299">
                  <c:v>70.599999999999994</c:v>
                </c:pt>
                <c:pt idx="300">
                  <c:v>43.70000000000001</c:v>
                </c:pt>
                <c:pt idx="301">
                  <c:v>64.7</c:v>
                </c:pt>
                <c:pt idx="302">
                  <c:v>14.7</c:v>
                </c:pt>
                <c:pt idx="303">
                  <c:v>81.900000000000006</c:v>
                </c:pt>
                <c:pt idx="304">
                  <c:v>81.7</c:v>
                </c:pt>
                <c:pt idx="305">
                  <c:v>89.4</c:v>
                </c:pt>
                <c:pt idx="306">
                  <c:v>71.099999999999994</c:v>
                </c:pt>
                <c:pt idx="307">
                  <c:v>33</c:v>
                </c:pt>
                <c:pt idx="308">
                  <c:v>75.900000000000006</c:v>
                </c:pt>
                <c:pt idx="309">
                  <c:v>4.0999999999999988</c:v>
                </c:pt>
                <c:pt idx="310">
                  <c:v>34.9</c:v>
                </c:pt>
                <c:pt idx="311">
                  <c:v>78.2</c:v>
                </c:pt>
                <c:pt idx="312">
                  <c:v>81</c:v>
                </c:pt>
                <c:pt idx="313">
                  <c:v>55.600000000000009</c:v>
                </c:pt>
                <c:pt idx="314">
                  <c:v>52.1</c:v>
                </c:pt>
                <c:pt idx="315">
                  <c:v>69.900000000000006</c:v>
                </c:pt>
                <c:pt idx="316">
                  <c:v>79.700000000000017</c:v>
                </c:pt>
                <c:pt idx="317">
                  <c:v>91.3</c:v>
                </c:pt>
                <c:pt idx="318">
                  <c:v>94.4</c:v>
                </c:pt>
                <c:pt idx="319">
                  <c:v>49.2</c:v>
                </c:pt>
                <c:pt idx="320">
                  <c:v>99.2</c:v>
                </c:pt>
                <c:pt idx="321">
                  <c:v>74.2</c:v>
                </c:pt>
                <c:pt idx="322">
                  <c:v>43.6</c:v>
                </c:pt>
                <c:pt idx="323">
                  <c:v>92.7</c:v>
                </c:pt>
                <c:pt idx="324">
                  <c:v>87.3</c:v>
                </c:pt>
                <c:pt idx="325">
                  <c:v>64.400000000000006</c:v>
                </c:pt>
                <c:pt idx="326">
                  <c:v>66.900000000000006</c:v>
                </c:pt>
                <c:pt idx="327">
                  <c:v>75.8</c:v>
                </c:pt>
                <c:pt idx="328">
                  <c:v>18.3</c:v>
                </c:pt>
                <c:pt idx="329">
                  <c:v>96.4</c:v>
                </c:pt>
                <c:pt idx="330">
                  <c:v>86.799999999999983</c:v>
                </c:pt>
                <c:pt idx="331">
                  <c:v>60.699999999999996</c:v>
                </c:pt>
                <c:pt idx="332">
                  <c:v>56.000000000000007</c:v>
                </c:pt>
                <c:pt idx="333">
                  <c:v>98.3</c:v>
                </c:pt>
                <c:pt idx="334">
                  <c:v>67.2</c:v>
                </c:pt>
                <c:pt idx="335">
                  <c:v>58.9</c:v>
                </c:pt>
                <c:pt idx="336">
                  <c:v>48.29999999999999</c:v>
                </c:pt>
                <c:pt idx="337">
                  <c:v>33.1</c:v>
                </c:pt>
                <c:pt idx="338">
                  <c:v>83.6</c:v>
                </c:pt>
                <c:pt idx="339">
                  <c:v>58.4</c:v>
                </c:pt>
                <c:pt idx="340">
                  <c:v>75.099999999999994</c:v>
                </c:pt>
                <c:pt idx="341">
                  <c:v>68.099999999999994</c:v>
                </c:pt>
                <c:pt idx="342">
                  <c:v>99.3</c:v>
                </c:pt>
                <c:pt idx="343">
                  <c:v>96.8</c:v>
                </c:pt>
                <c:pt idx="344">
                  <c:v>28.499999999999996</c:v>
                </c:pt>
                <c:pt idx="345">
                  <c:v>94</c:v>
                </c:pt>
                <c:pt idx="346">
                  <c:v>65.3</c:v>
                </c:pt>
                <c:pt idx="347">
                  <c:v>88.2</c:v>
                </c:pt>
                <c:pt idx="348">
                  <c:v>51.6</c:v>
                </c:pt>
                <c:pt idx="349">
                  <c:v>56.399999999999991</c:v>
                </c:pt>
                <c:pt idx="350">
                  <c:v>74.7</c:v>
                </c:pt>
                <c:pt idx="351">
                  <c:v>82.3</c:v>
                </c:pt>
                <c:pt idx="352">
                  <c:v>94.3</c:v>
                </c:pt>
                <c:pt idx="353">
                  <c:v>87</c:v>
                </c:pt>
                <c:pt idx="354">
                  <c:v>70.5</c:v>
                </c:pt>
                <c:pt idx="355">
                  <c:v>70.599999999999994</c:v>
                </c:pt>
                <c:pt idx="356">
                  <c:v>58.400000000000006</c:v>
                </c:pt>
                <c:pt idx="357">
                  <c:v>39.4</c:v>
                </c:pt>
                <c:pt idx="358">
                  <c:v>89.3</c:v>
                </c:pt>
                <c:pt idx="359">
                  <c:v>51.5</c:v>
                </c:pt>
                <c:pt idx="360">
                  <c:v>89.09999999999998</c:v>
                </c:pt>
                <c:pt idx="361">
                  <c:v>84.7</c:v>
                </c:pt>
                <c:pt idx="362">
                  <c:v>84.1</c:v>
                </c:pt>
                <c:pt idx="363">
                  <c:v>81.7</c:v>
                </c:pt>
                <c:pt idx="364">
                  <c:v>52.900000000000006</c:v>
                </c:pt>
                <c:pt idx="365">
                  <c:v>41.8</c:v>
                </c:pt>
                <c:pt idx="366">
                  <c:v>72</c:v>
                </c:pt>
                <c:pt idx="367">
                  <c:v>31.900000000000002</c:v>
                </c:pt>
                <c:pt idx="368">
                  <c:v>58.70000000000001</c:v>
                </c:pt>
                <c:pt idx="369">
                  <c:v>85.7</c:v>
                </c:pt>
                <c:pt idx="370">
                  <c:v>40.200000000000003</c:v>
                </c:pt>
                <c:pt idx="371">
                  <c:v>89.2</c:v>
                </c:pt>
                <c:pt idx="372">
                  <c:v>69.400000000000006</c:v>
                </c:pt>
                <c:pt idx="373">
                  <c:v>85.1</c:v>
                </c:pt>
                <c:pt idx="374">
                  <c:v>33.700000000000003</c:v>
                </c:pt>
                <c:pt idx="375">
                  <c:v>48.699999999999996</c:v>
                </c:pt>
                <c:pt idx="376">
                  <c:v>29.299999999999997</c:v>
                </c:pt>
                <c:pt idx="377">
                  <c:v>23.9</c:v>
                </c:pt>
                <c:pt idx="378">
                  <c:v>94.1</c:v>
                </c:pt>
                <c:pt idx="379">
                  <c:v>55.000000000000007</c:v>
                </c:pt>
                <c:pt idx="380">
                  <c:v>77.400000000000006</c:v>
                </c:pt>
                <c:pt idx="381">
                  <c:v>63.3</c:v>
                </c:pt>
                <c:pt idx="382">
                  <c:v>85.2</c:v>
                </c:pt>
                <c:pt idx="383">
                  <c:v>39.800000000000004</c:v>
                </c:pt>
                <c:pt idx="384">
                  <c:v>83.1</c:v>
                </c:pt>
                <c:pt idx="385">
                  <c:v>62.3</c:v>
                </c:pt>
                <c:pt idx="386">
                  <c:v>23.799999999999997</c:v>
                </c:pt>
                <c:pt idx="387">
                  <c:v>96.9</c:v>
                </c:pt>
                <c:pt idx="388">
                  <c:v>78.400000000000006</c:v>
                </c:pt>
                <c:pt idx="389">
                  <c:v>99</c:v>
                </c:pt>
                <c:pt idx="390">
                  <c:v>26.8</c:v>
                </c:pt>
                <c:pt idx="391">
                  <c:v>86.5</c:v>
                </c:pt>
                <c:pt idx="392">
                  <c:v>66</c:v>
                </c:pt>
                <c:pt idx="393">
                  <c:v>55.000000000000007</c:v>
                </c:pt>
                <c:pt idx="394">
                  <c:v>50.1</c:v>
                </c:pt>
                <c:pt idx="395">
                  <c:v>98.3</c:v>
                </c:pt>
                <c:pt idx="396">
                  <c:v>44.29999999999999</c:v>
                </c:pt>
                <c:pt idx="397">
                  <c:v>20.200000000000003</c:v>
                </c:pt>
                <c:pt idx="398">
                  <c:v>98.3</c:v>
                </c:pt>
                <c:pt idx="399">
                  <c:v>96</c:v>
                </c:pt>
                <c:pt idx="400">
                  <c:v>70.3</c:v>
                </c:pt>
                <c:pt idx="401">
                  <c:v>71.7</c:v>
                </c:pt>
                <c:pt idx="402">
                  <c:v>62.4</c:v>
                </c:pt>
                <c:pt idx="403">
                  <c:v>73.3</c:v>
                </c:pt>
                <c:pt idx="404">
                  <c:v>70.099999999999994</c:v>
                </c:pt>
                <c:pt idx="405">
                  <c:v>23.1</c:v>
                </c:pt>
                <c:pt idx="406">
                  <c:v>30</c:v>
                </c:pt>
                <c:pt idx="407">
                  <c:v>72.8</c:v>
                </c:pt>
                <c:pt idx="408">
                  <c:v>63.1</c:v>
                </c:pt>
                <c:pt idx="409">
                  <c:v>83.1</c:v>
                </c:pt>
                <c:pt idx="410">
                  <c:v>86.8</c:v>
                </c:pt>
                <c:pt idx="411">
                  <c:v>47.099999999999994</c:v>
                </c:pt>
                <c:pt idx="412">
                  <c:v>47.9</c:v>
                </c:pt>
                <c:pt idx="413">
                  <c:v>74</c:v>
                </c:pt>
                <c:pt idx="414">
                  <c:v>80.7</c:v>
                </c:pt>
                <c:pt idx="415">
                  <c:v>48.699999999999996</c:v>
                </c:pt>
                <c:pt idx="416">
                  <c:v>96.8</c:v>
                </c:pt>
                <c:pt idx="417">
                  <c:v>54.29999999999999</c:v>
                </c:pt>
                <c:pt idx="418">
                  <c:v>74.8</c:v>
                </c:pt>
                <c:pt idx="419">
                  <c:v>87.1</c:v>
                </c:pt>
                <c:pt idx="420">
                  <c:v>91.90000000000002</c:v>
                </c:pt>
                <c:pt idx="421">
                  <c:v>57.4</c:v>
                </c:pt>
                <c:pt idx="422">
                  <c:v>49.6</c:v>
                </c:pt>
                <c:pt idx="423">
                  <c:v>85.3</c:v>
                </c:pt>
                <c:pt idx="424">
                  <c:v>84.2</c:v>
                </c:pt>
                <c:pt idx="425">
                  <c:v>9.1999999999999993</c:v>
                </c:pt>
                <c:pt idx="426">
                  <c:v>31.3</c:v>
                </c:pt>
                <c:pt idx="427">
                  <c:v>47</c:v>
                </c:pt>
                <c:pt idx="428">
                  <c:v>42.5</c:v>
                </c:pt>
                <c:pt idx="429">
                  <c:v>61.1</c:v>
                </c:pt>
                <c:pt idx="430">
                  <c:v>28.000000000000004</c:v>
                </c:pt>
                <c:pt idx="431">
                  <c:v>78.599999999999994</c:v>
                </c:pt>
                <c:pt idx="432">
                  <c:v>62.3</c:v>
                </c:pt>
                <c:pt idx="433">
                  <c:v>46.7</c:v>
                </c:pt>
                <c:pt idx="434">
                  <c:v>94.8</c:v>
                </c:pt>
                <c:pt idx="435">
                  <c:v>39.1</c:v>
                </c:pt>
                <c:pt idx="436">
                  <c:v>60.3</c:v>
                </c:pt>
                <c:pt idx="437">
                  <c:v>19.100000000000001</c:v>
                </c:pt>
                <c:pt idx="438">
                  <c:v>45.600000000000016</c:v>
                </c:pt>
                <c:pt idx="439">
                  <c:v>79.099999999999994</c:v>
                </c:pt>
                <c:pt idx="440">
                  <c:v>36.299999999999997</c:v>
                </c:pt>
                <c:pt idx="441">
                  <c:v>84.6</c:v>
                </c:pt>
                <c:pt idx="442">
                  <c:v>35.099999999999994</c:v>
                </c:pt>
                <c:pt idx="443">
                  <c:v>45.6</c:v>
                </c:pt>
                <c:pt idx="444">
                  <c:v>46.1</c:v>
                </c:pt>
                <c:pt idx="445">
                  <c:v>93</c:v>
                </c:pt>
                <c:pt idx="446">
                  <c:v>61.1</c:v>
                </c:pt>
                <c:pt idx="447">
                  <c:v>59.099999999999994</c:v>
                </c:pt>
                <c:pt idx="448">
                  <c:v>35.699999999999996</c:v>
                </c:pt>
                <c:pt idx="449">
                  <c:v>43.20000000000001</c:v>
                </c:pt>
                <c:pt idx="450">
                  <c:v>33.4</c:v>
                </c:pt>
                <c:pt idx="451">
                  <c:v>60.5</c:v>
                </c:pt>
                <c:pt idx="452">
                  <c:v>58.9</c:v>
                </c:pt>
                <c:pt idx="453">
                  <c:v>88.5</c:v>
                </c:pt>
                <c:pt idx="454">
                  <c:v>87.6</c:v>
                </c:pt>
                <c:pt idx="455">
                  <c:v>89.5</c:v>
                </c:pt>
                <c:pt idx="456">
                  <c:v>88.1</c:v>
                </c:pt>
                <c:pt idx="457">
                  <c:v>56.000000000000007</c:v>
                </c:pt>
                <c:pt idx="458">
                  <c:v>21.099999999999998</c:v>
                </c:pt>
                <c:pt idx="459">
                  <c:v>62.9</c:v>
                </c:pt>
                <c:pt idx="460">
                  <c:v>62.70000000000001</c:v>
                </c:pt>
                <c:pt idx="461">
                  <c:v>42</c:v>
                </c:pt>
                <c:pt idx="462">
                  <c:v>50.5</c:v>
                </c:pt>
                <c:pt idx="463">
                  <c:v>89.7</c:v>
                </c:pt>
                <c:pt idx="464">
                  <c:v>57.9</c:v>
                </c:pt>
                <c:pt idx="465">
                  <c:v>35.099999999999994</c:v>
                </c:pt>
                <c:pt idx="466">
                  <c:v>39.1</c:v>
                </c:pt>
                <c:pt idx="467">
                  <c:v>71.5</c:v>
                </c:pt>
                <c:pt idx="468">
                  <c:v>51.4</c:v>
                </c:pt>
                <c:pt idx="469">
                  <c:v>74.400000000000006</c:v>
                </c:pt>
                <c:pt idx="470">
                  <c:v>52</c:v>
                </c:pt>
                <c:pt idx="471">
                  <c:v>88</c:v>
                </c:pt>
                <c:pt idx="472">
                  <c:v>89.6</c:v>
                </c:pt>
                <c:pt idx="473">
                  <c:v>54.1</c:v>
                </c:pt>
                <c:pt idx="474">
                  <c:v>75.2</c:v>
                </c:pt>
                <c:pt idx="475">
                  <c:v>65.400000000000006</c:v>
                </c:pt>
                <c:pt idx="476">
                  <c:v>80.099999999999994</c:v>
                </c:pt>
                <c:pt idx="477">
                  <c:v>20.8</c:v>
                </c:pt>
                <c:pt idx="478">
                  <c:v>73.7</c:v>
                </c:pt>
                <c:pt idx="479">
                  <c:v>22.8</c:v>
                </c:pt>
                <c:pt idx="480">
                  <c:v>73.3</c:v>
                </c:pt>
                <c:pt idx="481">
                  <c:v>61.1</c:v>
                </c:pt>
                <c:pt idx="482">
                  <c:v>64.8</c:v>
                </c:pt>
                <c:pt idx="483">
                  <c:v>43.70000000000001</c:v>
                </c:pt>
                <c:pt idx="484">
                  <c:v>50.2</c:v>
                </c:pt>
                <c:pt idx="485">
                  <c:v>47.9</c:v>
                </c:pt>
                <c:pt idx="486">
                  <c:v>90.3</c:v>
                </c:pt>
                <c:pt idx="487">
                  <c:v>42.4</c:v>
                </c:pt>
                <c:pt idx="488">
                  <c:v>52.7</c:v>
                </c:pt>
                <c:pt idx="489">
                  <c:v>64.8</c:v>
                </c:pt>
                <c:pt idx="490">
                  <c:v>82.6</c:v>
                </c:pt>
                <c:pt idx="491">
                  <c:v>67.5</c:v>
                </c:pt>
                <c:pt idx="492">
                  <c:v>75.2</c:v>
                </c:pt>
                <c:pt idx="493">
                  <c:v>58.599999999999994</c:v>
                </c:pt>
                <c:pt idx="494">
                  <c:v>43.9</c:v>
                </c:pt>
                <c:pt idx="495">
                  <c:v>86.5</c:v>
                </c:pt>
                <c:pt idx="496">
                  <c:v>47</c:v>
                </c:pt>
                <c:pt idx="497">
                  <c:v>57.4</c:v>
                </c:pt>
                <c:pt idx="498">
                  <c:v>99.3</c:v>
                </c:pt>
                <c:pt idx="499">
                  <c:v>40.5</c:v>
                </c:pt>
                <c:pt idx="500">
                  <c:v>68.599999999999994</c:v>
                </c:pt>
                <c:pt idx="501">
                  <c:v>59.699999999999996</c:v>
                </c:pt>
                <c:pt idx="502">
                  <c:v>69.099999999999994</c:v>
                </c:pt>
                <c:pt idx="503">
                  <c:v>50.4</c:v>
                </c:pt>
                <c:pt idx="504">
                  <c:v>73.599999999999994</c:v>
                </c:pt>
                <c:pt idx="505">
                  <c:v>75.5</c:v>
                </c:pt>
                <c:pt idx="506">
                  <c:v>77.099999999999994</c:v>
                </c:pt>
                <c:pt idx="507">
                  <c:v>57.8</c:v>
                </c:pt>
                <c:pt idx="508">
                  <c:v>65.599999999999994</c:v>
                </c:pt>
                <c:pt idx="509">
                  <c:v>70.900000000000006</c:v>
                </c:pt>
                <c:pt idx="510">
                  <c:v>99</c:v>
                </c:pt>
                <c:pt idx="511">
                  <c:v>79.900000000000006</c:v>
                </c:pt>
                <c:pt idx="512">
                  <c:v>44.2</c:v>
                </c:pt>
                <c:pt idx="513">
                  <c:v>95.3</c:v>
                </c:pt>
                <c:pt idx="514">
                  <c:v>44.5</c:v>
                </c:pt>
                <c:pt idx="515">
                  <c:v>79</c:v>
                </c:pt>
                <c:pt idx="516">
                  <c:v>26.200000000000003</c:v>
                </c:pt>
                <c:pt idx="517">
                  <c:v>69.5</c:v>
                </c:pt>
                <c:pt idx="518">
                  <c:v>78.5</c:v>
                </c:pt>
                <c:pt idx="519">
                  <c:v>67</c:v>
                </c:pt>
                <c:pt idx="520">
                  <c:v>52.399999999999991</c:v>
                </c:pt>
                <c:pt idx="521">
                  <c:v>53.400000000000006</c:v>
                </c:pt>
                <c:pt idx="522">
                  <c:v>58.099999999999994</c:v>
                </c:pt>
                <c:pt idx="523">
                  <c:v>89.2</c:v>
                </c:pt>
                <c:pt idx="524">
                  <c:v>58.599999999999994</c:v>
                </c:pt>
                <c:pt idx="525">
                  <c:v>49.6</c:v>
                </c:pt>
                <c:pt idx="526">
                  <c:v>39.5</c:v>
                </c:pt>
                <c:pt idx="527">
                  <c:v>58.9</c:v>
                </c:pt>
                <c:pt idx="528">
                  <c:v>65.099999999999994</c:v>
                </c:pt>
                <c:pt idx="529">
                  <c:v>63.5</c:v>
                </c:pt>
                <c:pt idx="530">
                  <c:v>36.6</c:v>
                </c:pt>
                <c:pt idx="531">
                  <c:v>31.1</c:v>
                </c:pt>
                <c:pt idx="532">
                  <c:v>45.300000000000004</c:v>
                </c:pt>
                <c:pt idx="533">
                  <c:v>36.9</c:v>
                </c:pt>
                <c:pt idx="534">
                  <c:v>29.799999999999997</c:v>
                </c:pt>
                <c:pt idx="535">
                  <c:v>38.700000000000003</c:v>
                </c:pt>
                <c:pt idx="536">
                  <c:v>70.400000000000006</c:v>
                </c:pt>
                <c:pt idx="537">
                  <c:v>45.29999999999999</c:v>
                </c:pt>
                <c:pt idx="538">
                  <c:v>98.4</c:v>
                </c:pt>
                <c:pt idx="539">
                  <c:v>91.1</c:v>
                </c:pt>
                <c:pt idx="540">
                  <c:v>59.8</c:v>
                </c:pt>
                <c:pt idx="541">
                  <c:v>78.3</c:v>
                </c:pt>
                <c:pt idx="542">
                  <c:v>86.8</c:v>
                </c:pt>
                <c:pt idx="543">
                  <c:v>70.2</c:v>
                </c:pt>
                <c:pt idx="544">
                  <c:v>21.6</c:v>
                </c:pt>
                <c:pt idx="545">
                  <c:v>40.1</c:v>
                </c:pt>
                <c:pt idx="546">
                  <c:v>97.2</c:v>
                </c:pt>
                <c:pt idx="547">
                  <c:v>50.9</c:v>
                </c:pt>
                <c:pt idx="548">
                  <c:v>85.6</c:v>
                </c:pt>
                <c:pt idx="549">
                  <c:v>78.099999999999994</c:v>
                </c:pt>
                <c:pt idx="550">
                  <c:v>39.200000000000003</c:v>
                </c:pt>
                <c:pt idx="551">
                  <c:v>90.5</c:v>
                </c:pt>
                <c:pt idx="552">
                  <c:v>19.7</c:v>
                </c:pt>
                <c:pt idx="553">
                  <c:v>31.2</c:v>
                </c:pt>
                <c:pt idx="554">
                  <c:v>84.2</c:v>
                </c:pt>
                <c:pt idx="555">
                  <c:v>76.2</c:v>
                </c:pt>
                <c:pt idx="556">
                  <c:v>9.6999999999999993</c:v>
                </c:pt>
                <c:pt idx="557">
                  <c:v>53.29999999999999</c:v>
                </c:pt>
                <c:pt idx="558">
                  <c:v>76.099999999999994</c:v>
                </c:pt>
                <c:pt idx="559">
                  <c:v>75.3</c:v>
                </c:pt>
                <c:pt idx="560">
                  <c:v>47.699999999999996</c:v>
                </c:pt>
                <c:pt idx="561">
                  <c:v>77.8</c:v>
                </c:pt>
                <c:pt idx="562">
                  <c:v>23.9</c:v>
                </c:pt>
                <c:pt idx="563">
                  <c:v>53.5</c:v>
                </c:pt>
                <c:pt idx="564">
                  <c:v>67.900000000000006</c:v>
                </c:pt>
                <c:pt idx="565">
                  <c:v>22.6</c:v>
                </c:pt>
                <c:pt idx="566">
                  <c:v>44.800000000000004</c:v>
                </c:pt>
                <c:pt idx="567">
                  <c:v>40.699999999999996</c:v>
                </c:pt>
                <c:pt idx="568">
                  <c:v>84.8</c:v>
                </c:pt>
                <c:pt idx="569">
                  <c:v>51</c:v>
                </c:pt>
                <c:pt idx="570">
                  <c:v>87.8</c:v>
                </c:pt>
                <c:pt idx="571">
                  <c:v>91.6</c:v>
                </c:pt>
                <c:pt idx="572">
                  <c:v>54.1</c:v>
                </c:pt>
                <c:pt idx="573">
                  <c:v>30.5</c:v>
                </c:pt>
                <c:pt idx="574">
                  <c:v>48.699999999999996</c:v>
                </c:pt>
                <c:pt idx="575">
                  <c:v>66.7</c:v>
                </c:pt>
                <c:pt idx="576">
                  <c:v>45.1</c:v>
                </c:pt>
                <c:pt idx="577">
                  <c:v>34.599999999999994</c:v>
                </c:pt>
                <c:pt idx="578">
                  <c:v>79.3</c:v>
                </c:pt>
                <c:pt idx="579">
                  <c:v>68.8</c:v>
                </c:pt>
                <c:pt idx="580">
                  <c:v>38.299999999999997</c:v>
                </c:pt>
                <c:pt idx="581">
                  <c:v>42.6</c:v>
                </c:pt>
                <c:pt idx="582">
                  <c:v>87.9</c:v>
                </c:pt>
                <c:pt idx="583">
                  <c:v>53.5</c:v>
                </c:pt>
                <c:pt idx="584">
                  <c:v>44.4</c:v>
                </c:pt>
                <c:pt idx="585">
                  <c:v>26.5</c:v>
                </c:pt>
                <c:pt idx="586">
                  <c:v>98.09999999999998</c:v>
                </c:pt>
                <c:pt idx="587">
                  <c:v>51</c:v>
                </c:pt>
                <c:pt idx="588">
                  <c:v>30.3</c:v>
                </c:pt>
                <c:pt idx="589">
                  <c:v>34.9</c:v>
                </c:pt>
                <c:pt idx="590">
                  <c:v>56.3</c:v>
                </c:pt>
                <c:pt idx="591">
                  <c:v>35.199999999999996</c:v>
                </c:pt>
                <c:pt idx="592">
                  <c:v>52.7</c:v>
                </c:pt>
                <c:pt idx="593">
                  <c:v>36</c:v>
                </c:pt>
                <c:pt idx="594">
                  <c:v>34.300000000000004</c:v>
                </c:pt>
                <c:pt idx="595">
                  <c:v>79.7</c:v>
                </c:pt>
                <c:pt idx="596">
                  <c:v>49</c:v>
                </c:pt>
                <c:pt idx="597">
                  <c:v>39.800000000000004</c:v>
                </c:pt>
                <c:pt idx="598">
                  <c:v>36.199999999999996</c:v>
                </c:pt>
                <c:pt idx="599">
                  <c:v>94.4</c:v>
                </c:pt>
                <c:pt idx="600">
                  <c:v>89.3</c:v>
                </c:pt>
                <c:pt idx="601">
                  <c:v>57.100000000000009</c:v>
                </c:pt>
                <c:pt idx="602">
                  <c:v>52.6</c:v>
                </c:pt>
                <c:pt idx="603">
                  <c:v>32.200000000000003</c:v>
                </c:pt>
                <c:pt idx="604">
                  <c:v>25.7</c:v>
                </c:pt>
                <c:pt idx="605">
                  <c:v>28.000000000000004</c:v>
                </c:pt>
                <c:pt idx="606">
                  <c:v>86.3</c:v>
                </c:pt>
                <c:pt idx="607">
                  <c:v>63.800000000000004</c:v>
                </c:pt>
                <c:pt idx="608">
                  <c:v>51.800000000000004</c:v>
                </c:pt>
                <c:pt idx="609">
                  <c:v>86.8</c:v>
                </c:pt>
                <c:pt idx="610">
                  <c:v>64.599999999999994</c:v>
                </c:pt>
                <c:pt idx="611">
                  <c:v>67.7</c:v>
                </c:pt>
                <c:pt idx="612">
                  <c:v>45.1</c:v>
                </c:pt>
                <c:pt idx="613">
                  <c:v>96.2</c:v>
                </c:pt>
                <c:pt idx="614">
                  <c:v>86.5</c:v>
                </c:pt>
                <c:pt idx="615">
                  <c:v>5.7999999999999989</c:v>
                </c:pt>
                <c:pt idx="616">
                  <c:v>84.9</c:v>
                </c:pt>
                <c:pt idx="617">
                  <c:v>26.200000000000003</c:v>
                </c:pt>
                <c:pt idx="618">
                  <c:v>61.70000000000001</c:v>
                </c:pt>
                <c:pt idx="619">
                  <c:v>88.3</c:v>
                </c:pt>
                <c:pt idx="620">
                  <c:v>67.8</c:v>
                </c:pt>
                <c:pt idx="621">
                  <c:v>88.9</c:v>
                </c:pt>
                <c:pt idx="622">
                  <c:v>60.9</c:v>
                </c:pt>
                <c:pt idx="623">
                  <c:v>61.1</c:v>
                </c:pt>
                <c:pt idx="624">
                  <c:v>40.799999999999997</c:v>
                </c:pt>
                <c:pt idx="625">
                  <c:v>30.099999999999998</c:v>
                </c:pt>
                <c:pt idx="626">
                  <c:v>83.8</c:v>
                </c:pt>
                <c:pt idx="627">
                  <c:v>31.1</c:v>
                </c:pt>
                <c:pt idx="628">
                  <c:v>79.3</c:v>
                </c:pt>
                <c:pt idx="629">
                  <c:v>77.400000000000006</c:v>
                </c:pt>
                <c:pt idx="630">
                  <c:v>75.5</c:v>
                </c:pt>
                <c:pt idx="631">
                  <c:v>49.70000000000001</c:v>
                </c:pt>
                <c:pt idx="632">
                  <c:v>37.700000000000003</c:v>
                </c:pt>
                <c:pt idx="633">
                  <c:v>35.199999999999996</c:v>
                </c:pt>
                <c:pt idx="634">
                  <c:v>57.70000000000001</c:v>
                </c:pt>
                <c:pt idx="635">
                  <c:v>33.6</c:v>
                </c:pt>
                <c:pt idx="636">
                  <c:v>48.4</c:v>
                </c:pt>
                <c:pt idx="637">
                  <c:v>53.5</c:v>
                </c:pt>
                <c:pt idx="638">
                  <c:v>49.1</c:v>
                </c:pt>
                <c:pt idx="639">
                  <c:v>71.5</c:v>
                </c:pt>
                <c:pt idx="640">
                  <c:v>49.70000000000001</c:v>
                </c:pt>
                <c:pt idx="641">
                  <c:v>44.1</c:v>
                </c:pt>
                <c:pt idx="642">
                  <c:v>42.3</c:v>
                </c:pt>
                <c:pt idx="643">
                  <c:v>45.7</c:v>
                </c:pt>
                <c:pt idx="644">
                  <c:v>81.8</c:v>
                </c:pt>
                <c:pt idx="645">
                  <c:v>64.8</c:v>
                </c:pt>
                <c:pt idx="646">
                  <c:v>35.799999999999997</c:v>
                </c:pt>
                <c:pt idx="647">
                  <c:v>55.3</c:v>
                </c:pt>
                <c:pt idx="648">
                  <c:v>76.2</c:v>
                </c:pt>
                <c:pt idx="649">
                  <c:v>31.3</c:v>
                </c:pt>
                <c:pt idx="650">
                  <c:v>44.1</c:v>
                </c:pt>
                <c:pt idx="651">
                  <c:v>28.799999999999997</c:v>
                </c:pt>
                <c:pt idx="652">
                  <c:v>67.7</c:v>
                </c:pt>
                <c:pt idx="653">
                  <c:v>38.200000000000003</c:v>
                </c:pt>
                <c:pt idx="654">
                  <c:v>34.599999999999994</c:v>
                </c:pt>
                <c:pt idx="655">
                  <c:v>68.7</c:v>
                </c:pt>
                <c:pt idx="656">
                  <c:v>14.099999999999998</c:v>
                </c:pt>
                <c:pt idx="657">
                  <c:v>31.3</c:v>
                </c:pt>
                <c:pt idx="658">
                  <c:v>58.20000000000001</c:v>
                </c:pt>
                <c:pt idx="659">
                  <c:v>79.8</c:v>
                </c:pt>
                <c:pt idx="660">
                  <c:v>56.7</c:v>
                </c:pt>
                <c:pt idx="661">
                  <c:v>35.699999999999996</c:v>
                </c:pt>
                <c:pt idx="662">
                  <c:v>57.9</c:v>
                </c:pt>
                <c:pt idx="663">
                  <c:v>36.799999999999997</c:v>
                </c:pt>
                <c:pt idx="664">
                  <c:v>50.5</c:v>
                </c:pt>
                <c:pt idx="665">
                  <c:v>12.6</c:v>
                </c:pt>
                <c:pt idx="666">
                  <c:v>60.29999999999999</c:v>
                </c:pt>
                <c:pt idx="667">
                  <c:v>34.9</c:v>
                </c:pt>
                <c:pt idx="668">
                  <c:v>31.7</c:v>
                </c:pt>
                <c:pt idx="669">
                  <c:v>21.099999999999998</c:v>
                </c:pt>
                <c:pt idx="670">
                  <c:v>67.5</c:v>
                </c:pt>
                <c:pt idx="671">
                  <c:v>76.599999999999994</c:v>
                </c:pt>
                <c:pt idx="672">
                  <c:v>55.000000000000007</c:v>
                </c:pt>
                <c:pt idx="673">
                  <c:v>7.9000000000000012</c:v>
                </c:pt>
                <c:pt idx="674">
                  <c:v>42.199999999999996</c:v>
                </c:pt>
                <c:pt idx="675">
                  <c:v>71.7</c:v>
                </c:pt>
                <c:pt idx="676">
                  <c:v>92.1</c:v>
                </c:pt>
                <c:pt idx="677">
                  <c:v>41.699999999999996</c:v>
                </c:pt>
                <c:pt idx="678">
                  <c:v>89.5</c:v>
                </c:pt>
                <c:pt idx="679">
                  <c:v>57.8</c:v>
                </c:pt>
                <c:pt idx="680">
                  <c:v>46</c:v>
                </c:pt>
                <c:pt idx="681">
                  <c:v>42</c:v>
                </c:pt>
                <c:pt idx="682">
                  <c:v>34.4</c:v>
                </c:pt>
                <c:pt idx="683">
                  <c:v>97.3</c:v>
                </c:pt>
                <c:pt idx="684">
                  <c:v>76.8</c:v>
                </c:pt>
                <c:pt idx="685">
                  <c:v>78.5</c:v>
                </c:pt>
                <c:pt idx="686">
                  <c:v>20</c:v>
                </c:pt>
                <c:pt idx="687">
                  <c:v>50.2</c:v>
                </c:pt>
                <c:pt idx="688">
                  <c:v>28.299999999999997</c:v>
                </c:pt>
                <c:pt idx="689">
                  <c:v>25.3</c:v>
                </c:pt>
                <c:pt idx="690">
                  <c:v>12.7</c:v>
                </c:pt>
                <c:pt idx="691">
                  <c:v>61.20000000000001</c:v>
                </c:pt>
                <c:pt idx="692">
                  <c:v>52</c:v>
                </c:pt>
                <c:pt idx="693">
                  <c:v>34</c:v>
                </c:pt>
                <c:pt idx="694">
                  <c:v>42</c:v>
                </c:pt>
                <c:pt idx="695">
                  <c:v>67</c:v>
                </c:pt>
                <c:pt idx="696">
                  <c:v>69.3</c:v>
                </c:pt>
                <c:pt idx="697">
                  <c:v>81</c:v>
                </c:pt>
                <c:pt idx="698">
                  <c:v>15.1</c:v>
                </c:pt>
                <c:pt idx="699">
                  <c:v>37.5</c:v>
                </c:pt>
                <c:pt idx="700">
                  <c:v>51</c:v>
                </c:pt>
                <c:pt idx="701">
                  <c:v>19.5</c:v>
                </c:pt>
                <c:pt idx="702">
                  <c:v>84.5</c:v>
                </c:pt>
                <c:pt idx="703">
                  <c:v>53.7</c:v>
                </c:pt>
                <c:pt idx="704">
                  <c:v>64.2</c:v>
                </c:pt>
                <c:pt idx="705">
                  <c:v>85.9</c:v>
                </c:pt>
                <c:pt idx="706">
                  <c:v>22.8</c:v>
                </c:pt>
                <c:pt idx="707">
                  <c:v>30.8</c:v>
                </c:pt>
                <c:pt idx="708">
                  <c:v>30.7</c:v>
                </c:pt>
                <c:pt idx="709">
                  <c:v>62.20000000000001</c:v>
                </c:pt>
                <c:pt idx="710">
                  <c:v>94.7</c:v>
                </c:pt>
                <c:pt idx="711">
                  <c:v>13.4</c:v>
                </c:pt>
                <c:pt idx="712">
                  <c:v>56.600000000000009</c:v>
                </c:pt>
                <c:pt idx="713">
                  <c:v>21.4</c:v>
                </c:pt>
                <c:pt idx="714">
                  <c:v>26</c:v>
                </c:pt>
                <c:pt idx="715">
                  <c:v>39.5</c:v>
                </c:pt>
                <c:pt idx="716">
                  <c:v>61.1</c:v>
                </c:pt>
                <c:pt idx="717">
                  <c:v>41.8</c:v>
                </c:pt>
                <c:pt idx="718">
                  <c:v>36.700000000000003</c:v>
                </c:pt>
                <c:pt idx="719">
                  <c:v>51.100000000000009</c:v>
                </c:pt>
                <c:pt idx="720">
                  <c:v>78</c:v>
                </c:pt>
                <c:pt idx="721">
                  <c:v>43.79999999999999</c:v>
                </c:pt>
                <c:pt idx="722">
                  <c:v>56.2</c:v>
                </c:pt>
                <c:pt idx="723">
                  <c:v>54.2</c:v>
                </c:pt>
                <c:pt idx="724">
                  <c:v>41</c:v>
                </c:pt>
                <c:pt idx="725">
                  <c:v>43.20000000000001</c:v>
                </c:pt>
                <c:pt idx="726">
                  <c:v>36.1</c:v>
                </c:pt>
                <c:pt idx="727">
                  <c:v>35.4</c:v>
                </c:pt>
                <c:pt idx="728">
                  <c:v>63</c:v>
                </c:pt>
                <c:pt idx="729">
                  <c:v>25.7</c:v>
                </c:pt>
                <c:pt idx="730">
                  <c:v>37.20000000000001</c:v>
                </c:pt>
                <c:pt idx="731">
                  <c:v>26</c:v>
                </c:pt>
                <c:pt idx="732">
                  <c:v>48</c:v>
                </c:pt>
                <c:pt idx="733">
                  <c:v>74.5</c:v>
                </c:pt>
                <c:pt idx="734">
                  <c:v>25.3</c:v>
                </c:pt>
                <c:pt idx="735">
                  <c:v>38.800000000000004</c:v>
                </c:pt>
                <c:pt idx="736">
                  <c:v>56.7</c:v>
                </c:pt>
                <c:pt idx="737">
                  <c:v>39.700000000000003</c:v>
                </c:pt>
                <c:pt idx="738">
                  <c:v>50.3</c:v>
                </c:pt>
                <c:pt idx="739">
                  <c:v>50.1</c:v>
                </c:pt>
                <c:pt idx="740">
                  <c:v>75.900000000000006</c:v>
                </c:pt>
                <c:pt idx="741">
                  <c:v>42.4</c:v>
                </c:pt>
                <c:pt idx="742">
                  <c:v>37.4</c:v>
                </c:pt>
                <c:pt idx="743">
                  <c:v>94.1</c:v>
                </c:pt>
                <c:pt idx="744">
                  <c:v>86.3</c:v>
                </c:pt>
                <c:pt idx="745">
                  <c:v>38.700000000000003</c:v>
                </c:pt>
                <c:pt idx="746">
                  <c:v>38.299999999999997</c:v>
                </c:pt>
                <c:pt idx="747">
                  <c:v>60.099999999999994</c:v>
                </c:pt>
                <c:pt idx="748">
                  <c:v>64.3</c:v>
                </c:pt>
                <c:pt idx="749">
                  <c:v>34.699999999999996</c:v>
                </c:pt>
                <c:pt idx="750">
                  <c:v>88.8</c:v>
                </c:pt>
                <c:pt idx="751">
                  <c:v>70.2</c:v>
                </c:pt>
                <c:pt idx="752">
                  <c:v>35.299999999999997</c:v>
                </c:pt>
                <c:pt idx="753">
                  <c:v>55.000000000000007</c:v>
                </c:pt>
                <c:pt idx="754">
                  <c:v>92.90000000000002</c:v>
                </c:pt>
                <c:pt idx="755">
                  <c:v>44.29999999999999</c:v>
                </c:pt>
                <c:pt idx="756">
                  <c:v>19</c:v>
                </c:pt>
                <c:pt idx="757">
                  <c:v>51.9</c:v>
                </c:pt>
                <c:pt idx="758">
                  <c:v>50.5</c:v>
                </c:pt>
                <c:pt idx="759">
                  <c:v>18.7</c:v>
                </c:pt>
                <c:pt idx="760">
                  <c:v>24.3</c:v>
                </c:pt>
                <c:pt idx="761">
                  <c:v>48.8</c:v>
                </c:pt>
                <c:pt idx="762">
                  <c:v>85.2</c:v>
                </c:pt>
                <c:pt idx="763">
                  <c:v>42.4</c:v>
                </c:pt>
                <c:pt idx="764">
                  <c:v>50.6</c:v>
                </c:pt>
                <c:pt idx="765">
                  <c:v>45.5</c:v>
                </c:pt>
                <c:pt idx="766">
                  <c:v>39.4</c:v>
                </c:pt>
                <c:pt idx="767">
                  <c:v>69</c:v>
                </c:pt>
                <c:pt idx="768">
                  <c:v>42.5</c:v>
                </c:pt>
                <c:pt idx="769">
                  <c:v>79.7</c:v>
                </c:pt>
                <c:pt idx="770">
                  <c:v>53.79999999999999</c:v>
                </c:pt>
                <c:pt idx="771">
                  <c:v>56.000000000000007</c:v>
                </c:pt>
                <c:pt idx="772">
                  <c:v>41.4</c:v>
                </c:pt>
                <c:pt idx="773">
                  <c:v>29.7</c:v>
                </c:pt>
                <c:pt idx="774">
                  <c:v>45.7</c:v>
                </c:pt>
                <c:pt idx="775">
                  <c:v>44.5</c:v>
                </c:pt>
                <c:pt idx="776">
                  <c:v>41.6</c:v>
                </c:pt>
                <c:pt idx="777">
                  <c:v>43.70000000000001</c:v>
                </c:pt>
                <c:pt idx="778">
                  <c:v>81.200000000000017</c:v>
                </c:pt>
                <c:pt idx="779">
                  <c:v>57.499999999999993</c:v>
                </c:pt>
                <c:pt idx="780">
                  <c:v>53.7</c:v>
                </c:pt>
                <c:pt idx="781">
                  <c:v>49.5</c:v>
                </c:pt>
                <c:pt idx="782">
                  <c:v>25.3</c:v>
                </c:pt>
                <c:pt idx="783">
                  <c:v>49.6</c:v>
                </c:pt>
                <c:pt idx="784">
                  <c:v>73.3</c:v>
                </c:pt>
                <c:pt idx="785">
                  <c:v>93.1</c:v>
                </c:pt>
                <c:pt idx="786">
                  <c:v>43</c:v>
                </c:pt>
                <c:pt idx="787">
                  <c:v>63.5</c:v>
                </c:pt>
                <c:pt idx="788">
                  <c:v>45.7</c:v>
                </c:pt>
                <c:pt idx="789">
                  <c:v>66.2</c:v>
                </c:pt>
                <c:pt idx="790">
                  <c:v>21.4</c:v>
                </c:pt>
                <c:pt idx="791">
                  <c:v>38.4</c:v>
                </c:pt>
                <c:pt idx="792">
                  <c:v>23.3</c:v>
                </c:pt>
                <c:pt idx="793">
                  <c:v>34.599999999999994</c:v>
                </c:pt>
                <c:pt idx="794">
                  <c:v>34</c:v>
                </c:pt>
                <c:pt idx="795">
                  <c:v>50.3</c:v>
                </c:pt>
                <c:pt idx="796">
                  <c:v>22.400000000000002</c:v>
                </c:pt>
                <c:pt idx="797">
                  <c:v>22.7</c:v>
                </c:pt>
                <c:pt idx="798">
                  <c:v>69</c:v>
                </c:pt>
                <c:pt idx="799">
                  <c:v>49.1</c:v>
                </c:pt>
                <c:pt idx="800">
                  <c:v>55.600000000000009</c:v>
                </c:pt>
                <c:pt idx="801">
                  <c:v>53.5</c:v>
                </c:pt>
                <c:pt idx="802">
                  <c:v>19.5</c:v>
                </c:pt>
                <c:pt idx="803">
                  <c:v>56.000000000000007</c:v>
                </c:pt>
                <c:pt idx="804">
                  <c:v>27.500000000000004</c:v>
                </c:pt>
                <c:pt idx="805">
                  <c:v>40</c:v>
                </c:pt>
                <c:pt idx="806">
                  <c:v>15</c:v>
                </c:pt>
                <c:pt idx="807">
                  <c:v>62.8</c:v>
                </c:pt>
                <c:pt idx="808">
                  <c:v>39.900000000000006</c:v>
                </c:pt>
                <c:pt idx="809">
                  <c:v>61.79999999999999</c:v>
                </c:pt>
                <c:pt idx="810">
                  <c:v>21.9</c:v>
                </c:pt>
                <c:pt idx="811">
                  <c:v>25.7</c:v>
                </c:pt>
                <c:pt idx="812">
                  <c:v>32.5</c:v>
                </c:pt>
                <c:pt idx="813">
                  <c:v>39.900000000000006</c:v>
                </c:pt>
                <c:pt idx="814">
                  <c:v>44.6</c:v>
                </c:pt>
                <c:pt idx="815">
                  <c:v>55.399999999999991</c:v>
                </c:pt>
                <c:pt idx="816">
                  <c:v>45.300000000000004</c:v>
                </c:pt>
                <c:pt idx="817">
                  <c:v>43.79999999999999</c:v>
                </c:pt>
                <c:pt idx="818">
                  <c:v>39</c:v>
                </c:pt>
                <c:pt idx="819">
                  <c:v>55.000000000000007</c:v>
                </c:pt>
                <c:pt idx="820">
                  <c:v>51.5</c:v>
                </c:pt>
                <c:pt idx="821">
                  <c:v>94</c:v>
                </c:pt>
                <c:pt idx="822">
                  <c:v>46.5</c:v>
                </c:pt>
                <c:pt idx="823">
                  <c:v>50.4</c:v>
                </c:pt>
                <c:pt idx="824">
                  <c:v>28.499999999999996</c:v>
                </c:pt>
                <c:pt idx="825">
                  <c:v>75.5</c:v>
                </c:pt>
                <c:pt idx="826">
                  <c:v>20.9</c:v>
                </c:pt>
                <c:pt idx="827">
                  <c:v>59.9</c:v>
                </c:pt>
                <c:pt idx="828">
                  <c:v>49.9</c:v>
                </c:pt>
                <c:pt idx="829">
                  <c:v>59.900000000000006</c:v>
                </c:pt>
                <c:pt idx="830">
                  <c:v>21.099999999999998</c:v>
                </c:pt>
                <c:pt idx="831">
                  <c:v>60.3</c:v>
                </c:pt>
                <c:pt idx="832">
                  <c:v>40.699999999999996</c:v>
                </c:pt>
                <c:pt idx="833">
                  <c:v>54.7</c:v>
                </c:pt>
                <c:pt idx="834">
                  <c:v>79.900000000000006</c:v>
                </c:pt>
                <c:pt idx="835">
                  <c:v>28.9</c:v>
                </c:pt>
                <c:pt idx="836">
                  <c:v>86.2</c:v>
                </c:pt>
                <c:pt idx="837">
                  <c:v>28.199999999999996</c:v>
                </c:pt>
                <c:pt idx="838">
                  <c:v>17.2</c:v>
                </c:pt>
                <c:pt idx="839">
                  <c:v>29.5</c:v>
                </c:pt>
                <c:pt idx="840">
                  <c:v>31.8</c:v>
                </c:pt>
                <c:pt idx="841">
                  <c:v>41.6</c:v>
                </c:pt>
                <c:pt idx="842">
                  <c:v>54.400000000000006</c:v>
                </c:pt>
                <c:pt idx="843">
                  <c:v>54.400000000000006</c:v>
                </c:pt>
                <c:pt idx="844">
                  <c:v>14.000000000000002</c:v>
                </c:pt>
                <c:pt idx="845">
                  <c:v>37</c:v>
                </c:pt>
                <c:pt idx="846">
                  <c:v>44.1</c:v>
                </c:pt>
                <c:pt idx="847">
                  <c:v>43.6</c:v>
                </c:pt>
                <c:pt idx="848">
                  <c:v>28.9</c:v>
                </c:pt>
                <c:pt idx="849">
                  <c:v>37.20000000000001</c:v>
                </c:pt>
                <c:pt idx="850">
                  <c:v>33.300000000000004</c:v>
                </c:pt>
                <c:pt idx="851">
                  <c:v>52.5</c:v>
                </c:pt>
                <c:pt idx="852">
                  <c:v>30.9</c:v>
                </c:pt>
                <c:pt idx="853">
                  <c:v>40.5</c:v>
                </c:pt>
                <c:pt idx="854">
                  <c:v>41.199999999999996</c:v>
                </c:pt>
                <c:pt idx="855">
                  <c:v>56.100000000000009</c:v>
                </c:pt>
                <c:pt idx="856">
                  <c:v>49.5</c:v>
                </c:pt>
                <c:pt idx="857">
                  <c:v>30.8</c:v>
                </c:pt>
                <c:pt idx="858">
                  <c:v>75</c:v>
                </c:pt>
                <c:pt idx="859">
                  <c:v>30.9</c:v>
                </c:pt>
                <c:pt idx="860">
                  <c:v>56.3</c:v>
                </c:pt>
                <c:pt idx="861">
                  <c:v>34.599999999999994</c:v>
                </c:pt>
                <c:pt idx="862">
                  <c:v>32.700000000000003</c:v>
                </c:pt>
                <c:pt idx="863">
                  <c:v>52.300000000000004</c:v>
                </c:pt>
                <c:pt idx="864">
                  <c:v>17.599999999999998</c:v>
                </c:pt>
                <c:pt idx="865">
                  <c:v>37.5</c:v>
                </c:pt>
                <c:pt idx="866">
                  <c:v>74</c:v>
                </c:pt>
                <c:pt idx="867">
                  <c:v>40.799999999999997</c:v>
                </c:pt>
                <c:pt idx="868">
                  <c:v>26.400000000000002</c:v>
                </c:pt>
                <c:pt idx="869">
                  <c:v>60.4</c:v>
                </c:pt>
                <c:pt idx="870">
                  <c:v>38.6</c:v>
                </c:pt>
                <c:pt idx="871">
                  <c:v>49</c:v>
                </c:pt>
                <c:pt idx="872">
                  <c:v>39.1</c:v>
                </c:pt>
                <c:pt idx="873">
                  <c:v>58.3</c:v>
                </c:pt>
                <c:pt idx="874">
                  <c:v>49.9</c:v>
                </c:pt>
                <c:pt idx="875">
                  <c:v>37.5</c:v>
                </c:pt>
                <c:pt idx="876">
                  <c:v>39.800000000000004</c:v>
                </c:pt>
                <c:pt idx="877">
                  <c:v>22.2</c:v>
                </c:pt>
                <c:pt idx="878">
                  <c:v>26.6</c:v>
                </c:pt>
                <c:pt idx="879">
                  <c:v>57.600000000000009</c:v>
                </c:pt>
                <c:pt idx="880">
                  <c:v>40.699999999999996</c:v>
                </c:pt>
                <c:pt idx="881">
                  <c:v>38.1</c:v>
                </c:pt>
                <c:pt idx="882">
                  <c:v>65.8</c:v>
                </c:pt>
                <c:pt idx="883">
                  <c:v>37.4</c:v>
                </c:pt>
                <c:pt idx="884">
                  <c:v>47.099999999999994</c:v>
                </c:pt>
                <c:pt idx="885">
                  <c:v>41.199999999999996</c:v>
                </c:pt>
                <c:pt idx="886">
                  <c:v>43.79999999999999</c:v>
                </c:pt>
                <c:pt idx="887">
                  <c:v>53.29999999999999</c:v>
                </c:pt>
                <c:pt idx="888">
                  <c:v>46.1</c:v>
                </c:pt>
                <c:pt idx="889">
                  <c:v>59.20000000000001</c:v>
                </c:pt>
                <c:pt idx="890">
                  <c:v>24.9</c:v>
                </c:pt>
                <c:pt idx="891">
                  <c:v>37.700000000000003</c:v>
                </c:pt>
                <c:pt idx="892">
                  <c:v>60.5</c:v>
                </c:pt>
                <c:pt idx="893">
                  <c:v>57.100000000000009</c:v>
                </c:pt>
                <c:pt idx="894">
                  <c:v>27.500000000000004</c:v>
                </c:pt>
                <c:pt idx="895">
                  <c:v>30.4</c:v>
                </c:pt>
                <c:pt idx="896">
                  <c:v>19.100000000000001</c:v>
                </c:pt>
                <c:pt idx="897">
                  <c:v>42</c:v>
                </c:pt>
                <c:pt idx="898">
                  <c:v>43.79999999999999</c:v>
                </c:pt>
                <c:pt idx="899">
                  <c:v>59.699999999999996</c:v>
                </c:pt>
                <c:pt idx="900">
                  <c:v>21.9</c:v>
                </c:pt>
                <c:pt idx="901">
                  <c:v>29.599999999999998</c:v>
                </c:pt>
                <c:pt idx="902">
                  <c:v>59.9</c:v>
                </c:pt>
                <c:pt idx="903">
                  <c:v>33.800000000000004</c:v>
                </c:pt>
                <c:pt idx="904">
                  <c:v>50.5</c:v>
                </c:pt>
                <c:pt idx="905">
                  <c:v>52.6</c:v>
                </c:pt>
                <c:pt idx="906">
                  <c:v>50.4</c:v>
                </c:pt>
                <c:pt idx="907">
                  <c:v>32.6</c:v>
                </c:pt>
                <c:pt idx="908">
                  <c:v>40.699999999999996</c:v>
                </c:pt>
                <c:pt idx="909">
                  <c:v>39.700000000000003</c:v>
                </c:pt>
                <c:pt idx="910">
                  <c:v>42.9</c:v>
                </c:pt>
                <c:pt idx="911">
                  <c:v>22.6</c:v>
                </c:pt>
                <c:pt idx="912">
                  <c:v>31.6</c:v>
                </c:pt>
                <c:pt idx="913">
                  <c:v>49.6</c:v>
                </c:pt>
                <c:pt idx="914">
                  <c:v>31.2</c:v>
                </c:pt>
                <c:pt idx="915">
                  <c:v>43.20000000000001</c:v>
                </c:pt>
                <c:pt idx="916">
                  <c:v>68.7</c:v>
                </c:pt>
                <c:pt idx="917">
                  <c:v>27.200000000000003</c:v>
                </c:pt>
                <c:pt idx="918">
                  <c:v>62.1</c:v>
                </c:pt>
                <c:pt idx="919">
                  <c:v>28.1</c:v>
                </c:pt>
                <c:pt idx="920">
                  <c:v>72.7</c:v>
                </c:pt>
                <c:pt idx="921">
                  <c:v>14.299999999999999</c:v>
                </c:pt>
                <c:pt idx="922">
                  <c:v>39.1</c:v>
                </c:pt>
                <c:pt idx="923">
                  <c:v>40.799999999999997</c:v>
                </c:pt>
                <c:pt idx="924">
                  <c:v>30.599999999999998</c:v>
                </c:pt>
                <c:pt idx="925">
                  <c:v>20.100000000000001</c:v>
                </c:pt>
                <c:pt idx="926">
                  <c:v>21.8</c:v>
                </c:pt>
                <c:pt idx="927">
                  <c:v>23.200000000000003</c:v>
                </c:pt>
                <c:pt idx="928">
                  <c:v>34.799999999999997</c:v>
                </c:pt>
                <c:pt idx="929">
                  <c:v>56.2</c:v>
                </c:pt>
                <c:pt idx="930">
                  <c:v>34</c:v>
                </c:pt>
                <c:pt idx="931">
                  <c:v>30.7</c:v>
                </c:pt>
                <c:pt idx="932">
                  <c:v>37.700000000000003</c:v>
                </c:pt>
                <c:pt idx="933">
                  <c:v>30.099999999999998</c:v>
                </c:pt>
                <c:pt idx="934">
                  <c:v>29.299999999999997</c:v>
                </c:pt>
                <c:pt idx="935">
                  <c:v>17.100000000000001</c:v>
                </c:pt>
                <c:pt idx="936">
                  <c:v>21.9</c:v>
                </c:pt>
                <c:pt idx="937">
                  <c:v>45.5</c:v>
                </c:pt>
                <c:pt idx="938">
                  <c:v>32.200000000000003</c:v>
                </c:pt>
                <c:pt idx="939">
                  <c:v>54.1</c:v>
                </c:pt>
                <c:pt idx="940">
                  <c:v>39.300000000000004</c:v>
                </c:pt>
                <c:pt idx="941">
                  <c:v>36.9</c:v>
                </c:pt>
                <c:pt idx="942">
                  <c:v>30.2</c:v>
                </c:pt>
                <c:pt idx="943">
                  <c:v>24.5</c:v>
                </c:pt>
                <c:pt idx="944">
                  <c:v>30.099999999999998</c:v>
                </c:pt>
                <c:pt idx="945">
                  <c:v>20.9</c:v>
                </c:pt>
                <c:pt idx="946">
                  <c:v>16.8</c:v>
                </c:pt>
                <c:pt idx="947">
                  <c:v>21.8</c:v>
                </c:pt>
                <c:pt idx="948">
                  <c:v>24.9</c:v>
                </c:pt>
                <c:pt idx="949">
                  <c:v>28.499999999999996</c:v>
                </c:pt>
                <c:pt idx="950">
                  <c:v>13.600000000000001</c:v>
                </c:pt>
                <c:pt idx="951">
                  <c:v>35.9</c:v>
                </c:pt>
                <c:pt idx="952">
                  <c:v>21</c:v>
                </c:pt>
              </c:numCache>
            </c:numRef>
          </c:xVal>
          <c:yVal>
            <c:numRef>
              <c:f>'data obs vs pred'!$I$2:$I$954</c:f>
              <c:numCache>
                <c:formatCode>General</c:formatCode>
                <c:ptCount val="9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66.775784075430707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87.613089103127919</c:v>
                </c:pt>
                <c:pt idx="13">
                  <c:v>46.07222498601999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36.842202199265323</c:v>
                </c:pt>
                <c:pt idx="18">
                  <c:v>85.720801453985871</c:v>
                </c:pt>
                <c:pt idx="19">
                  <c:v>88.795106171958381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89.369606093293342</c:v>
                </c:pt>
                <c:pt idx="24">
                  <c:v>#N/A</c:v>
                </c:pt>
                <c:pt idx="25">
                  <c:v>#N/A</c:v>
                </c:pt>
                <c:pt idx="26">
                  <c:v>85.77213682513046</c:v>
                </c:pt>
                <c:pt idx="27">
                  <c:v>#N/A</c:v>
                </c:pt>
                <c:pt idx="28">
                  <c:v>80.0918608751157</c:v>
                </c:pt>
                <c:pt idx="29">
                  <c:v>#N/A</c:v>
                </c:pt>
                <c:pt idx="30">
                  <c:v>42.822559807410741</c:v>
                </c:pt>
                <c:pt idx="31">
                  <c:v>69.216012213507938</c:v>
                </c:pt>
                <c:pt idx="32">
                  <c:v>82.427839424901308</c:v>
                </c:pt>
                <c:pt idx="33">
                  <c:v>#N/A</c:v>
                </c:pt>
                <c:pt idx="34">
                  <c:v>#N/A</c:v>
                </c:pt>
                <c:pt idx="35">
                  <c:v>87.591049038630928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67.607385068981912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86.848598598120603</c:v>
                </c:pt>
                <c:pt idx="52">
                  <c:v>#N/A</c:v>
                </c:pt>
                <c:pt idx="53">
                  <c:v>#N/A</c:v>
                </c:pt>
                <c:pt idx="54">
                  <c:v>67.839977074077012</c:v>
                </c:pt>
                <c:pt idx="55">
                  <c:v>#N/A</c:v>
                </c:pt>
                <c:pt idx="56">
                  <c:v>44.64265718960322</c:v>
                </c:pt>
                <c:pt idx="57">
                  <c:v>67.621509704776798</c:v>
                </c:pt>
                <c:pt idx="58">
                  <c:v>89.000173533807896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35.798830119062956</c:v>
                </c:pt>
                <c:pt idx="63">
                  <c:v>#N/A</c:v>
                </c:pt>
                <c:pt idx="64">
                  <c:v>90.01392204259524</c:v>
                </c:pt>
                <c:pt idx="65">
                  <c:v>84.892072847178611</c:v>
                </c:pt>
                <c:pt idx="66">
                  <c:v>#N/A</c:v>
                </c:pt>
                <c:pt idx="67">
                  <c:v>#N/A</c:v>
                </c:pt>
                <c:pt idx="68">
                  <c:v>69.142444341091419</c:v>
                </c:pt>
                <c:pt idx="69">
                  <c:v>43.917121268202351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37.129986302102161</c:v>
                </c:pt>
                <c:pt idx="76">
                  <c:v>#N/A</c:v>
                </c:pt>
                <c:pt idx="77">
                  <c:v>43.348245051148069</c:v>
                </c:pt>
                <c:pt idx="78">
                  <c:v>52.827960194076908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83.713318935047582</c:v>
                </c:pt>
                <c:pt idx="88">
                  <c:v>83.304411045649502</c:v>
                </c:pt>
                <c:pt idx="89">
                  <c:v>#N/A</c:v>
                </c:pt>
                <c:pt idx="90">
                  <c:v>29.263203563381769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40.249564388193832</c:v>
                </c:pt>
                <c:pt idx="96">
                  <c:v>#N/A</c:v>
                </c:pt>
                <c:pt idx="97">
                  <c:v>#N/A</c:v>
                </c:pt>
                <c:pt idx="98">
                  <c:v>66.275087289096263</c:v>
                </c:pt>
                <c:pt idx="99">
                  <c:v>#N/A</c:v>
                </c:pt>
                <c:pt idx="100">
                  <c:v>85.42057593992331</c:v>
                </c:pt>
                <c:pt idx="101">
                  <c:v>#N/A</c:v>
                </c:pt>
                <c:pt idx="102">
                  <c:v>#N/A</c:v>
                </c:pt>
                <c:pt idx="103">
                  <c:v>44.756847354754598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70.17653079389747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43.313540662583364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88.108690798063179</c:v>
                </c:pt>
                <c:pt idx="123">
                  <c:v>#N/A</c:v>
                </c:pt>
                <c:pt idx="124">
                  <c:v>87.61062690574947</c:v>
                </c:pt>
                <c:pt idx="125">
                  <c:v>53.187920302718737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81.047489416933644</c:v>
                </c:pt>
                <c:pt idx="131">
                  <c:v>43.99268653622822</c:v>
                </c:pt>
                <c:pt idx="132">
                  <c:v>24.70684573582146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64.760777251798302</c:v>
                </c:pt>
                <c:pt idx="137">
                  <c:v>43.564656144285316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88.671030222082038</c:v>
                </c:pt>
                <c:pt idx="145">
                  <c:v>#N/A</c:v>
                </c:pt>
                <c:pt idx="146">
                  <c:v>40.098074698829912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35.311497827407813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70.614900704762192</c:v>
                </c:pt>
                <c:pt idx="155">
                  <c:v>#N/A</c:v>
                </c:pt>
                <c:pt idx="156">
                  <c:v>#N/A</c:v>
                </c:pt>
                <c:pt idx="157">
                  <c:v>67.158367957092608</c:v>
                </c:pt>
                <c:pt idx="158">
                  <c:v>#N/A</c:v>
                </c:pt>
                <c:pt idx="159">
                  <c:v>66.540760346905415</c:v>
                </c:pt>
                <c:pt idx="160">
                  <c:v>69.263122467094817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69.025659924731926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68.954895796715192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87.521147294923594</c:v>
                </c:pt>
                <c:pt idx="184">
                  <c:v>67.137299720674847</c:v>
                </c:pt>
                <c:pt idx="185">
                  <c:v>45.360926754764371</c:v>
                </c:pt>
                <c:pt idx="186">
                  <c:v>90.40451699686983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86.10224570232657</c:v>
                </c:pt>
                <c:pt idx="191">
                  <c:v>#N/A</c:v>
                </c:pt>
                <c:pt idx="192">
                  <c:v>#N/A</c:v>
                </c:pt>
                <c:pt idx="193">
                  <c:v>43.605316837472643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42.287228140030805</c:v>
                </c:pt>
                <c:pt idx="200">
                  <c:v>#N/A</c:v>
                </c:pt>
                <c:pt idx="201">
                  <c:v>43.082505299704081</c:v>
                </c:pt>
                <c:pt idx="202">
                  <c:v>88.641669791398343</c:v>
                </c:pt>
                <c:pt idx="203">
                  <c:v>65.539323738569152</c:v>
                </c:pt>
                <c:pt idx="204">
                  <c:v>84.715234958143725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83.810695648659134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68.921778953461228</c:v>
                </c:pt>
                <c:pt idx="218">
                  <c:v>68.43452442352114</c:v>
                </c:pt>
                <c:pt idx="219">
                  <c:v>#N/A</c:v>
                </c:pt>
                <c:pt idx="220">
                  <c:v>40.802896954603249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86.744314266389281</c:v>
                </c:pt>
                <c:pt idx="225">
                  <c:v>#N/A</c:v>
                </c:pt>
                <c:pt idx="226">
                  <c:v>#N/A</c:v>
                </c:pt>
                <c:pt idx="227">
                  <c:v>67.825452081868619</c:v>
                </c:pt>
                <c:pt idx="228">
                  <c:v>#N/A</c:v>
                </c:pt>
                <c:pt idx="229">
                  <c:v>81.811178755065654</c:v>
                </c:pt>
                <c:pt idx="230">
                  <c:v>69.605914592922417</c:v>
                </c:pt>
                <c:pt idx="231">
                  <c:v>#N/A</c:v>
                </c:pt>
                <c:pt idx="232">
                  <c:v>#N/A</c:v>
                </c:pt>
                <c:pt idx="233">
                  <c:v>89.596058803440059</c:v>
                </c:pt>
                <c:pt idx="234">
                  <c:v>89.457905710916734</c:v>
                </c:pt>
                <c:pt idx="235">
                  <c:v>63.026993424936684</c:v>
                </c:pt>
                <c:pt idx="236">
                  <c:v>#N/A</c:v>
                </c:pt>
                <c:pt idx="237">
                  <c:v>46.133205849565059</c:v>
                </c:pt>
                <c:pt idx="238">
                  <c:v>#N/A</c:v>
                </c:pt>
                <c:pt idx="239">
                  <c:v>68.542646211116804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66.953651852592955</c:v>
                </c:pt>
                <c:pt idx="254">
                  <c:v>88.784129660916818</c:v>
                </c:pt>
                <c:pt idx="255">
                  <c:v>80.706277543663134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87.452932860959336</c:v>
                </c:pt>
                <c:pt idx="261">
                  <c:v>#N/A</c:v>
                </c:pt>
                <c:pt idx="262">
                  <c:v>88.226637154510826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85.30345224686549</c:v>
                </c:pt>
                <c:pt idx="270">
                  <c:v>81.798862985758575</c:v>
                </c:pt>
                <c:pt idx="271">
                  <c:v>85.302150468524786</c:v>
                </c:pt>
                <c:pt idx="272">
                  <c:v>#N/A</c:v>
                </c:pt>
                <c:pt idx="273">
                  <c:v>24.190871145377031</c:v>
                </c:pt>
                <c:pt idx="274">
                  <c:v>#N/A</c:v>
                </c:pt>
                <c:pt idx="275">
                  <c:v>42.827898736289498</c:v>
                </c:pt>
                <c:pt idx="276">
                  <c:v>#N/A</c:v>
                </c:pt>
                <c:pt idx="277">
                  <c:v>87.792112674601981</c:v>
                </c:pt>
                <c:pt idx="278">
                  <c:v>#N/A</c:v>
                </c:pt>
                <c:pt idx="279">
                  <c:v>#N/A</c:v>
                </c:pt>
                <c:pt idx="280">
                  <c:v>37.381369033149966</c:v>
                </c:pt>
                <c:pt idx="281">
                  <c:v>#N/A</c:v>
                </c:pt>
                <c:pt idx="282">
                  <c:v>#N/A</c:v>
                </c:pt>
                <c:pt idx="283">
                  <c:v>77.189469139691198</c:v>
                </c:pt>
                <c:pt idx="284">
                  <c:v>#N/A</c:v>
                </c:pt>
                <c:pt idx="285">
                  <c:v>#N/A</c:v>
                </c:pt>
                <c:pt idx="286">
                  <c:v>87.493159183150979</c:v>
                </c:pt>
                <c:pt idx="287">
                  <c:v>#N/A</c:v>
                </c:pt>
                <c:pt idx="288">
                  <c:v>#N/A</c:v>
                </c:pt>
                <c:pt idx="289">
                  <c:v>44.234037191874833</c:v>
                </c:pt>
                <c:pt idx="290">
                  <c:v>88.798564654130573</c:v>
                </c:pt>
                <c:pt idx="291">
                  <c:v>24.301090525674329</c:v>
                </c:pt>
                <c:pt idx="292">
                  <c:v>#N/A</c:v>
                </c:pt>
                <c:pt idx="293">
                  <c:v>#N/A</c:v>
                </c:pt>
                <c:pt idx="294">
                  <c:v>90.988171657762592</c:v>
                </c:pt>
                <c:pt idx="295">
                  <c:v>#N/A</c:v>
                </c:pt>
                <c:pt idx="296">
                  <c:v>85.148786084117461</c:v>
                </c:pt>
                <c:pt idx="297">
                  <c:v>79.475200795375841</c:v>
                </c:pt>
                <c:pt idx="298">
                  <c:v>43.885455786811413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21.148497877661402</c:v>
                </c:pt>
                <c:pt idx="303">
                  <c:v>69.55575612293498</c:v>
                </c:pt>
                <c:pt idx="304">
                  <c:v>82.451574730470583</c:v>
                </c:pt>
                <c:pt idx="305">
                  <c:v>#N/A</c:v>
                </c:pt>
                <c:pt idx="306">
                  <c:v>85.956868101399891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23.095611557480851</c:v>
                </c:pt>
                <c:pt idx="329">
                  <c:v>#N/A</c:v>
                </c:pt>
                <c:pt idx="330">
                  <c:v>#N/A</c:v>
                </c:pt>
                <c:pt idx="331">
                  <c:v>68.668142544260007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76.20713579396859</c:v>
                </c:pt>
                <c:pt idx="336">
                  <c:v>#N/A</c:v>
                </c:pt>
                <c:pt idx="337">
                  <c:v>42.406377736662797</c:v>
                </c:pt>
                <c:pt idx="338">
                  <c:v>87.799073131727525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88.275219769528221</c:v>
                </c:pt>
                <c:pt idx="346">
                  <c:v>67.263270111601884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85.302509317466416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87.283697903545587</c:v>
                </c:pt>
                <c:pt idx="364">
                  <c:v>43.981889657148429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64.771306276949517</c:v>
                </c:pt>
                <c:pt idx="373">
                  <c:v>#N/A</c:v>
                </c:pt>
                <c:pt idx="374">
                  <c:v>#N/A</c:v>
                </c:pt>
                <c:pt idx="375">
                  <c:v>44.615229507427919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84.0425406638184</c:v>
                </c:pt>
                <c:pt idx="385">
                  <c:v>75.094999013095631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89.000359527022511</c:v>
                </c:pt>
                <c:pt idx="390">
                  <c:v>#N/A</c:v>
                </c:pt>
                <c:pt idx="391">
                  <c:v>86.484172905391148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86.839043411857162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40.033759394754235</c:v>
                </c:pt>
                <c:pt idx="407">
                  <c:v>#N/A</c:v>
                </c:pt>
                <c:pt idx="408">
                  <c:v>66.933137417187638</c:v>
                </c:pt>
                <c:pt idx="409">
                  <c:v>82.228572378174306</c:v>
                </c:pt>
                <c:pt idx="410">
                  <c:v>#N/A</c:v>
                </c:pt>
                <c:pt idx="411">
                  <c:v>#N/A</c:v>
                </c:pt>
                <c:pt idx="412">
                  <c:v>43.604777235367919</c:v>
                </c:pt>
                <c:pt idx="413">
                  <c:v>#N/A</c:v>
                </c:pt>
                <c:pt idx="414">
                  <c:v>88.230822869685426</c:v>
                </c:pt>
                <c:pt idx="415">
                  <c:v>#N/A</c:v>
                </c:pt>
                <c:pt idx="416">
                  <c:v>90.391959257299064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87.593999994159333</c:v>
                </c:pt>
                <c:pt idx="421">
                  <c:v>#N/A</c:v>
                </c:pt>
                <c:pt idx="422">
                  <c:v>#N/A</c:v>
                </c:pt>
                <c:pt idx="423">
                  <c:v>89.729077644860425</c:v>
                </c:pt>
                <c:pt idx="424">
                  <c:v>#N/A</c:v>
                </c:pt>
                <c:pt idx="425">
                  <c:v>18.634682172303041</c:v>
                </c:pt>
                <c:pt idx="426">
                  <c:v>43.843319224409761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37.508079672347364</c:v>
                </c:pt>
                <c:pt idx="431">
                  <c:v>86.036301101319495</c:v>
                </c:pt>
                <c:pt idx="432">
                  <c:v>#N/A</c:v>
                </c:pt>
                <c:pt idx="433">
                  <c:v>#N/A</c:v>
                </c:pt>
                <c:pt idx="434">
                  <c:v>81.766815200419941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84.807677946143812</c:v>
                </c:pt>
                <c:pt idx="442">
                  <c:v>#N/A</c:v>
                </c:pt>
                <c:pt idx="443">
                  <c:v>#N/A</c:v>
                </c:pt>
                <c:pt idx="444">
                  <c:v>37.135520915941527</c:v>
                </c:pt>
                <c:pt idx="445">
                  <c:v>#N/A</c:v>
                </c:pt>
                <c:pt idx="446">
                  <c:v>#N/A</c:v>
                </c:pt>
                <c:pt idx="447">
                  <c:v>65.208827042197825</c:v>
                </c:pt>
                <c:pt idx="448">
                  <c:v>37.190852426890359</c:v>
                </c:pt>
                <c:pt idx="449">
                  <c:v>41.006503727919451</c:v>
                </c:pt>
                <c:pt idx="450">
                  <c:v>39.100117849265729</c:v>
                </c:pt>
                <c:pt idx="451">
                  <c:v>#N/A</c:v>
                </c:pt>
                <c:pt idx="452">
                  <c:v>66.0487207857405</c:v>
                </c:pt>
                <c:pt idx="453">
                  <c:v>#N/A</c:v>
                </c:pt>
                <c:pt idx="454">
                  <c:v>88.88492767376141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66.401654998450923</c:v>
                </c:pt>
                <c:pt idx="460">
                  <c:v>69.064078527409904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67.312593107145346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52.235024380056338</c:v>
                </c:pt>
                <c:pt idx="469">
                  <c:v>#N/A</c:v>
                </c:pt>
                <c:pt idx="470">
                  <c:v>#N/A</c:v>
                </c:pt>
                <c:pt idx="471">
                  <c:v>87.437181483259138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24.152410048422411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65.607137999628605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88.489776787435517</c:v>
                </c:pt>
                <c:pt idx="487">
                  <c:v>#N/A</c:v>
                </c:pt>
                <c:pt idx="488">
                  <c:v>45.4473435583065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67.336671049368519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67.804968635767892</c:v>
                </c:pt>
                <c:pt idx="501">
                  <c:v>71.3584285716951</c:v>
                </c:pt>
                <c:pt idx="502">
                  <c:v>68.61412860312825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90.198078982381674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87.175582857134287</c:v>
                </c:pt>
                <c:pt idx="512">
                  <c:v>#N/A</c:v>
                </c:pt>
                <c:pt idx="513">
                  <c:v>87.317421291402937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66.750022368556202</c:v>
                </c:pt>
                <c:pt idx="528">
                  <c:v>#N/A</c:v>
                </c:pt>
                <c:pt idx="529">
                  <c:v>#N/A</c:v>
                </c:pt>
                <c:pt idx="530">
                  <c:v>44.121262178315462</c:v>
                </c:pt>
                <c:pt idx="531">
                  <c:v>43.946492054801482</c:v>
                </c:pt>
                <c:pt idx="532">
                  <c:v>#N/A</c:v>
                </c:pt>
                <c:pt idx="533">
                  <c:v>#N/A</c:v>
                </c:pt>
                <c:pt idx="534">
                  <c:v>44.344529444457791</c:v>
                </c:pt>
                <c:pt idx="535">
                  <c:v>#N/A</c:v>
                </c:pt>
                <c:pt idx="536">
                  <c:v>#N/A</c:v>
                </c:pt>
                <c:pt idx="537">
                  <c:v>38.500191068364657</c:v>
                </c:pt>
                <c:pt idx="538">
                  <c:v>89.761356551520464</c:v>
                </c:pt>
                <c:pt idx="539">
                  <c:v>89.125087660835135</c:v>
                </c:pt>
                <c:pt idx="540">
                  <c:v>#N/A</c:v>
                </c:pt>
                <c:pt idx="541">
                  <c:v>80.558057434682738</c:v>
                </c:pt>
                <c:pt idx="542">
                  <c:v>#N/A</c:v>
                </c:pt>
                <c:pt idx="543">
                  <c:v>86.093605089202356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42.867704107117547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82.566764718821517</c:v>
                </c:pt>
                <c:pt idx="555">
                  <c:v>#N/A</c:v>
                </c:pt>
                <c:pt idx="556">
                  <c:v>#N/A</c:v>
                </c:pt>
                <c:pt idx="557">
                  <c:v>51.732772822584195</c:v>
                </c:pt>
                <c:pt idx="558">
                  <c:v>69.836599072247495</c:v>
                </c:pt>
                <c:pt idx="559">
                  <c:v>71.716909636772797</c:v>
                </c:pt>
                <c:pt idx="560">
                  <c:v>42.575215813618364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24.57558010162272</c:v>
                </c:pt>
                <c:pt idx="566">
                  <c:v>#N/A</c:v>
                </c:pt>
                <c:pt idx="567">
                  <c:v>39.638808593699572</c:v>
                </c:pt>
                <c:pt idx="568">
                  <c:v>69.01408572940511</c:v>
                </c:pt>
                <c:pt idx="569">
                  <c:v>44.548677765005316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33.077263559175954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67.570529968520432</c:v>
                </c:pt>
                <c:pt idx="580">
                  <c:v>#N/A</c:v>
                </c:pt>
                <c:pt idx="581">
                  <c:v>44.64235008831416</c:v>
                </c:pt>
                <c:pt idx="582">
                  <c:v>#N/A</c:v>
                </c:pt>
                <c:pt idx="583">
                  <c:v>#N/A</c:v>
                </c:pt>
                <c:pt idx="584">
                  <c:v>43.140939297823422</c:v>
                </c:pt>
                <c:pt idx="585">
                  <c:v>36.90864916613998</c:v>
                </c:pt>
                <c:pt idx="586">
                  <c:v>89.541653344820062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43.932690347736738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39.133461938991829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40.600803919103598</c:v>
                </c:pt>
                <c:pt idx="604">
                  <c:v>#N/A</c:v>
                </c:pt>
                <c:pt idx="605">
                  <c:v>38.806479443210279</c:v>
                </c:pt>
                <c:pt idx="606">
                  <c:v>#N/A</c:v>
                </c:pt>
                <c:pt idx="607">
                  <c:v>#N/A</c:v>
                </c:pt>
                <c:pt idx="608">
                  <c:v>45.317139386689909</c:v>
                </c:pt>
                <c:pt idx="609">
                  <c:v>81.386533452300938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68.737839865258806</c:v>
                </c:pt>
                <c:pt idx="615">
                  <c:v>#N/A</c:v>
                </c:pt>
                <c:pt idx="616">
                  <c:v>#N/A</c:v>
                </c:pt>
                <c:pt idx="617">
                  <c:v>36.18811036452977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63.812167476218306</c:v>
                </c:pt>
                <c:pt idx="623">
                  <c:v>66.891205967508014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30.276490921968779</c:v>
                </c:pt>
                <c:pt idx="628">
                  <c:v>#N/A</c:v>
                </c:pt>
                <c:pt idx="629">
                  <c:v>67.095838082844367</c:v>
                </c:pt>
                <c:pt idx="630">
                  <c:v>#N/A</c:v>
                </c:pt>
                <c:pt idx="631">
                  <c:v>#N/A</c:v>
                </c:pt>
                <c:pt idx="632">
                  <c:v>43.349366216220211</c:v>
                </c:pt>
                <c:pt idx="633">
                  <c:v>#N/A</c:v>
                </c:pt>
                <c:pt idx="634">
                  <c:v>53.284903436272437</c:v>
                </c:pt>
                <c:pt idx="635">
                  <c:v>45.080616901930796</c:v>
                </c:pt>
                <c:pt idx="636">
                  <c:v>#N/A</c:v>
                </c:pt>
                <c:pt idx="637">
                  <c:v>#N/A</c:v>
                </c:pt>
                <c:pt idx="638">
                  <c:v>53.558405846007808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87.522380161383182</c:v>
                </c:pt>
                <c:pt idx="645">
                  <c:v>70.952101235623161</c:v>
                </c:pt>
                <c:pt idx="646">
                  <c:v>#N/A</c:v>
                </c:pt>
                <c:pt idx="647">
                  <c:v>45.244495954542877</c:v>
                </c:pt>
                <c:pt idx="648">
                  <c:v>#N/A</c:v>
                </c:pt>
                <c:pt idx="649">
                  <c:v>36.121677551705972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41.604261222746928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63.358828055828553</c:v>
                </c:pt>
                <c:pt idx="659">
                  <c:v>69.5534929444038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42.972806277920142</c:v>
                </c:pt>
                <c:pt idx="669">
                  <c:v>27.010162996379471</c:v>
                </c:pt>
                <c:pt idx="670">
                  <c:v>#N/A</c:v>
                </c:pt>
                <c:pt idx="671">
                  <c:v>72.736574671491297</c:v>
                </c:pt>
                <c:pt idx="672">
                  <c:v>45.40666083164691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79.836864281033044</c:v>
                </c:pt>
                <c:pt idx="677">
                  <c:v>#N/A</c:v>
                </c:pt>
                <c:pt idx="678">
                  <c:v>86.770830600135028</c:v>
                </c:pt>
                <c:pt idx="679">
                  <c:v>52.803138236564216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43.951965990416994</c:v>
                </c:pt>
                <c:pt idx="693">
                  <c:v>#N/A</c:v>
                </c:pt>
                <c:pt idx="694">
                  <c:v>44.393533726793997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41.115695210285004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69.120642895152628</c:v>
                </c:pt>
                <c:pt idx="706">
                  <c:v>#N/A</c:v>
                </c:pt>
                <c:pt idx="707">
                  <c:v>39.376698327367123</c:v>
                </c:pt>
                <c:pt idx="708">
                  <c:v>#N/A</c:v>
                </c:pt>
                <c:pt idx="709">
                  <c:v>67.472470233638859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23.179047444510651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81.22666333250136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25.773658990872423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44.684555124005634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47.22152180901081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37.489704561602608</c:v>
                </c:pt>
                <c:pt idx="743">
                  <c:v>#N/A</c:v>
                </c:pt>
                <c:pt idx="744">
                  <c:v>#N/A</c:v>
                </c:pt>
                <c:pt idx="745">
                  <c:v>43.210435973764724</c:v>
                </c:pt>
                <c:pt idx="746">
                  <c:v>44.092689015007871</c:v>
                </c:pt>
                <c:pt idx="747">
                  <c:v>69.329442026822619</c:v>
                </c:pt>
                <c:pt idx="748">
                  <c:v>#N/A</c:v>
                </c:pt>
                <c:pt idx="749">
                  <c:v>#N/A</c:v>
                </c:pt>
                <c:pt idx="750">
                  <c:v>82.121941881417669</c:v>
                </c:pt>
                <c:pt idx="751">
                  <c:v>#N/A</c:v>
                </c:pt>
                <c:pt idx="752">
                  <c:v>#N/A</c:v>
                </c:pt>
                <c:pt idx="753">
                  <c:v>45.318584594669595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26.901316382402467</c:v>
                </c:pt>
                <c:pt idx="761">
                  <c:v>52.496285166171511</c:v>
                </c:pt>
                <c:pt idx="762">
                  <c:v>#N/A</c:v>
                </c:pt>
                <c:pt idx="763">
                  <c:v>35.444095394622458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51.173564518073945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39.110084901332499</c:v>
                </c:pt>
                <c:pt idx="777">
                  <c:v>#N/A</c:v>
                </c:pt>
                <c:pt idx="778">
                  <c:v>82.498125325105306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32.665498990928739</c:v>
                </c:pt>
                <c:pt idx="783">
                  <c:v>#N/A</c:v>
                </c:pt>
                <c:pt idx="784">
                  <c:v>79.451194612099854</c:v>
                </c:pt>
                <c:pt idx="785">
                  <c:v>84.744754771079286</c:v>
                </c:pt>
                <c:pt idx="786">
                  <c:v>44.106006287479552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24.660861329257511</c:v>
                </c:pt>
                <c:pt idx="797">
                  <c:v>#N/A</c:v>
                </c:pt>
                <c:pt idx="798">
                  <c:v>#N/A</c:v>
                </c:pt>
                <c:pt idx="799">
                  <c:v>52.953370986073331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27.344092942380222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41.64808791751193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46.081669660402937</c:v>
                </c:pt>
                <c:pt idx="817">
                  <c:v>#N/A</c:v>
                </c:pt>
                <c:pt idx="818">
                  <c:v>#N/A</c:v>
                </c:pt>
                <c:pt idx="819">
                  <c:v>53.172599263523942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32.509580878454678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25.985943991148709</c:v>
                </c:pt>
                <c:pt idx="831">
                  <c:v>#N/A</c:v>
                </c:pt>
                <c:pt idx="832">
                  <c:v>#N/A</c:v>
                </c:pt>
                <c:pt idx="833">
                  <c:v>52.374850645876293</c:v>
                </c:pt>
                <c:pt idx="834">
                  <c:v>68.146921846219783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35.095872693279652</c:v>
                </c:pt>
                <c:pt idx="840">
                  <c:v>#N/A</c:v>
                </c:pt>
                <c:pt idx="841">
                  <c:v>#N/A</c:v>
                </c:pt>
                <c:pt idx="842">
                  <c:v>53.603234267823574</c:v>
                </c:pt>
                <c:pt idx="843">
                  <c:v>#N/A</c:v>
                </c:pt>
                <c:pt idx="844">
                  <c:v>28.34909632785952</c:v>
                </c:pt>
                <c:pt idx="845">
                  <c:v>32.545722921945838</c:v>
                </c:pt>
                <c:pt idx="846">
                  <c:v>#N/A</c:v>
                </c:pt>
                <c:pt idx="847">
                  <c:v>#N/A</c:v>
                </c:pt>
                <c:pt idx="848">
                  <c:v>26.111007808542041</c:v>
                </c:pt>
                <c:pt idx="849">
                  <c:v>#N/A</c:v>
                </c:pt>
                <c:pt idx="850">
                  <c:v>38.577438508198611</c:v>
                </c:pt>
                <c:pt idx="851">
                  <c:v>#N/A</c:v>
                </c:pt>
                <c:pt idx="852">
                  <c:v>#N/A</c:v>
                </c:pt>
                <c:pt idx="853">
                  <c:v>44.37428511730689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43.566858131229068</c:v>
                </c:pt>
                <c:pt idx="858">
                  <c:v>79.806890672572635</c:v>
                </c:pt>
                <c:pt idx="859">
                  <c:v>25.912765132809579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52.546542449318189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29.563614413968548</c:v>
                </c:pt>
                <c:pt idx="873">
                  <c:v>#N/A</c:v>
                </c:pt>
                <c:pt idx="874">
                  <c:v>45.164567211002918</c:v>
                </c:pt>
                <c:pt idx="875">
                  <c:v>#N/A</c:v>
                </c:pt>
                <c:pt idx="876">
                  <c:v>38.913767401362357</c:v>
                </c:pt>
                <c:pt idx="877">
                  <c:v>23.553272679852792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40.989858334335423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51.982605595166952</c:v>
                </c:pt>
                <c:pt idx="893">
                  <c:v>#N/A</c:v>
                </c:pt>
                <c:pt idx="894">
                  <c:v>#N/A</c:v>
                </c:pt>
                <c:pt idx="895">
                  <c:v>27.429809425555952</c:v>
                </c:pt>
                <c:pt idx="896">
                  <c:v>#N/A</c:v>
                </c:pt>
                <c:pt idx="897">
                  <c:v>#N/A</c:v>
                </c:pt>
                <c:pt idx="898">
                  <c:v>45.465287104036115</c:v>
                </c:pt>
                <c:pt idx="899">
                  <c:v>#N/A</c:v>
                </c:pt>
                <c:pt idx="900">
                  <c:v>30.20424538167147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40.443522569209293</c:v>
                </c:pt>
                <c:pt idx="905">
                  <c:v>34.27808431134347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36.098705946442671</c:v>
                </c:pt>
                <c:pt idx="912">
                  <c:v>38.2702608569546</c:v>
                </c:pt>
                <c:pt idx="913">
                  <c:v>#N/A</c:v>
                </c:pt>
                <c:pt idx="914">
                  <c:v>25.41181888369649</c:v>
                </c:pt>
                <c:pt idx="915">
                  <c:v>42.80158262187836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25.535873421201938</c:v>
                </c:pt>
                <c:pt idx="926">
                  <c:v>#N/A</c:v>
                </c:pt>
                <c:pt idx="927">
                  <c:v>27.23275617700595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26.775775442373529</c:v>
                </c:pt>
                <c:pt idx="936">
                  <c:v>#N/A</c:v>
                </c:pt>
                <c:pt idx="937">
                  <c:v>36.011808095174722</c:v>
                </c:pt>
                <c:pt idx="938">
                  <c:v>43.171605544680659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27.955649691440893</c:v>
                </c:pt>
                <c:pt idx="946">
                  <c:v>25.712766589402879</c:v>
                </c:pt>
                <c:pt idx="947">
                  <c:v>#N/A</c:v>
                </c:pt>
                <c:pt idx="948">
                  <c:v>27.45145403085462</c:v>
                </c:pt>
                <c:pt idx="949">
                  <c:v>26.922434770500942</c:v>
                </c:pt>
                <c:pt idx="950">
                  <c:v>33.750778421377632</c:v>
                </c:pt>
                <c:pt idx="951">
                  <c:v>33.195482994811051</c:v>
                </c:pt>
                <c:pt idx="952">
                  <c:v>31.568470475572518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C-46B7-84CA-33A527B8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18799"/>
        <c:axId val="770912975"/>
      </c:scatterChart>
      <c:valAx>
        <c:axId val="7709187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BO" sz="2400"/>
                  <a:t>Observado</a:t>
                </a:r>
              </a:p>
            </c:rich>
          </c:tx>
          <c:layout>
            <c:manualLayout>
              <c:xMode val="edge"/>
              <c:yMode val="edge"/>
              <c:x val="0.39144404183898118"/>
              <c:y val="0.95491031084791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BO"/>
          </a:p>
        </c:txPr>
        <c:crossAx val="770912975"/>
        <c:crosses val="autoZero"/>
        <c:crossBetween val="midCat"/>
      </c:valAx>
      <c:valAx>
        <c:axId val="7709129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BO" sz="2400"/>
                  <a:t>Pronosticado</a:t>
                </a:r>
              </a:p>
            </c:rich>
          </c:tx>
          <c:layout>
            <c:manualLayout>
              <c:xMode val="edge"/>
              <c:yMode val="edge"/>
              <c:x val="4.394366353132664E-3"/>
              <c:y val="0.27317343854207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BO"/>
          </a:p>
        </c:txPr>
        <c:crossAx val="77091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13421248341444"/>
          <c:y val="6.6436856240405032E-2"/>
          <c:w val="0.3380413028915622"/>
          <c:h val="0.1850958050038966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Garamond" panose="02020404030301010803" pitchFamily="18" charset="0"/>
        </a:defRPr>
      </a:pPr>
      <a:endParaRPr lang="es-BO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08123464855221E-2"/>
          <c:y val="2.5983261118322814E-2"/>
          <c:w val="0.88527866510914632"/>
          <c:h val="0.87586407337788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'Pobreza 2012-2022'!$I$1</c:f>
              <c:strCache>
                <c:ptCount val="1"/>
                <c:pt idx="0">
                  <c:v>Poverty 2022 &gt;= Poverty 2012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'Pobreza 2012-2022'!$F$2:$F$954</c:f>
              <c:numCache>
                <c:formatCode>0.0</c:formatCode>
                <c:ptCount val="953"/>
                <c:pt idx="0">
                  <c:v>21.8</c:v>
                </c:pt>
                <c:pt idx="1">
                  <c:v>75.099999999999994</c:v>
                </c:pt>
                <c:pt idx="2">
                  <c:v>47.9</c:v>
                </c:pt>
                <c:pt idx="3">
                  <c:v>40.200000000000003</c:v>
                </c:pt>
                <c:pt idx="4">
                  <c:v>56.000000000000007</c:v>
                </c:pt>
                <c:pt idx="5">
                  <c:v>84.2</c:v>
                </c:pt>
                <c:pt idx="6">
                  <c:v>48.1</c:v>
                </c:pt>
                <c:pt idx="7">
                  <c:v>41.4</c:v>
                </c:pt>
                <c:pt idx="8">
                  <c:v>12.6</c:v>
                </c:pt>
                <c:pt idx="9">
                  <c:v>65.099999999999994</c:v>
                </c:pt>
                <c:pt idx="10">
                  <c:v>22.6</c:v>
                </c:pt>
                <c:pt idx="11">
                  <c:v>40.5</c:v>
                </c:pt>
                <c:pt idx="12">
                  <c:v>67.7</c:v>
                </c:pt>
                <c:pt idx="13">
                  <c:v>39.900000000000006</c:v>
                </c:pt>
                <c:pt idx="14">
                  <c:v>31.8</c:v>
                </c:pt>
                <c:pt idx="15">
                  <c:v>49.5</c:v>
                </c:pt>
                <c:pt idx="16">
                  <c:v>84.4</c:v>
                </c:pt>
                <c:pt idx="17">
                  <c:v>39.700000000000003</c:v>
                </c:pt>
                <c:pt idx="18">
                  <c:v>25.7</c:v>
                </c:pt>
                <c:pt idx="19">
                  <c:v>31.3</c:v>
                </c:pt>
                <c:pt idx="20">
                  <c:v>86.8</c:v>
                </c:pt>
                <c:pt idx="21">
                  <c:v>35.299999999999997</c:v>
                </c:pt>
                <c:pt idx="22">
                  <c:v>20</c:v>
                </c:pt>
                <c:pt idx="23">
                  <c:v>75.900000000000006</c:v>
                </c:pt>
                <c:pt idx="24">
                  <c:v>19.100000000000001</c:v>
                </c:pt>
                <c:pt idx="25">
                  <c:v>42.4</c:v>
                </c:pt>
                <c:pt idx="26">
                  <c:v>19.100000000000001</c:v>
                </c:pt>
                <c:pt idx="27">
                  <c:v>68.400000000000006</c:v>
                </c:pt>
                <c:pt idx="28">
                  <c:v>66.3</c:v>
                </c:pt>
                <c:pt idx="29">
                  <c:v>31.3</c:v>
                </c:pt>
                <c:pt idx="30">
                  <c:v>18.3</c:v>
                </c:pt>
                <c:pt idx="31">
                  <c:v>49.1</c:v>
                </c:pt>
                <c:pt idx="32">
                  <c:v>85.1</c:v>
                </c:pt>
                <c:pt idx="33">
                  <c:v>39.200000000000003</c:v>
                </c:pt>
                <c:pt idx="34">
                  <c:v>34.9</c:v>
                </c:pt>
                <c:pt idx="35">
                  <c:v>17.599999999999998</c:v>
                </c:pt>
                <c:pt idx="36">
                  <c:v>71.2</c:v>
                </c:pt>
                <c:pt idx="37">
                  <c:v>26</c:v>
                </c:pt>
                <c:pt idx="38">
                  <c:v>69.400000000000006</c:v>
                </c:pt>
                <c:pt idx="39">
                  <c:v>49</c:v>
                </c:pt>
                <c:pt idx="40">
                  <c:v>44.2</c:v>
                </c:pt>
                <c:pt idx="41">
                  <c:v>83</c:v>
                </c:pt>
                <c:pt idx="42">
                  <c:v>95.3</c:v>
                </c:pt>
                <c:pt idx="43">
                  <c:v>41.699999999999996</c:v>
                </c:pt>
                <c:pt idx="44">
                  <c:v>94</c:v>
                </c:pt>
                <c:pt idx="45">
                  <c:v>43.70000000000001</c:v>
                </c:pt>
                <c:pt idx="46">
                  <c:v>99.7</c:v>
                </c:pt>
                <c:pt idx="47">
                  <c:v>85.6</c:v>
                </c:pt>
                <c:pt idx="48">
                  <c:v>21.9</c:v>
                </c:pt>
                <c:pt idx="49">
                  <c:v>34.699999999999996</c:v>
                </c:pt>
                <c:pt idx="50">
                  <c:v>34.9</c:v>
                </c:pt>
                <c:pt idx="51">
                  <c:v>77.8</c:v>
                </c:pt>
                <c:pt idx="52">
                  <c:v>75.5</c:v>
                </c:pt>
                <c:pt idx="53">
                  <c:v>38.4</c:v>
                </c:pt>
                <c:pt idx="54">
                  <c:v>25.4</c:v>
                </c:pt>
                <c:pt idx="55">
                  <c:v>27.500000000000004</c:v>
                </c:pt>
                <c:pt idx="56">
                  <c:v>34.9</c:v>
                </c:pt>
                <c:pt idx="57">
                  <c:v>74.400000000000006</c:v>
                </c:pt>
                <c:pt idx="58">
                  <c:v>41.3</c:v>
                </c:pt>
                <c:pt idx="59">
                  <c:v>13.600000000000001</c:v>
                </c:pt>
                <c:pt idx="60">
                  <c:v>87</c:v>
                </c:pt>
                <c:pt idx="61">
                  <c:v>75.5</c:v>
                </c:pt>
                <c:pt idx="62">
                  <c:v>72.3</c:v>
                </c:pt>
                <c:pt idx="63">
                  <c:v>86.8</c:v>
                </c:pt>
                <c:pt idx="64">
                  <c:v>44.29999999999999</c:v>
                </c:pt>
                <c:pt idx="65">
                  <c:v>76.099999999999994</c:v>
                </c:pt>
                <c:pt idx="66">
                  <c:v>99.5</c:v>
                </c:pt>
                <c:pt idx="67">
                  <c:v>46.2</c:v>
                </c:pt>
                <c:pt idx="68">
                  <c:v>53.5</c:v>
                </c:pt>
                <c:pt idx="69">
                  <c:v>23.9</c:v>
                </c:pt>
                <c:pt idx="70">
                  <c:v>69.400000000000006</c:v>
                </c:pt>
                <c:pt idx="71">
                  <c:v>26.200000000000003</c:v>
                </c:pt>
                <c:pt idx="72">
                  <c:v>30.5</c:v>
                </c:pt>
                <c:pt idx="73">
                  <c:v>26.8</c:v>
                </c:pt>
                <c:pt idx="74">
                  <c:v>86.5</c:v>
                </c:pt>
                <c:pt idx="75">
                  <c:v>68.7</c:v>
                </c:pt>
                <c:pt idx="76">
                  <c:v>56.600000000000009</c:v>
                </c:pt>
                <c:pt idx="77">
                  <c:v>89.5</c:v>
                </c:pt>
                <c:pt idx="78">
                  <c:v>35.9</c:v>
                </c:pt>
                <c:pt idx="79">
                  <c:v>42</c:v>
                </c:pt>
                <c:pt idx="80">
                  <c:v>31.900000000000002</c:v>
                </c:pt>
                <c:pt idx="81">
                  <c:v>40.699999999999996</c:v>
                </c:pt>
                <c:pt idx="82">
                  <c:v>43.20000000000001</c:v>
                </c:pt>
                <c:pt idx="83">
                  <c:v>66.7</c:v>
                </c:pt>
                <c:pt idx="84">
                  <c:v>79.900000000000006</c:v>
                </c:pt>
                <c:pt idx="85">
                  <c:v>87.1</c:v>
                </c:pt>
                <c:pt idx="86">
                  <c:v>82.3</c:v>
                </c:pt>
                <c:pt idx="87">
                  <c:v>80.099999999999994</c:v>
                </c:pt>
                <c:pt idx="88">
                  <c:v>71.099999999999994</c:v>
                </c:pt>
                <c:pt idx="89">
                  <c:v>33</c:v>
                </c:pt>
                <c:pt idx="90">
                  <c:v>54.6</c:v>
                </c:pt>
                <c:pt idx="91">
                  <c:v>50.1</c:v>
                </c:pt>
                <c:pt idx="92">
                  <c:v>55.7</c:v>
                </c:pt>
                <c:pt idx="93">
                  <c:v>78.5</c:v>
                </c:pt>
                <c:pt idx="94">
                  <c:v>46</c:v>
                </c:pt>
                <c:pt idx="95">
                  <c:v>23.1</c:v>
                </c:pt>
                <c:pt idx="96">
                  <c:v>79.900000000000006</c:v>
                </c:pt>
                <c:pt idx="97">
                  <c:v>74.7</c:v>
                </c:pt>
                <c:pt idx="98">
                  <c:v>36.199999999999996</c:v>
                </c:pt>
                <c:pt idx="99">
                  <c:v>38.5</c:v>
                </c:pt>
                <c:pt idx="100">
                  <c:v>25.3</c:v>
                </c:pt>
                <c:pt idx="101">
                  <c:v>50.4</c:v>
                </c:pt>
                <c:pt idx="102">
                  <c:v>92.5</c:v>
                </c:pt>
                <c:pt idx="103">
                  <c:v>85.2</c:v>
                </c:pt>
                <c:pt idx="104">
                  <c:v>99.3</c:v>
                </c:pt>
                <c:pt idx="105">
                  <c:v>71.7</c:v>
                </c:pt>
                <c:pt idx="106">
                  <c:v>86.3</c:v>
                </c:pt>
                <c:pt idx="107">
                  <c:v>98.09999999999998</c:v>
                </c:pt>
                <c:pt idx="108">
                  <c:v>45.7</c:v>
                </c:pt>
                <c:pt idx="109">
                  <c:v>46.70000000000001</c:v>
                </c:pt>
                <c:pt idx="110">
                  <c:v>90.3</c:v>
                </c:pt>
                <c:pt idx="111">
                  <c:v>51.79999999999999</c:v>
                </c:pt>
                <c:pt idx="112">
                  <c:v>53.5</c:v>
                </c:pt>
                <c:pt idx="113">
                  <c:v>77.5</c:v>
                </c:pt>
                <c:pt idx="114">
                  <c:v>34.599999999999994</c:v>
                </c:pt>
                <c:pt idx="115">
                  <c:v>70.599999999999994</c:v>
                </c:pt>
                <c:pt idx="116">
                  <c:v>59</c:v>
                </c:pt>
                <c:pt idx="117">
                  <c:v>87.3</c:v>
                </c:pt>
                <c:pt idx="118">
                  <c:v>72.5</c:v>
                </c:pt>
                <c:pt idx="119">
                  <c:v>51.5</c:v>
                </c:pt>
                <c:pt idx="120">
                  <c:v>37</c:v>
                </c:pt>
                <c:pt idx="121">
                  <c:v>47.9</c:v>
                </c:pt>
                <c:pt idx="122">
                  <c:v>43.6</c:v>
                </c:pt>
                <c:pt idx="123">
                  <c:v>72.099999999999994</c:v>
                </c:pt>
                <c:pt idx="124">
                  <c:v>61.1</c:v>
                </c:pt>
                <c:pt idx="125">
                  <c:v>88.3</c:v>
                </c:pt>
                <c:pt idx="126">
                  <c:v>49.8</c:v>
                </c:pt>
                <c:pt idx="127">
                  <c:v>64.400000000000006</c:v>
                </c:pt>
                <c:pt idx="128">
                  <c:v>44.5</c:v>
                </c:pt>
                <c:pt idx="129">
                  <c:v>50.2</c:v>
                </c:pt>
                <c:pt idx="130">
                  <c:v>62.3</c:v>
                </c:pt>
                <c:pt idx="131">
                  <c:v>63</c:v>
                </c:pt>
                <c:pt idx="132">
                  <c:v>87.8</c:v>
                </c:pt>
                <c:pt idx="133">
                  <c:v>76.8</c:v>
                </c:pt>
                <c:pt idx="134">
                  <c:v>53.7</c:v>
                </c:pt>
                <c:pt idx="135">
                  <c:v>55.399999999999991</c:v>
                </c:pt>
                <c:pt idx="136">
                  <c:v>64.8</c:v>
                </c:pt>
                <c:pt idx="137">
                  <c:v>81.7</c:v>
                </c:pt>
                <c:pt idx="138">
                  <c:v>34.599999999999994</c:v>
                </c:pt>
                <c:pt idx="139">
                  <c:v>52.300000000000004</c:v>
                </c:pt>
                <c:pt idx="140">
                  <c:v>57.8</c:v>
                </c:pt>
                <c:pt idx="141">
                  <c:v>45.5</c:v>
                </c:pt>
                <c:pt idx="142">
                  <c:v>80.400000000000006</c:v>
                </c:pt>
                <c:pt idx="143">
                  <c:v>73.7</c:v>
                </c:pt>
                <c:pt idx="144">
                  <c:v>91.6</c:v>
                </c:pt>
                <c:pt idx="145">
                  <c:v>88.5</c:v>
                </c:pt>
                <c:pt idx="146">
                  <c:v>52.2</c:v>
                </c:pt>
                <c:pt idx="147">
                  <c:v>94.3</c:v>
                </c:pt>
                <c:pt idx="148">
                  <c:v>76.900000000000006</c:v>
                </c:pt>
                <c:pt idx="149">
                  <c:v>88.5</c:v>
                </c:pt>
                <c:pt idx="150">
                  <c:v>84.8</c:v>
                </c:pt>
                <c:pt idx="151">
                  <c:v>41.8</c:v>
                </c:pt>
                <c:pt idx="152">
                  <c:v>36.9</c:v>
                </c:pt>
                <c:pt idx="153">
                  <c:v>68.099999999999994</c:v>
                </c:pt>
                <c:pt idx="154">
                  <c:v>36.299999999999997</c:v>
                </c:pt>
                <c:pt idx="155">
                  <c:v>81</c:v>
                </c:pt>
                <c:pt idx="156">
                  <c:v>94.1</c:v>
                </c:pt>
                <c:pt idx="157">
                  <c:v>96.9</c:v>
                </c:pt>
                <c:pt idx="158">
                  <c:v>92.3</c:v>
                </c:pt>
                <c:pt idx="159">
                  <c:v>41.6</c:v>
                </c:pt>
                <c:pt idx="160">
                  <c:v>51.4</c:v>
                </c:pt>
                <c:pt idx="161">
                  <c:v>63.3</c:v>
                </c:pt>
                <c:pt idx="162">
                  <c:v>92.7</c:v>
                </c:pt>
                <c:pt idx="163">
                  <c:v>80.400000000000006</c:v>
                </c:pt>
                <c:pt idx="164">
                  <c:v>89.2</c:v>
                </c:pt>
                <c:pt idx="165">
                  <c:v>88.2</c:v>
                </c:pt>
                <c:pt idx="166">
                  <c:v>62.2</c:v>
                </c:pt>
                <c:pt idx="167">
                  <c:v>85.7</c:v>
                </c:pt>
                <c:pt idx="168">
                  <c:v>69.900000000000006</c:v>
                </c:pt>
                <c:pt idx="169">
                  <c:v>60.9</c:v>
                </c:pt>
                <c:pt idx="170">
                  <c:v>84.5</c:v>
                </c:pt>
                <c:pt idx="171">
                  <c:v>70.3</c:v>
                </c:pt>
                <c:pt idx="172">
                  <c:v>73.5</c:v>
                </c:pt>
                <c:pt idx="173">
                  <c:v>19.5</c:v>
                </c:pt>
                <c:pt idx="174">
                  <c:v>24.099999999999998</c:v>
                </c:pt>
                <c:pt idx="175">
                  <c:v>40</c:v>
                </c:pt>
                <c:pt idx="176">
                  <c:v>50.5</c:v>
                </c:pt>
                <c:pt idx="177">
                  <c:v>34.300000000000004</c:v>
                </c:pt>
                <c:pt idx="178">
                  <c:v>69.5</c:v>
                </c:pt>
                <c:pt idx="179">
                  <c:v>51</c:v>
                </c:pt>
                <c:pt idx="180">
                  <c:v>66.099999999999994</c:v>
                </c:pt>
                <c:pt idx="181">
                  <c:v>74</c:v>
                </c:pt>
                <c:pt idx="182">
                  <c:v>26.6</c:v>
                </c:pt>
                <c:pt idx="183">
                  <c:v>76.2</c:v>
                </c:pt>
                <c:pt idx="184">
                  <c:v>94.4</c:v>
                </c:pt>
                <c:pt idx="185">
                  <c:v>45.7</c:v>
                </c:pt>
                <c:pt idx="186">
                  <c:v>25.3</c:v>
                </c:pt>
                <c:pt idx="187">
                  <c:v>74.8</c:v>
                </c:pt>
                <c:pt idx="188">
                  <c:v>40</c:v>
                </c:pt>
                <c:pt idx="189">
                  <c:v>35.199999999999996</c:v>
                </c:pt>
                <c:pt idx="190">
                  <c:v>68.8</c:v>
                </c:pt>
                <c:pt idx="191">
                  <c:v>39.1</c:v>
                </c:pt>
                <c:pt idx="192">
                  <c:v>69.8</c:v>
                </c:pt>
                <c:pt idx="193">
                  <c:v>25.7</c:v>
                </c:pt>
                <c:pt idx="194">
                  <c:v>64.3</c:v>
                </c:pt>
                <c:pt idx="195">
                  <c:v>58.5</c:v>
                </c:pt>
                <c:pt idx="196">
                  <c:v>15.6</c:v>
                </c:pt>
                <c:pt idx="197">
                  <c:v>7.9000000000000012</c:v>
                </c:pt>
                <c:pt idx="198">
                  <c:v>65.099999999999994</c:v>
                </c:pt>
                <c:pt idx="199">
                  <c:v>63.1</c:v>
                </c:pt>
                <c:pt idx="200">
                  <c:v>58.3</c:v>
                </c:pt>
                <c:pt idx="201">
                  <c:v>78.400000000000006</c:v>
                </c:pt>
                <c:pt idx="202">
                  <c:v>23.1</c:v>
                </c:pt>
                <c:pt idx="203">
                  <c:v>53.79999999999999</c:v>
                </c:pt>
                <c:pt idx="204">
                  <c:v>78.099999999999994</c:v>
                </c:pt>
                <c:pt idx="205">
                  <c:v>83.8</c:v>
                </c:pt>
                <c:pt idx="206">
                  <c:v>89.7</c:v>
                </c:pt>
                <c:pt idx="207">
                  <c:v>58.599999999999994</c:v>
                </c:pt>
                <c:pt idx="208">
                  <c:v>71.099999999999994</c:v>
                </c:pt>
                <c:pt idx="209">
                  <c:v>66.3</c:v>
                </c:pt>
                <c:pt idx="210">
                  <c:v>78.8</c:v>
                </c:pt>
                <c:pt idx="211">
                  <c:v>31.1</c:v>
                </c:pt>
                <c:pt idx="212">
                  <c:v>84.2</c:v>
                </c:pt>
                <c:pt idx="213">
                  <c:v>75.5</c:v>
                </c:pt>
                <c:pt idx="214">
                  <c:v>60.5</c:v>
                </c:pt>
                <c:pt idx="215">
                  <c:v>80.7</c:v>
                </c:pt>
                <c:pt idx="216">
                  <c:v>64.8</c:v>
                </c:pt>
                <c:pt idx="217">
                  <c:v>85.8</c:v>
                </c:pt>
                <c:pt idx="218">
                  <c:v>67.099999999999994</c:v>
                </c:pt>
                <c:pt idx="219">
                  <c:v>70.900000000000006</c:v>
                </c:pt>
                <c:pt idx="220">
                  <c:v>98.3</c:v>
                </c:pt>
                <c:pt idx="221">
                  <c:v>95.2</c:v>
                </c:pt>
                <c:pt idx="222">
                  <c:v>46.7</c:v>
                </c:pt>
                <c:pt idx="223">
                  <c:v>66.2</c:v>
                </c:pt>
                <c:pt idx="224">
                  <c:v>75.900000000000006</c:v>
                </c:pt>
                <c:pt idx="225">
                  <c:v>97.2</c:v>
                </c:pt>
                <c:pt idx="226">
                  <c:v>97.3</c:v>
                </c:pt>
                <c:pt idx="227">
                  <c:v>93.5</c:v>
                </c:pt>
                <c:pt idx="228">
                  <c:v>83.1</c:v>
                </c:pt>
                <c:pt idx="229">
                  <c:v>39.4</c:v>
                </c:pt>
                <c:pt idx="230">
                  <c:v>77.5</c:v>
                </c:pt>
                <c:pt idx="231">
                  <c:v>62.9</c:v>
                </c:pt>
                <c:pt idx="232">
                  <c:v>78</c:v>
                </c:pt>
                <c:pt idx="233">
                  <c:v>82</c:v>
                </c:pt>
                <c:pt idx="234">
                  <c:v>67.2</c:v>
                </c:pt>
                <c:pt idx="235">
                  <c:v>70.2</c:v>
                </c:pt>
                <c:pt idx="236">
                  <c:v>61.6</c:v>
                </c:pt>
                <c:pt idx="237">
                  <c:v>96.6</c:v>
                </c:pt>
                <c:pt idx="238">
                  <c:v>86.799999999999983</c:v>
                </c:pt>
                <c:pt idx="239">
                  <c:v>83.5</c:v>
                </c:pt>
                <c:pt idx="240">
                  <c:v>56.899999999999991</c:v>
                </c:pt>
                <c:pt idx="241">
                  <c:v>67.5</c:v>
                </c:pt>
                <c:pt idx="242">
                  <c:v>96</c:v>
                </c:pt>
                <c:pt idx="243">
                  <c:v>61.79999999999999</c:v>
                </c:pt>
                <c:pt idx="244">
                  <c:v>83.1</c:v>
                </c:pt>
                <c:pt idx="245">
                  <c:v>57.600000000000009</c:v>
                </c:pt>
                <c:pt idx="246">
                  <c:v>80.3</c:v>
                </c:pt>
                <c:pt idx="247">
                  <c:v>96</c:v>
                </c:pt>
                <c:pt idx="248">
                  <c:v>98.3</c:v>
                </c:pt>
                <c:pt idx="249">
                  <c:v>79.599999999999994</c:v>
                </c:pt>
                <c:pt idx="250">
                  <c:v>59.699999999999996</c:v>
                </c:pt>
                <c:pt idx="251">
                  <c:v>92.90000000000002</c:v>
                </c:pt>
                <c:pt idx="252">
                  <c:v>89.7</c:v>
                </c:pt>
                <c:pt idx="253">
                  <c:v>61</c:v>
                </c:pt>
                <c:pt idx="254">
                  <c:v>96.40000000000002</c:v>
                </c:pt>
                <c:pt idx="255">
                  <c:v>99.5</c:v>
                </c:pt>
                <c:pt idx="256">
                  <c:v>81.599999999999994</c:v>
                </c:pt>
                <c:pt idx="257">
                  <c:v>50.5</c:v>
                </c:pt>
                <c:pt idx="258">
                  <c:v>81.7</c:v>
                </c:pt>
                <c:pt idx="259">
                  <c:v>64.8</c:v>
                </c:pt>
                <c:pt idx="260">
                  <c:v>85.3</c:v>
                </c:pt>
                <c:pt idx="261">
                  <c:v>82.7</c:v>
                </c:pt>
                <c:pt idx="262">
                  <c:v>96.4</c:v>
                </c:pt>
                <c:pt idx="263">
                  <c:v>78.2</c:v>
                </c:pt>
                <c:pt idx="264">
                  <c:v>65</c:v>
                </c:pt>
                <c:pt idx="265">
                  <c:v>50.5</c:v>
                </c:pt>
                <c:pt idx="266">
                  <c:v>99</c:v>
                </c:pt>
                <c:pt idx="267">
                  <c:v>62.8</c:v>
                </c:pt>
                <c:pt idx="268">
                  <c:v>79.2</c:v>
                </c:pt>
                <c:pt idx="269">
                  <c:v>69.3</c:v>
                </c:pt>
                <c:pt idx="270">
                  <c:v>86.4</c:v>
                </c:pt>
                <c:pt idx="271">
                  <c:v>69</c:v>
                </c:pt>
                <c:pt idx="272">
                  <c:v>68.3</c:v>
                </c:pt>
                <c:pt idx="273">
                  <c:v>77.099999999999994</c:v>
                </c:pt>
                <c:pt idx="274">
                  <c:v>29.7</c:v>
                </c:pt>
                <c:pt idx="275">
                  <c:v>24.3</c:v>
                </c:pt>
                <c:pt idx="276">
                  <c:v>49.2</c:v>
                </c:pt>
                <c:pt idx="277">
                  <c:v>50.1</c:v>
                </c:pt>
                <c:pt idx="278">
                  <c:v>22.8</c:v>
                </c:pt>
                <c:pt idx="279">
                  <c:v>45</c:v>
                </c:pt>
                <c:pt idx="280">
                  <c:v>38.299999999999997</c:v>
                </c:pt>
                <c:pt idx="281">
                  <c:v>86.5</c:v>
                </c:pt>
                <c:pt idx="282">
                  <c:v>49.70000000000001</c:v>
                </c:pt>
                <c:pt idx="283">
                  <c:v>59.9</c:v>
                </c:pt>
                <c:pt idx="284">
                  <c:v>46.5</c:v>
                </c:pt>
                <c:pt idx="285">
                  <c:v>41.8</c:v>
                </c:pt>
                <c:pt idx="286">
                  <c:v>39.700000000000003</c:v>
                </c:pt>
                <c:pt idx="287">
                  <c:v>94</c:v>
                </c:pt>
                <c:pt idx="288">
                  <c:v>87.4</c:v>
                </c:pt>
                <c:pt idx="289">
                  <c:v>76.2</c:v>
                </c:pt>
                <c:pt idx="290">
                  <c:v>39.1</c:v>
                </c:pt>
                <c:pt idx="291">
                  <c:v>66.900000000000006</c:v>
                </c:pt>
                <c:pt idx="292">
                  <c:v>83.6</c:v>
                </c:pt>
                <c:pt idx="293">
                  <c:v>89.5</c:v>
                </c:pt>
                <c:pt idx="294">
                  <c:v>32.6</c:v>
                </c:pt>
                <c:pt idx="295">
                  <c:v>52.399999999999991</c:v>
                </c:pt>
                <c:pt idx="296">
                  <c:v>83</c:v>
                </c:pt>
                <c:pt idx="297">
                  <c:v>91.6</c:v>
                </c:pt>
                <c:pt idx="298">
                  <c:v>92</c:v>
                </c:pt>
                <c:pt idx="299">
                  <c:v>97.7</c:v>
                </c:pt>
                <c:pt idx="300">
                  <c:v>93.1</c:v>
                </c:pt>
                <c:pt idx="301">
                  <c:v>75.5</c:v>
                </c:pt>
                <c:pt idx="302">
                  <c:v>62.1</c:v>
                </c:pt>
                <c:pt idx="303">
                  <c:v>39.700000000000003</c:v>
                </c:pt>
                <c:pt idx="304">
                  <c:v>55.600000000000009</c:v>
                </c:pt>
                <c:pt idx="305">
                  <c:v>28.499999999999996</c:v>
                </c:pt>
                <c:pt idx="306">
                  <c:v>84.6</c:v>
                </c:pt>
                <c:pt idx="307">
                  <c:v>24.9</c:v>
                </c:pt>
                <c:pt idx="308">
                  <c:v>72</c:v>
                </c:pt>
                <c:pt idx="309">
                  <c:v>39.900000000000006</c:v>
                </c:pt>
                <c:pt idx="310">
                  <c:v>58.20000000000001</c:v>
                </c:pt>
                <c:pt idx="311">
                  <c:v>39.5</c:v>
                </c:pt>
                <c:pt idx="312">
                  <c:v>51</c:v>
                </c:pt>
                <c:pt idx="313">
                  <c:v>52</c:v>
                </c:pt>
                <c:pt idx="314">
                  <c:v>52.800000000000004</c:v>
                </c:pt>
                <c:pt idx="315">
                  <c:v>96.3</c:v>
                </c:pt>
                <c:pt idx="316">
                  <c:v>73.3</c:v>
                </c:pt>
                <c:pt idx="317">
                  <c:v>68.8</c:v>
                </c:pt>
                <c:pt idx="318">
                  <c:v>94.8</c:v>
                </c:pt>
                <c:pt idx="319">
                  <c:v>98.3</c:v>
                </c:pt>
                <c:pt idx="320">
                  <c:v>97.4</c:v>
                </c:pt>
                <c:pt idx="321">
                  <c:v>21.099999999999998</c:v>
                </c:pt>
                <c:pt idx="322">
                  <c:v>63.800000000000004</c:v>
                </c:pt>
                <c:pt idx="323">
                  <c:v>28.000000000000004</c:v>
                </c:pt>
                <c:pt idx="324">
                  <c:v>30.3</c:v>
                </c:pt>
                <c:pt idx="325">
                  <c:v>49.9</c:v>
                </c:pt>
                <c:pt idx="326">
                  <c:v>85.9</c:v>
                </c:pt>
                <c:pt idx="327">
                  <c:v>48.699999999999996</c:v>
                </c:pt>
                <c:pt idx="328">
                  <c:v>92.1</c:v>
                </c:pt>
                <c:pt idx="329">
                  <c:v>79.3</c:v>
                </c:pt>
                <c:pt idx="330">
                  <c:v>64.7</c:v>
                </c:pt>
                <c:pt idx="331">
                  <c:v>65.3</c:v>
                </c:pt>
                <c:pt idx="332">
                  <c:v>28.499999999999996</c:v>
                </c:pt>
                <c:pt idx="333">
                  <c:v>38.1</c:v>
                </c:pt>
                <c:pt idx="334">
                  <c:v>96.6</c:v>
                </c:pt>
                <c:pt idx="335">
                  <c:v>86.3</c:v>
                </c:pt>
                <c:pt idx="336">
                  <c:v>84.9</c:v>
                </c:pt>
                <c:pt idx="337">
                  <c:v>89.6</c:v>
                </c:pt>
                <c:pt idx="338">
                  <c:v>39</c:v>
                </c:pt>
                <c:pt idx="339">
                  <c:v>94.4</c:v>
                </c:pt>
                <c:pt idx="340">
                  <c:v>45.6</c:v>
                </c:pt>
                <c:pt idx="341">
                  <c:v>37.5</c:v>
                </c:pt>
                <c:pt idx="342">
                  <c:v>68.599999999999994</c:v>
                </c:pt>
                <c:pt idx="343">
                  <c:v>54.29999999999999</c:v>
                </c:pt>
                <c:pt idx="344">
                  <c:v>29.5</c:v>
                </c:pt>
                <c:pt idx="345">
                  <c:v>19.7</c:v>
                </c:pt>
                <c:pt idx="346">
                  <c:v>59.099999999999994</c:v>
                </c:pt>
                <c:pt idx="347">
                  <c:v>27.500000000000004</c:v>
                </c:pt>
                <c:pt idx="348">
                  <c:v>57.70000000000001</c:v>
                </c:pt>
                <c:pt idx="349">
                  <c:v>33.700000000000003</c:v>
                </c:pt>
                <c:pt idx="350">
                  <c:v>64.7</c:v>
                </c:pt>
                <c:pt idx="351">
                  <c:v>35.9</c:v>
                </c:pt>
                <c:pt idx="352">
                  <c:v>22.400000000000002</c:v>
                </c:pt>
                <c:pt idx="353">
                  <c:v>43.70000000000001</c:v>
                </c:pt>
                <c:pt idx="354">
                  <c:v>35.699999999999996</c:v>
                </c:pt>
                <c:pt idx="355">
                  <c:v>39.900000000000006</c:v>
                </c:pt>
                <c:pt idx="356">
                  <c:v>24.5</c:v>
                </c:pt>
                <c:pt idx="357">
                  <c:v>44</c:v>
                </c:pt>
                <c:pt idx="358">
                  <c:v>41.199999999999996</c:v>
                </c:pt>
                <c:pt idx="359">
                  <c:v>38.1</c:v>
                </c:pt>
                <c:pt idx="360">
                  <c:v>70</c:v>
                </c:pt>
                <c:pt idx="361">
                  <c:v>78.7</c:v>
                </c:pt>
                <c:pt idx="362">
                  <c:v>52.6</c:v>
                </c:pt>
                <c:pt idx="363">
                  <c:v>62.70000000000001</c:v>
                </c:pt>
                <c:pt idx="364">
                  <c:v>31.2</c:v>
                </c:pt>
                <c:pt idx="365">
                  <c:v>45.29999999999999</c:v>
                </c:pt>
                <c:pt idx="366">
                  <c:v>34.699999999999996</c:v>
                </c:pt>
                <c:pt idx="367">
                  <c:v>67.599999999999994</c:v>
                </c:pt>
                <c:pt idx="368">
                  <c:v>48.29999999999999</c:v>
                </c:pt>
                <c:pt idx="369">
                  <c:v>41.4</c:v>
                </c:pt>
                <c:pt idx="370">
                  <c:v>49.6</c:v>
                </c:pt>
                <c:pt idx="371">
                  <c:v>30.8</c:v>
                </c:pt>
                <c:pt idx="372">
                  <c:v>34</c:v>
                </c:pt>
                <c:pt idx="373">
                  <c:v>43.20000000000001</c:v>
                </c:pt>
                <c:pt idx="374">
                  <c:v>38.800000000000004</c:v>
                </c:pt>
                <c:pt idx="375">
                  <c:v>38.299999999999997</c:v>
                </c:pt>
                <c:pt idx="376">
                  <c:v>26</c:v>
                </c:pt>
                <c:pt idx="377">
                  <c:v>29.299999999999997</c:v>
                </c:pt>
                <c:pt idx="378">
                  <c:v>89.3</c:v>
                </c:pt>
                <c:pt idx="379">
                  <c:v>37.700000000000003</c:v>
                </c:pt>
                <c:pt idx="380">
                  <c:v>69.099999999999994</c:v>
                </c:pt>
                <c:pt idx="381">
                  <c:v>53.29999999999999</c:v>
                </c:pt>
                <c:pt idx="382">
                  <c:v>65.099999999999994</c:v>
                </c:pt>
                <c:pt idx="383">
                  <c:v>58.4</c:v>
                </c:pt>
                <c:pt idx="384">
                  <c:v>63.4</c:v>
                </c:pt>
                <c:pt idx="385">
                  <c:v>51.1</c:v>
                </c:pt>
                <c:pt idx="386">
                  <c:v>45.1</c:v>
                </c:pt>
                <c:pt idx="387">
                  <c:v>42.3</c:v>
                </c:pt>
                <c:pt idx="388">
                  <c:v>17.100000000000001</c:v>
                </c:pt>
                <c:pt idx="389">
                  <c:v>30.099999999999998</c:v>
                </c:pt>
                <c:pt idx="390">
                  <c:v>99.2</c:v>
                </c:pt>
                <c:pt idx="391">
                  <c:v>67.5</c:v>
                </c:pt>
                <c:pt idx="392">
                  <c:v>88.9</c:v>
                </c:pt>
                <c:pt idx="393">
                  <c:v>94</c:v>
                </c:pt>
                <c:pt idx="394">
                  <c:v>79.3</c:v>
                </c:pt>
                <c:pt idx="395">
                  <c:v>83.1</c:v>
                </c:pt>
                <c:pt idx="396">
                  <c:v>81</c:v>
                </c:pt>
                <c:pt idx="397">
                  <c:v>89.3</c:v>
                </c:pt>
                <c:pt idx="398">
                  <c:v>82.1</c:v>
                </c:pt>
                <c:pt idx="399">
                  <c:v>72</c:v>
                </c:pt>
                <c:pt idx="400">
                  <c:v>40.699999999999996</c:v>
                </c:pt>
                <c:pt idx="401">
                  <c:v>72.7</c:v>
                </c:pt>
                <c:pt idx="402">
                  <c:v>52.1</c:v>
                </c:pt>
                <c:pt idx="403">
                  <c:v>70.3</c:v>
                </c:pt>
                <c:pt idx="404">
                  <c:v>75.2</c:v>
                </c:pt>
                <c:pt idx="405">
                  <c:v>56.000000000000007</c:v>
                </c:pt>
                <c:pt idx="406">
                  <c:v>43.9</c:v>
                </c:pt>
                <c:pt idx="407">
                  <c:v>89.09999999999998</c:v>
                </c:pt>
                <c:pt idx="408">
                  <c:v>63.5</c:v>
                </c:pt>
                <c:pt idx="409">
                  <c:v>44.1</c:v>
                </c:pt>
                <c:pt idx="410">
                  <c:v>51.5</c:v>
                </c:pt>
                <c:pt idx="411">
                  <c:v>31.1</c:v>
                </c:pt>
                <c:pt idx="412">
                  <c:v>42.6</c:v>
                </c:pt>
                <c:pt idx="413">
                  <c:v>74.2</c:v>
                </c:pt>
                <c:pt idx="414">
                  <c:v>89.1</c:v>
                </c:pt>
                <c:pt idx="415">
                  <c:v>44.5</c:v>
                </c:pt>
                <c:pt idx="416">
                  <c:v>21.4</c:v>
                </c:pt>
                <c:pt idx="417">
                  <c:v>94.7</c:v>
                </c:pt>
                <c:pt idx="418">
                  <c:v>94.1</c:v>
                </c:pt>
                <c:pt idx="419">
                  <c:v>81.599999999999994</c:v>
                </c:pt>
                <c:pt idx="420">
                  <c:v>79.099999999999994</c:v>
                </c:pt>
                <c:pt idx="421">
                  <c:v>64.7</c:v>
                </c:pt>
                <c:pt idx="422">
                  <c:v>55.000000000000007</c:v>
                </c:pt>
                <c:pt idx="423">
                  <c:v>93.6</c:v>
                </c:pt>
                <c:pt idx="424">
                  <c:v>90.4</c:v>
                </c:pt>
                <c:pt idx="425">
                  <c:v>89.2</c:v>
                </c:pt>
                <c:pt idx="426">
                  <c:v>88.2</c:v>
                </c:pt>
                <c:pt idx="427">
                  <c:v>98.1</c:v>
                </c:pt>
                <c:pt idx="428">
                  <c:v>93.3</c:v>
                </c:pt>
                <c:pt idx="429">
                  <c:v>36.1</c:v>
                </c:pt>
                <c:pt idx="430">
                  <c:v>26.900000000000002</c:v>
                </c:pt>
                <c:pt idx="431">
                  <c:v>99</c:v>
                </c:pt>
                <c:pt idx="432">
                  <c:v>82.4</c:v>
                </c:pt>
                <c:pt idx="433">
                  <c:v>93</c:v>
                </c:pt>
                <c:pt idx="434">
                  <c:v>98.6</c:v>
                </c:pt>
                <c:pt idx="435">
                  <c:v>84.7</c:v>
                </c:pt>
                <c:pt idx="436">
                  <c:v>64</c:v>
                </c:pt>
                <c:pt idx="437">
                  <c:v>67.900000000000006</c:v>
                </c:pt>
                <c:pt idx="438">
                  <c:v>66</c:v>
                </c:pt>
                <c:pt idx="439">
                  <c:v>39.800000000000004</c:v>
                </c:pt>
                <c:pt idx="440">
                  <c:v>45.1</c:v>
                </c:pt>
                <c:pt idx="441">
                  <c:v>35.199999999999996</c:v>
                </c:pt>
                <c:pt idx="442">
                  <c:v>50.3</c:v>
                </c:pt>
                <c:pt idx="443">
                  <c:v>50.1</c:v>
                </c:pt>
                <c:pt idx="444">
                  <c:v>37.700000000000003</c:v>
                </c:pt>
                <c:pt idx="445">
                  <c:v>75.2</c:v>
                </c:pt>
                <c:pt idx="446">
                  <c:v>40.799999999999997</c:v>
                </c:pt>
                <c:pt idx="447">
                  <c:v>48.699999999999996</c:v>
                </c:pt>
                <c:pt idx="448">
                  <c:v>36.6</c:v>
                </c:pt>
                <c:pt idx="449">
                  <c:v>53</c:v>
                </c:pt>
                <c:pt idx="450">
                  <c:v>45.7</c:v>
                </c:pt>
                <c:pt idx="451">
                  <c:v>66.099999999999994</c:v>
                </c:pt>
                <c:pt idx="452">
                  <c:v>44.1</c:v>
                </c:pt>
                <c:pt idx="453">
                  <c:v>51.4</c:v>
                </c:pt>
                <c:pt idx="454">
                  <c:v>53.29999999999999</c:v>
                </c:pt>
                <c:pt idx="455">
                  <c:v>57.499999999999993</c:v>
                </c:pt>
                <c:pt idx="456">
                  <c:v>54.7</c:v>
                </c:pt>
                <c:pt idx="457">
                  <c:v>58.9</c:v>
                </c:pt>
                <c:pt idx="458">
                  <c:v>39</c:v>
                </c:pt>
                <c:pt idx="459">
                  <c:v>74.5</c:v>
                </c:pt>
                <c:pt idx="460">
                  <c:v>64.7</c:v>
                </c:pt>
                <c:pt idx="461">
                  <c:v>96.2</c:v>
                </c:pt>
                <c:pt idx="462">
                  <c:v>58.400000000000006</c:v>
                </c:pt>
                <c:pt idx="463">
                  <c:v>28.1</c:v>
                </c:pt>
                <c:pt idx="464">
                  <c:v>15.299999999999999</c:v>
                </c:pt>
                <c:pt idx="465">
                  <c:v>79.900000000000006</c:v>
                </c:pt>
                <c:pt idx="466">
                  <c:v>82.6</c:v>
                </c:pt>
                <c:pt idx="467">
                  <c:v>70.3</c:v>
                </c:pt>
                <c:pt idx="468">
                  <c:v>40.5</c:v>
                </c:pt>
                <c:pt idx="469">
                  <c:v>28.799999999999997</c:v>
                </c:pt>
                <c:pt idx="470">
                  <c:v>32.1</c:v>
                </c:pt>
                <c:pt idx="471">
                  <c:v>44.1</c:v>
                </c:pt>
                <c:pt idx="472">
                  <c:v>64.599999999999994</c:v>
                </c:pt>
                <c:pt idx="473">
                  <c:v>63.800000000000004</c:v>
                </c:pt>
                <c:pt idx="474">
                  <c:v>42.5</c:v>
                </c:pt>
                <c:pt idx="475">
                  <c:v>70.5</c:v>
                </c:pt>
                <c:pt idx="476">
                  <c:v>37.5</c:v>
                </c:pt>
                <c:pt idx="477">
                  <c:v>58.9</c:v>
                </c:pt>
                <c:pt idx="478">
                  <c:v>63.800000000000004</c:v>
                </c:pt>
                <c:pt idx="479">
                  <c:v>24.9</c:v>
                </c:pt>
                <c:pt idx="480">
                  <c:v>37.4</c:v>
                </c:pt>
                <c:pt idx="481">
                  <c:v>64.3</c:v>
                </c:pt>
                <c:pt idx="482">
                  <c:v>91.90000000000002</c:v>
                </c:pt>
                <c:pt idx="483">
                  <c:v>62.3</c:v>
                </c:pt>
                <c:pt idx="484">
                  <c:v>50.4</c:v>
                </c:pt>
                <c:pt idx="485">
                  <c:v>89.5</c:v>
                </c:pt>
                <c:pt idx="486">
                  <c:v>57.9</c:v>
                </c:pt>
                <c:pt idx="487">
                  <c:v>43.70000000000001</c:v>
                </c:pt>
                <c:pt idx="488">
                  <c:v>38.6</c:v>
                </c:pt>
                <c:pt idx="489">
                  <c:v>55.000000000000007</c:v>
                </c:pt>
                <c:pt idx="490">
                  <c:v>98.4</c:v>
                </c:pt>
                <c:pt idx="491">
                  <c:v>86.8</c:v>
                </c:pt>
                <c:pt idx="492">
                  <c:v>44.1</c:v>
                </c:pt>
                <c:pt idx="493">
                  <c:v>54.899999999999991</c:v>
                </c:pt>
                <c:pt idx="494">
                  <c:v>22.3</c:v>
                </c:pt>
                <c:pt idx="495">
                  <c:v>76.599999999999994</c:v>
                </c:pt>
                <c:pt idx="496">
                  <c:v>86.09999999999998</c:v>
                </c:pt>
                <c:pt idx="497">
                  <c:v>71.5</c:v>
                </c:pt>
                <c:pt idx="498">
                  <c:v>20.9</c:v>
                </c:pt>
                <c:pt idx="499">
                  <c:v>38.200000000000003</c:v>
                </c:pt>
                <c:pt idx="500">
                  <c:v>81.8</c:v>
                </c:pt>
                <c:pt idx="501">
                  <c:v>23.3</c:v>
                </c:pt>
                <c:pt idx="502">
                  <c:v>48.699999999999996</c:v>
                </c:pt>
                <c:pt idx="503">
                  <c:v>21.4</c:v>
                </c:pt>
                <c:pt idx="504">
                  <c:v>14.299999999999999</c:v>
                </c:pt>
                <c:pt idx="505">
                  <c:v>23.3</c:v>
                </c:pt>
                <c:pt idx="506">
                  <c:v>41.8</c:v>
                </c:pt>
                <c:pt idx="507">
                  <c:v>75.3</c:v>
                </c:pt>
                <c:pt idx="508">
                  <c:v>89.1</c:v>
                </c:pt>
                <c:pt idx="509">
                  <c:v>37.5</c:v>
                </c:pt>
                <c:pt idx="510">
                  <c:v>96.8</c:v>
                </c:pt>
                <c:pt idx="511">
                  <c:v>94</c:v>
                </c:pt>
                <c:pt idx="512">
                  <c:v>81</c:v>
                </c:pt>
                <c:pt idx="513">
                  <c:v>58.9</c:v>
                </c:pt>
                <c:pt idx="514">
                  <c:v>79.8</c:v>
                </c:pt>
                <c:pt idx="515">
                  <c:v>98</c:v>
                </c:pt>
                <c:pt idx="516">
                  <c:v>43</c:v>
                </c:pt>
                <c:pt idx="517">
                  <c:v>84.1</c:v>
                </c:pt>
                <c:pt idx="518">
                  <c:v>73.8</c:v>
                </c:pt>
                <c:pt idx="519">
                  <c:v>79.7</c:v>
                </c:pt>
                <c:pt idx="520">
                  <c:v>83</c:v>
                </c:pt>
                <c:pt idx="521">
                  <c:v>33.300000000000004</c:v>
                </c:pt>
                <c:pt idx="522">
                  <c:v>78.5</c:v>
                </c:pt>
                <c:pt idx="523">
                  <c:v>94.7</c:v>
                </c:pt>
                <c:pt idx="524">
                  <c:v>78.400000000000006</c:v>
                </c:pt>
                <c:pt idx="525">
                  <c:v>85.4</c:v>
                </c:pt>
                <c:pt idx="526">
                  <c:v>96.2</c:v>
                </c:pt>
                <c:pt idx="527">
                  <c:v>20.9</c:v>
                </c:pt>
                <c:pt idx="528">
                  <c:v>20.8</c:v>
                </c:pt>
                <c:pt idx="529">
                  <c:v>58.70000000000001</c:v>
                </c:pt>
                <c:pt idx="530">
                  <c:v>57.4</c:v>
                </c:pt>
                <c:pt idx="531">
                  <c:v>41</c:v>
                </c:pt>
                <c:pt idx="532">
                  <c:v>78</c:v>
                </c:pt>
                <c:pt idx="533">
                  <c:v>26.400000000000002</c:v>
                </c:pt>
                <c:pt idx="534">
                  <c:v>54.500000000000007</c:v>
                </c:pt>
                <c:pt idx="535">
                  <c:v>78.7</c:v>
                </c:pt>
                <c:pt idx="536">
                  <c:v>21.4</c:v>
                </c:pt>
                <c:pt idx="537">
                  <c:v>90.5</c:v>
                </c:pt>
                <c:pt idx="538">
                  <c:v>97.59999999999998</c:v>
                </c:pt>
                <c:pt idx="539">
                  <c:v>30.4</c:v>
                </c:pt>
                <c:pt idx="540">
                  <c:v>53.7</c:v>
                </c:pt>
                <c:pt idx="541">
                  <c:v>21.6</c:v>
                </c:pt>
                <c:pt idx="542">
                  <c:v>41.6</c:v>
                </c:pt>
                <c:pt idx="543">
                  <c:v>52.7</c:v>
                </c:pt>
                <c:pt idx="544">
                  <c:v>30.599999999999998</c:v>
                </c:pt>
                <c:pt idx="545">
                  <c:v>22.2</c:v>
                </c:pt>
                <c:pt idx="546">
                  <c:v>28.9</c:v>
                </c:pt>
                <c:pt idx="547">
                  <c:v>38.700000000000003</c:v>
                </c:pt>
                <c:pt idx="548">
                  <c:v>30.9</c:v>
                </c:pt>
                <c:pt idx="549">
                  <c:v>88.3</c:v>
                </c:pt>
                <c:pt idx="550">
                  <c:v>21</c:v>
                </c:pt>
                <c:pt idx="551">
                  <c:v>43.6</c:v>
                </c:pt>
                <c:pt idx="552">
                  <c:v>54.1</c:v>
                </c:pt>
                <c:pt idx="553">
                  <c:v>89.4</c:v>
                </c:pt>
                <c:pt idx="554">
                  <c:v>56.600000000000009</c:v>
                </c:pt>
                <c:pt idx="555">
                  <c:v>61.1</c:v>
                </c:pt>
                <c:pt idx="556">
                  <c:v>76.8</c:v>
                </c:pt>
                <c:pt idx="557">
                  <c:v>88</c:v>
                </c:pt>
                <c:pt idx="558">
                  <c:v>87.6</c:v>
                </c:pt>
                <c:pt idx="559">
                  <c:v>67</c:v>
                </c:pt>
                <c:pt idx="560">
                  <c:v>30.099999999999998</c:v>
                </c:pt>
                <c:pt idx="561">
                  <c:v>68.2</c:v>
                </c:pt>
                <c:pt idx="562">
                  <c:v>88.9</c:v>
                </c:pt>
                <c:pt idx="563">
                  <c:v>44.800000000000004</c:v>
                </c:pt>
                <c:pt idx="564">
                  <c:v>28.199999999999996</c:v>
                </c:pt>
                <c:pt idx="565">
                  <c:v>91.3</c:v>
                </c:pt>
                <c:pt idx="566">
                  <c:v>56.000000000000007</c:v>
                </c:pt>
                <c:pt idx="567">
                  <c:v>9.1999999999999993</c:v>
                </c:pt>
                <c:pt idx="568">
                  <c:v>25.3</c:v>
                </c:pt>
                <c:pt idx="569">
                  <c:v>35.099999999999994</c:v>
                </c:pt>
                <c:pt idx="570">
                  <c:v>67</c:v>
                </c:pt>
                <c:pt idx="571">
                  <c:v>93.3</c:v>
                </c:pt>
                <c:pt idx="572">
                  <c:v>62.9</c:v>
                </c:pt>
                <c:pt idx="573">
                  <c:v>79.7</c:v>
                </c:pt>
                <c:pt idx="574">
                  <c:v>45.5</c:v>
                </c:pt>
                <c:pt idx="575">
                  <c:v>41.099999999999994</c:v>
                </c:pt>
                <c:pt idx="576">
                  <c:v>20.100000000000001</c:v>
                </c:pt>
                <c:pt idx="577">
                  <c:v>9.6999999999999993</c:v>
                </c:pt>
                <c:pt idx="578">
                  <c:v>4.0999999999999988</c:v>
                </c:pt>
                <c:pt idx="579">
                  <c:v>23.799999999999997</c:v>
                </c:pt>
                <c:pt idx="580">
                  <c:v>12.7</c:v>
                </c:pt>
                <c:pt idx="581">
                  <c:v>5.7999999999999989</c:v>
                </c:pt>
                <c:pt idx="582">
                  <c:v>19</c:v>
                </c:pt>
                <c:pt idx="583">
                  <c:v>18.7</c:v>
                </c:pt>
                <c:pt idx="584">
                  <c:v>38.700000000000003</c:v>
                </c:pt>
                <c:pt idx="585">
                  <c:v>13.4</c:v>
                </c:pt>
                <c:pt idx="586">
                  <c:v>22</c:v>
                </c:pt>
                <c:pt idx="587">
                  <c:v>39.1</c:v>
                </c:pt>
                <c:pt idx="588">
                  <c:v>88.1</c:v>
                </c:pt>
                <c:pt idx="589">
                  <c:v>59.8</c:v>
                </c:pt>
                <c:pt idx="590">
                  <c:v>21.099999999999998</c:v>
                </c:pt>
                <c:pt idx="591">
                  <c:v>63.5</c:v>
                </c:pt>
                <c:pt idx="592">
                  <c:v>25.7</c:v>
                </c:pt>
                <c:pt idx="593">
                  <c:v>52.1</c:v>
                </c:pt>
                <c:pt idx="594">
                  <c:v>91.1</c:v>
                </c:pt>
                <c:pt idx="595">
                  <c:v>31.2</c:v>
                </c:pt>
                <c:pt idx="596">
                  <c:v>62.3</c:v>
                </c:pt>
                <c:pt idx="597">
                  <c:v>93.2</c:v>
                </c:pt>
                <c:pt idx="598">
                  <c:v>88.9</c:v>
                </c:pt>
                <c:pt idx="599">
                  <c:v>30</c:v>
                </c:pt>
                <c:pt idx="600">
                  <c:v>43.79999999999999</c:v>
                </c:pt>
                <c:pt idx="601">
                  <c:v>42.4</c:v>
                </c:pt>
                <c:pt idx="602">
                  <c:v>42</c:v>
                </c:pt>
                <c:pt idx="603">
                  <c:v>22.7</c:v>
                </c:pt>
                <c:pt idx="604">
                  <c:v>26.400000000000002</c:v>
                </c:pt>
                <c:pt idx="605">
                  <c:v>69.5</c:v>
                </c:pt>
                <c:pt idx="606">
                  <c:v>35.699999999999996</c:v>
                </c:pt>
                <c:pt idx="607">
                  <c:v>20.200000000000003</c:v>
                </c:pt>
                <c:pt idx="608">
                  <c:v>56.399999999999991</c:v>
                </c:pt>
                <c:pt idx="609">
                  <c:v>34</c:v>
                </c:pt>
                <c:pt idx="610">
                  <c:v>73.3</c:v>
                </c:pt>
                <c:pt idx="611">
                  <c:v>57.999999999999993</c:v>
                </c:pt>
                <c:pt idx="612">
                  <c:v>68.8</c:v>
                </c:pt>
                <c:pt idx="613">
                  <c:v>16.8</c:v>
                </c:pt>
                <c:pt idx="614">
                  <c:v>51.9</c:v>
                </c:pt>
                <c:pt idx="615">
                  <c:v>56.7</c:v>
                </c:pt>
                <c:pt idx="616">
                  <c:v>48.3</c:v>
                </c:pt>
                <c:pt idx="617">
                  <c:v>83.2</c:v>
                </c:pt>
                <c:pt idx="618">
                  <c:v>43.5</c:v>
                </c:pt>
                <c:pt idx="619">
                  <c:v>58.599999999999994</c:v>
                </c:pt>
                <c:pt idx="620">
                  <c:v>55.000000000000007</c:v>
                </c:pt>
                <c:pt idx="621">
                  <c:v>52</c:v>
                </c:pt>
                <c:pt idx="622">
                  <c:v>56.7</c:v>
                </c:pt>
                <c:pt idx="623">
                  <c:v>72.8</c:v>
                </c:pt>
                <c:pt idx="624">
                  <c:v>40.1</c:v>
                </c:pt>
                <c:pt idx="625">
                  <c:v>68.8</c:v>
                </c:pt>
                <c:pt idx="626">
                  <c:v>70.599999999999994</c:v>
                </c:pt>
                <c:pt idx="627">
                  <c:v>14.099999999999998</c:v>
                </c:pt>
                <c:pt idx="628">
                  <c:v>40.5</c:v>
                </c:pt>
                <c:pt idx="629">
                  <c:v>81.7</c:v>
                </c:pt>
                <c:pt idx="630">
                  <c:v>17.299999999999997</c:v>
                </c:pt>
                <c:pt idx="631">
                  <c:v>23.200000000000003</c:v>
                </c:pt>
                <c:pt idx="632">
                  <c:v>45.600000000000016</c:v>
                </c:pt>
                <c:pt idx="633">
                  <c:v>81.3</c:v>
                </c:pt>
                <c:pt idx="634">
                  <c:v>21.9</c:v>
                </c:pt>
                <c:pt idx="635">
                  <c:v>39.800000000000004</c:v>
                </c:pt>
                <c:pt idx="636">
                  <c:v>87.9</c:v>
                </c:pt>
                <c:pt idx="637">
                  <c:v>95.3</c:v>
                </c:pt>
                <c:pt idx="638">
                  <c:v>51.800000000000004</c:v>
                </c:pt>
                <c:pt idx="639">
                  <c:v>42.4</c:v>
                </c:pt>
                <c:pt idx="640">
                  <c:v>50.5</c:v>
                </c:pt>
                <c:pt idx="641">
                  <c:v>59.8</c:v>
                </c:pt>
                <c:pt idx="642">
                  <c:v>53.5</c:v>
                </c:pt>
                <c:pt idx="643">
                  <c:v>75.8</c:v>
                </c:pt>
                <c:pt idx="644">
                  <c:v>36.700000000000003</c:v>
                </c:pt>
                <c:pt idx="645">
                  <c:v>78.099999999999994</c:v>
                </c:pt>
                <c:pt idx="646">
                  <c:v>54.2</c:v>
                </c:pt>
                <c:pt idx="647">
                  <c:v>68</c:v>
                </c:pt>
                <c:pt idx="648">
                  <c:v>28.299999999999997</c:v>
                </c:pt>
                <c:pt idx="649">
                  <c:v>19.5</c:v>
                </c:pt>
                <c:pt idx="650">
                  <c:v>51.4</c:v>
                </c:pt>
                <c:pt idx="651">
                  <c:v>59.5</c:v>
                </c:pt>
                <c:pt idx="652">
                  <c:v>48.4</c:v>
                </c:pt>
                <c:pt idx="653">
                  <c:v>34.799999999999997</c:v>
                </c:pt>
                <c:pt idx="654">
                  <c:v>51.6</c:v>
                </c:pt>
                <c:pt idx="655">
                  <c:v>35.099999999999994</c:v>
                </c:pt>
                <c:pt idx="656">
                  <c:v>26.200000000000003</c:v>
                </c:pt>
                <c:pt idx="657">
                  <c:v>21</c:v>
                </c:pt>
                <c:pt idx="658">
                  <c:v>15.1</c:v>
                </c:pt>
                <c:pt idx="659">
                  <c:v>69.3</c:v>
                </c:pt>
                <c:pt idx="660">
                  <c:v>73.3</c:v>
                </c:pt>
                <c:pt idx="661">
                  <c:v>15</c:v>
                </c:pt>
                <c:pt idx="662">
                  <c:v>35.4</c:v>
                </c:pt>
                <c:pt idx="663">
                  <c:v>54.1</c:v>
                </c:pt>
                <c:pt idx="664">
                  <c:v>26.5</c:v>
                </c:pt>
                <c:pt idx="665">
                  <c:v>35.799999999999997</c:v>
                </c:pt>
                <c:pt idx="666">
                  <c:v>36.9</c:v>
                </c:pt>
                <c:pt idx="667">
                  <c:v>64.599999999999994</c:v>
                </c:pt>
                <c:pt idx="668">
                  <c:v>36.799999999999997</c:v>
                </c:pt>
                <c:pt idx="669">
                  <c:v>53.29999999999999</c:v>
                </c:pt>
                <c:pt idx="670">
                  <c:v>26.900000000000002</c:v>
                </c:pt>
                <c:pt idx="671">
                  <c:v>30.7</c:v>
                </c:pt>
                <c:pt idx="672">
                  <c:v>43.1</c:v>
                </c:pt>
                <c:pt idx="673">
                  <c:v>22.8</c:v>
                </c:pt>
                <c:pt idx="674">
                  <c:v>21.099999999999998</c:v>
                </c:pt>
                <c:pt idx="675">
                  <c:v>14.7</c:v>
                </c:pt>
                <c:pt idx="676">
                  <c:v>17.2</c:v>
                </c:pt>
                <c:pt idx="677">
                  <c:v>28.000000000000004</c:v>
                </c:pt>
                <c:pt idx="678">
                  <c:v>57.999999999999993</c:v>
                </c:pt>
                <c:pt idx="679">
                  <c:v>45.9</c:v>
                </c:pt>
                <c:pt idx="680">
                  <c:v>21</c:v>
                </c:pt>
                <c:pt idx="681">
                  <c:v>53.400000000000006</c:v>
                </c:pt>
                <c:pt idx="682">
                  <c:v>50.9</c:v>
                </c:pt>
                <c:pt idx="683">
                  <c:v>41.5</c:v>
                </c:pt>
                <c:pt idx="684">
                  <c:v>37.20000000000001</c:v>
                </c:pt>
                <c:pt idx="685">
                  <c:v>78</c:v>
                </c:pt>
                <c:pt idx="686">
                  <c:v>34.4</c:v>
                </c:pt>
                <c:pt idx="687">
                  <c:v>27.200000000000003</c:v>
                </c:pt>
                <c:pt idx="688">
                  <c:v>60.099999999999994</c:v>
                </c:pt>
                <c:pt idx="689">
                  <c:v>85.2</c:v>
                </c:pt>
                <c:pt idx="690">
                  <c:v>47</c:v>
                </c:pt>
                <c:pt idx="691">
                  <c:v>47.099999999999994</c:v>
                </c:pt>
                <c:pt idx="692">
                  <c:v>35.4</c:v>
                </c:pt>
                <c:pt idx="693">
                  <c:v>66.2</c:v>
                </c:pt>
                <c:pt idx="694">
                  <c:v>62.20000000000001</c:v>
                </c:pt>
                <c:pt idx="695">
                  <c:v>80.2</c:v>
                </c:pt>
                <c:pt idx="696">
                  <c:v>48.8</c:v>
                </c:pt>
                <c:pt idx="697">
                  <c:v>67.2</c:v>
                </c:pt>
                <c:pt idx="698">
                  <c:v>45.300000000000004</c:v>
                </c:pt>
                <c:pt idx="699">
                  <c:v>42.199999999999996</c:v>
                </c:pt>
                <c:pt idx="700">
                  <c:v>39.4</c:v>
                </c:pt>
                <c:pt idx="701">
                  <c:v>68.7</c:v>
                </c:pt>
                <c:pt idx="702">
                  <c:v>34</c:v>
                </c:pt>
                <c:pt idx="703">
                  <c:v>56.3</c:v>
                </c:pt>
                <c:pt idx="704">
                  <c:v>28.499999999999996</c:v>
                </c:pt>
                <c:pt idx="705">
                  <c:v>14.000000000000002</c:v>
                </c:pt>
                <c:pt idx="706">
                  <c:v>34.699999999999996</c:v>
                </c:pt>
                <c:pt idx="707">
                  <c:v>68.2</c:v>
                </c:pt>
                <c:pt idx="708">
                  <c:v>79.700000000000017</c:v>
                </c:pt>
                <c:pt idx="709">
                  <c:v>63.2</c:v>
                </c:pt>
                <c:pt idx="710">
                  <c:v>84.9</c:v>
                </c:pt>
                <c:pt idx="711">
                  <c:v>32.200000000000003</c:v>
                </c:pt>
                <c:pt idx="712">
                  <c:v>37.4</c:v>
                </c:pt>
                <c:pt idx="713">
                  <c:v>21.8</c:v>
                </c:pt>
                <c:pt idx="714">
                  <c:v>50.1</c:v>
                </c:pt>
                <c:pt idx="715">
                  <c:v>55.3</c:v>
                </c:pt>
                <c:pt idx="716">
                  <c:v>49.6</c:v>
                </c:pt>
                <c:pt idx="717">
                  <c:v>39.1</c:v>
                </c:pt>
                <c:pt idx="718">
                  <c:v>80</c:v>
                </c:pt>
                <c:pt idx="719">
                  <c:v>89.9</c:v>
                </c:pt>
                <c:pt idx="720">
                  <c:v>41</c:v>
                </c:pt>
                <c:pt idx="721">
                  <c:v>43.79999999999999</c:v>
                </c:pt>
                <c:pt idx="722">
                  <c:v>43.79999999999999</c:v>
                </c:pt>
                <c:pt idx="723">
                  <c:v>44.6</c:v>
                </c:pt>
                <c:pt idx="724">
                  <c:v>39.800000000000004</c:v>
                </c:pt>
                <c:pt idx="725">
                  <c:v>42</c:v>
                </c:pt>
                <c:pt idx="726">
                  <c:v>53.5</c:v>
                </c:pt>
                <c:pt idx="727">
                  <c:v>56.2</c:v>
                </c:pt>
                <c:pt idx="728">
                  <c:v>39.300000000000004</c:v>
                </c:pt>
                <c:pt idx="729">
                  <c:v>29.299999999999997</c:v>
                </c:pt>
                <c:pt idx="730">
                  <c:v>65.900000000000006</c:v>
                </c:pt>
                <c:pt idx="731">
                  <c:v>61.5</c:v>
                </c:pt>
                <c:pt idx="732">
                  <c:v>77.400000000000006</c:v>
                </c:pt>
                <c:pt idx="733">
                  <c:v>42.699999999999996</c:v>
                </c:pt>
                <c:pt idx="734">
                  <c:v>50.3</c:v>
                </c:pt>
                <c:pt idx="735">
                  <c:v>49.70000000000001</c:v>
                </c:pt>
                <c:pt idx="736">
                  <c:v>60.699999999999996</c:v>
                </c:pt>
                <c:pt idx="737">
                  <c:v>65.599999999999994</c:v>
                </c:pt>
                <c:pt idx="738">
                  <c:v>73.599999999999994</c:v>
                </c:pt>
                <c:pt idx="739">
                  <c:v>44.4</c:v>
                </c:pt>
                <c:pt idx="740">
                  <c:v>47.599999999999994</c:v>
                </c:pt>
                <c:pt idx="741">
                  <c:v>33.1</c:v>
                </c:pt>
                <c:pt idx="742">
                  <c:v>47.099999999999994</c:v>
                </c:pt>
                <c:pt idx="743">
                  <c:v>60.29999999999999</c:v>
                </c:pt>
                <c:pt idx="744">
                  <c:v>67.5</c:v>
                </c:pt>
                <c:pt idx="745">
                  <c:v>40.799999999999997</c:v>
                </c:pt>
                <c:pt idx="746">
                  <c:v>83.7</c:v>
                </c:pt>
                <c:pt idx="747">
                  <c:v>98</c:v>
                </c:pt>
                <c:pt idx="748">
                  <c:v>87</c:v>
                </c:pt>
                <c:pt idx="749">
                  <c:v>91</c:v>
                </c:pt>
                <c:pt idx="750">
                  <c:v>95.3</c:v>
                </c:pt>
                <c:pt idx="751">
                  <c:v>75.900000000000006</c:v>
                </c:pt>
                <c:pt idx="752">
                  <c:v>49.6</c:v>
                </c:pt>
                <c:pt idx="753">
                  <c:v>41.199999999999996</c:v>
                </c:pt>
                <c:pt idx="754">
                  <c:v>56.000000000000007</c:v>
                </c:pt>
                <c:pt idx="755">
                  <c:v>42.5</c:v>
                </c:pt>
                <c:pt idx="756">
                  <c:v>37.20000000000001</c:v>
                </c:pt>
                <c:pt idx="757">
                  <c:v>54.1</c:v>
                </c:pt>
                <c:pt idx="758">
                  <c:v>60.9</c:v>
                </c:pt>
                <c:pt idx="759">
                  <c:v>39.6</c:v>
                </c:pt>
                <c:pt idx="760">
                  <c:v>77.400000000000006</c:v>
                </c:pt>
                <c:pt idx="761">
                  <c:v>91.09999999999998</c:v>
                </c:pt>
                <c:pt idx="762">
                  <c:v>56.7</c:v>
                </c:pt>
                <c:pt idx="763">
                  <c:v>60.3</c:v>
                </c:pt>
                <c:pt idx="764">
                  <c:v>57.100000000000009</c:v>
                </c:pt>
                <c:pt idx="765">
                  <c:v>49.5</c:v>
                </c:pt>
                <c:pt idx="766">
                  <c:v>50.6</c:v>
                </c:pt>
                <c:pt idx="767">
                  <c:v>74.400000000000006</c:v>
                </c:pt>
                <c:pt idx="768">
                  <c:v>100</c:v>
                </c:pt>
                <c:pt idx="769">
                  <c:v>62.4</c:v>
                </c:pt>
                <c:pt idx="770">
                  <c:v>56.2</c:v>
                </c:pt>
                <c:pt idx="771">
                  <c:v>62.4</c:v>
                </c:pt>
                <c:pt idx="772">
                  <c:v>50.2</c:v>
                </c:pt>
                <c:pt idx="773">
                  <c:v>61.5</c:v>
                </c:pt>
                <c:pt idx="774">
                  <c:v>70.900000000000006</c:v>
                </c:pt>
                <c:pt idx="775">
                  <c:v>32.700000000000003</c:v>
                </c:pt>
                <c:pt idx="776">
                  <c:v>77.400000000000006</c:v>
                </c:pt>
                <c:pt idx="777">
                  <c:v>32.6</c:v>
                </c:pt>
                <c:pt idx="778">
                  <c:v>33.4</c:v>
                </c:pt>
                <c:pt idx="779">
                  <c:v>61.20000000000001</c:v>
                </c:pt>
                <c:pt idx="780">
                  <c:v>43.5</c:v>
                </c:pt>
                <c:pt idx="781">
                  <c:v>43.79999999999999</c:v>
                </c:pt>
                <c:pt idx="782">
                  <c:v>58.70000000000001</c:v>
                </c:pt>
                <c:pt idx="783">
                  <c:v>34.699999999999996</c:v>
                </c:pt>
                <c:pt idx="784">
                  <c:v>36.299999999999997</c:v>
                </c:pt>
                <c:pt idx="785">
                  <c:v>46.1</c:v>
                </c:pt>
                <c:pt idx="786">
                  <c:v>57.8</c:v>
                </c:pt>
                <c:pt idx="787">
                  <c:v>77.099999999999994</c:v>
                </c:pt>
                <c:pt idx="788">
                  <c:v>37.700000000000003</c:v>
                </c:pt>
                <c:pt idx="789">
                  <c:v>47</c:v>
                </c:pt>
                <c:pt idx="790">
                  <c:v>29.599999999999998</c:v>
                </c:pt>
                <c:pt idx="791">
                  <c:v>36.700000000000003</c:v>
                </c:pt>
                <c:pt idx="792">
                  <c:v>22.6</c:v>
                </c:pt>
                <c:pt idx="793">
                  <c:v>54.7</c:v>
                </c:pt>
                <c:pt idx="794">
                  <c:v>36.199999999999996</c:v>
                </c:pt>
                <c:pt idx="795">
                  <c:v>60.4</c:v>
                </c:pt>
                <c:pt idx="796">
                  <c:v>71.5</c:v>
                </c:pt>
                <c:pt idx="797">
                  <c:v>57.4</c:v>
                </c:pt>
                <c:pt idx="798">
                  <c:v>58.099999999999994</c:v>
                </c:pt>
                <c:pt idx="799">
                  <c:v>30.8</c:v>
                </c:pt>
                <c:pt idx="800">
                  <c:v>39.5</c:v>
                </c:pt>
                <c:pt idx="801">
                  <c:v>57.3</c:v>
                </c:pt>
                <c:pt idx="802">
                  <c:v>32.5</c:v>
                </c:pt>
                <c:pt idx="803">
                  <c:v>37.5</c:v>
                </c:pt>
                <c:pt idx="804">
                  <c:v>97.6</c:v>
                </c:pt>
                <c:pt idx="805">
                  <c:v>99.3</c:v>
                </c:pt>
                <c:pt idx="806">
                  <c:v>93.9</c:v>
                </c:pt>
                <c:pt idx="807">
                  <c:v>50.4</c:v>
                </c:pt>
                <c:pt idx="808">
                  <c:v>85.7</c:v>
                </c:pt>
                <c:pt idx="809">
                  <c:v>96.8</c:v>
                </c:pt>
                <c:pt idx="810">
                  <c:v>61.70000000000001</c:v>
                </c:pt>
                <c:pt idx="811">
                  <c:v>56.100000000000009</c:v>
                </c:pt>
                <c:pt idx="812">
                  <c:v>74</c:v>
                </c:pt>
                <c:pt idx="813">
                  <c:v>51.100000000000009</c:v>
                </c:pt>
                <c:pt idx="814">
                  <c:v>66.400000000000006</c:v>
                </c:pt>
                <c:pt idx="815">
                  <c:v>55.000000000000007</c:v>
                </c:pt>
                <c:pt idx="816">
                  <c:v>89.09999999999998</c:v>
                </c:pt>
                <c:pt idx="817">
                  <c:v>29.7</c:v>
                </c:pt>
                <c:pt idx="818">
                  <c:v>74.7</c:v>
                </c:pt>
                <c:pt idx="819">
                  <c:v>90.3</c:v>
                </c:pt>
                <c:pt idx="820">
                  <c:v>49.6</c:v>
                </c:pt>
                <c:pt idx="821">
                  <c:v>90.1</c:v>
                </c:pt>
                <c:pt idx="822">
                  <c:v>95.2</c:v>
                </c:pt>
                <c:pt idx="823">
                  <c:v>21.8</c:v>
                </c:pt>
                <c:pt idx="824">
                  <c:v>29.799999999999997</c:v>
                </c:pt>
                <c:pt idx="825">
                  <c:v>78.3</c:v>
                </c:pt>
                <c:pt idx="826">
                  <c:v>45.300000000000004</c:v>
                </c:pt>
                <c:pt idx="827">
                  <c:v>21.9</c:v>
                </c:pt>
                <c:pt idx="828">
                  <c:v>17.100000000000001</c:v>
                </c:pt>
                <c:pt idx="829">
                  <c:v>32.200000000000003</c:v>
                </c:pt>
                <c:pt idx="830">
                  <c:v>14.7</c:v>
                </c:pt>
                <c:pt idx="831">
                  <c:v>57.600000000000009</c:v>
                </c:pt>
                <c:pt idx="832">
                  <c:v>28.9</c:v>
                </c:pt>
                <c:pt idx="833">
                  <c:v>61.8</c:v>
                </c:pt>
                <c:pt idx="834">
                  <c:v>60.3</c:v>
                </c:pt>
                <c:pt idx="835">
                  <c:v>23.9</c:v>
                </c:pt>
                <c:pt idx="836">
                  <c:v>31.3</c:v>
                </c:pt>
                <c:pt idx="837">
                  <c:v>43.79999999999999</c:v>
                </c:pt>
                <c:pt idx="838">
                  <c:v>42</c:v>
                </c:pt>
                <c:pt idx="839">
                  <c:v>36.799999999999997</c:v>
                </c:pt>
                <c:pt idx="840">
                  <c:v>30.2</c:v>
                </c:pt>
                <c:pt idx="841">
                  <c:v>47.699999999999996</c:v>
                </c:pt>
                <c:pt idx="842">
                  <c:v>71.7</c:v>
                </c:pt>
                <c:pt idx="843">
                  <c:v>61.1</c:v>
                </c:pt>
                <c:pt idx="844">
                  <c:v>57.100000000000009</c:v>
                </c:pt>
                <c:pt idx="845">
                  <c:v>40.799999999999997</c:v>
                </c:pt>
                <c:pt idx="846">
                  <c:v>69.900000000000006</c:v>
                </c:pt>
                <c:pt idx="847">
                  <c:v>70.099999999999994</c:v>
                </c:pt>
                <c:pt idx="848">
                  <c:v>84.9</c:v>
                </c:pt>
                <c:pt idx="849">
                  <c:v>43.20000000000001</c:v>
                </c:pt>
                <c:pt idx="850">
                  <c:v>89.3</c:v>
                </c:pt>
                <c:pt idx="851">
                  <c:v>74.8</c:v>
                </c:pt>
                <c:pt idx="852">
                  <c:v>79</c:v>
                </c:pt>
                <c:pt idx="853">
                  <c:v>59.900000000000006</c:v>
                </c:pt>
                <c:pt idx="854">
                  <c:v>57.100000000000009</c:v>
                </c:pt>
                <c:pt idx="855">
                  <c:v>68.2</c:v>
                </c:pt>
                <c:pt idx="856">
                  <c:v>49</c:v>
                </c:pt>
                <c:pt idx="857">
                  <c:v>57.70000000000001</c:v>
                </c:pt>
                <c:pt idx="858">
                  <c:v>61.1</c:v>
                </c:pt>
                <c:pt idx="859">
                  <c:v>55.000000000000007</c:v>
                </c:pt>
                <c:pt idx="860">
                  <c:v>54.79999999999999</c:v>
                </c:pt>
                <c:pt idx="861">
                  <c:v>48</c:v>
                </c:pt>
                <c:pt idx="862">
                  <c:v>33.6</c:v>
                </c:pt>
                <c:pt idx="863">
                  <c:v>54.400000000000006</c:v>
                </c:pt>
                <c:pt idx="864">
                  <c:v>80.3</c:v>
                </c:pt>
                <c:pt idx="865">
                  <c:v>96.9</c:v>
                </c:pt>
                <c:pt idx="866">
                  <c:v>59.699999999999996</c:v>
                </c:pt>
                <c:pt idx="867">
                  <c:v>94.6</c:v>
                </c:pt>
                <c:pt idx="868">
                  <c:v>59.20000000000001</c:v>
                </c:pt>
                <c:pt idx="869">
                  <c:v>75.599999999999994</c:v>
                </c:pt>
                <c:pt idx="870">
                  <c:v>67.3</c:v>
                </c:pt>
                <c:pt idx="871">
                  <c:v>65.8</c:v>
                </c:pt>
                <c:pt idx="872">
                  <c:v>71.7</c:v>
                </c:pt>
                <c:pt idx="873">
                  <c:v>68.900000000000006</c:v>
                </c:pt>
                <c:pt idx="874">
                  <c:v>62.1</c:v>
                </c:pt>
                <c:pt idx="875">
                  <c:v>67.7</c:v>
                </c:pt>
                <c:pt idx="876">
                  <c:v>43.1</c:v>
                </c:pt>
                <c:pt idx="877">
                  <c:v>71.5</c:v>
                </c:pt>
                <c:pt idx="878">
                  <c:v>61.1</c:v>
                </c:pt>
                <c:pt idx="879">
                  <c:v>96.8</c:v>
                </c:pt>
                <c:pt idx="880">
                  <c:v>49.1</c:v>
                </c:pt>
                <c:pt idx="881">
                  <c:v>52.800000000000004</c:v>
                </c:pt>
                <c:pt idx="882">
                  <c:v>64.2</c:v>
                </c:pt>
                <c:pt idx="883">
                  <c:v>48.699999999999996</c:v>
                </c:pt>
                <c:pt idx="884">
                  <c:v>60.5</c:v>
                </c:pt>
                <c:pt idx="885">
                  <c:v>52.6</c:v>
                </c:pt>
                <c:pt idx="886">
                  <c:v>52.7</c:v>
                </c:pt>
                <c:pt idx="887">
                  <c:v>34.599999999999994</c:v>
                </c:pt>
                <c:pt idx="888">
                  <c:v>81.900000000000006</c:v>
                </c:pt>
                <c:pt idx="889">
                  <c:v>79.900000000000006</c:v>
                </c:pt>
                <c:pt idx="890">
                  <c:v>80.7</c:v>
                </c:pt>
                <c:pt idx="891">
                  <c:v>40.699999999999996</c:v>
                </c:pt>
                <c:pt idx="892">
                  <c:v>86.3</c:v>
                </c:pt>
                <c:pt idx="893">
                  <c:v>66.7</c:v>
                </c:pt>
                <c:pt idx="894">
                  <c:v>55.600000000000009</c:v>
                </c:pt>
                <c:pt idx="895">
                  <c:v>52.900000000000006</c:v>
                </c:pt>
                <c:pt idx="896">
                  <c:v>57.9</c:v>
                </c:pt>
                <c:pt idx="897">
                  <c:v>42</c:v>
                </c:pt>
                <c:pt idx="898">
                  <c:v>38.6</c:v>
                </c:pt>
                <c:pt idx="899">
                  <c:v>54.400000000000006</c:v>
                </c:pt>
                <c:pt idx="900">
                  <c:v>42.3</c:v>
                </c:pt>
                <c:pt idx="901">
                  <c:v>62.70000000000001</c:v>
                </c:pt>
                <c:pt idx="902">
                  <c:v>31.7</c:v>
                </c:pt>
                <c:pt idx="903">
                  <c:v>31.6</c:v>
                </c:pt>
                <c:pt idx="904">
                  <c:v>34.599999999999994</c:v>
                </c:pt>
                <c:pt idx="905">
                  <c:v>33.800000000000004</c:v>
                </c:pt>
                <c:pt idx="906">
                  <c:v>55.600000000000009</c:v>
                </c:pt>
                <c:pt idx="907">
                  <c:v>72.7</c:v>
                </c:pt>
                <c:pt idx="908">
                  <c:v>88.3</c:v>
                </c:pt>
                <c:pt idx="909">
                  <c:v>78.599999999999994</c:v>
                </c:pt>
                <c:pt idx="910">
                  <c:v>86.5</c:v>
                </c:pt>
                <c:pt idx="911">
                  <c:v>79.099999999999994</c:v>
                </c:pt>
                <c:pt idx="912">
                  <c:v>86.2</c:v>
                </c:pt>
                <c:pt idx="913">
                  <c:v>81.200000000000017</c:v>
                </c:pt>
                <c:pt idx="914">
                  <c:v>89.7</c:v>
                </c:pt>
                <c:pt idx="915">
                  <c:v>69</c:v>
                </c:pt>
                <c:pt idx="916">
                  <c:v>88.8</c:v>
                </c:pt>
                <c:pt idx="917">
                  <c:v>36.9</c:v>
                </c:pt>
                <c:pt idx="918">
                  <c:v>86.8</c:v>
                </c:pt>
                <c:pt idx="919">
                  <c:v>65.400000000000006</c:v>
                </c:pt>
                <c:pt idx="920">
                  <c:v>50.1</c:v>
                </c:pt>
                <c:pt idx="921">
                  <c:v>71.099999999999994</c:v>
                </c:pt>
                <c:pt idx="922">
                  <c:v>54.1</c:v>
                </c:pt>
                <c:pt idx="923">
                  <c:v>30.7</c:v>
                </c:pt>
                <c:pt idx="924">
                  <c:v>46.1</c:v>
                </c:pt>
                <c:pt idx="925">
                  <c:v>49.6</c:v>
                </c:pt>
                <c:pt idx="926">
                  <c:v>72.5</c:v>
                </c:pt>
                <c:pt idx="927">
                  <c:v>75</c:v>
                </c:pt>
                <c:pt idx="928">
                  <c:v>75.400000000000006</c:v>
                </c:pt>
                <c:pt idx="929">
                  <c:v>56.3</c:v>
                </c:pt>
                <c:pt idx="930">
                  <c:v>42.9</c:v>
                </c:pt>
                <c:pt idx="931">
                  <c:v>63.4</c:v>
                </c:pt>
                <c:pt idx="932">
                  <c:v>40.699999999999996</c:v>
                </c:pt>
                <c:pt idx="933">
                  <c:v>70.400000000000006</c:v>
                </c:pt>
                <c:pt idx="934">
                  <c:v>59.9</c:v>
                </c:pt>
                <c:pt idx="935">
                  <c:v>79.7</c:v>
                </c:pt>
                <c:pt idx="936">
                  <c:v>52.5</c:v>
                </c:pt>
                <c:pt idx="937">
                  <c:v>50.4</c:v>
                </c:pt>
                <c:pt idx="938">
                  <c:v>49.9</c:v>
                </c:pt>
                <c:pt idx="939">
                  <c:v>73.3</c:v>
                </c:pt>
                <c:pt idx="940">
                  <c:v>44.29999999999999</c:v>
                </c:pt>
                <c:pt idx="941">
                  <c:v>70.2</c:v>
                </c:pt>
                <c:pt idx="942">
                  <c:v>30.099999999999998</c:v>
                </c:pt>
                <c:pt idx="943">
                  <c:v>30.9</c:v>
                </c:pt>
                <c:pt idx="944">
                  <c:v>36</c:v>
                </c:pt>
                <c:pt idx="945">
                  <c:v>35.099999999999994</c:v>
                </c:pt>
                <c:pt idx="946">
                  <c:v>56.000000000000007</c:v>
                </c:pt>
                <c:pt idx="947">
                  <c:v>51</c:v>
                </c:pt>
                <c:pt idx="948">
                  <c:v>84.8</c:v>
                </c:pt>
                <c:pt idx="949">
                  <c:v>91.8</c:v>
                </c:pt>
                <c:pt idx="950">
                  <c:v>67.8</c:v>
                </c:pt>
                <c:pt idx="951">
                  <c:v>93.1</c:v>
                </c:pt>
                <c:pt idx="952">
                  <c:v>59.5</c:v>
                </c:pt>
              </c:numCache>
            </c:numRef>
          </c:xVal>
          <c:yVal>
            <c:numRef>
              <c:f>'Pobreza 2012-2022'!$I$2:$I$954</c:f>
              <c:numCache>
                <c:formatCode>0.0</c:formatCode>
                <c:ptCount val="9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19.30022260320451</c:v>
                </c:pt>
                <c:pt idx="9">
                  <c:v>#N/A</c:v>
                </c:pt>
                <c:pt idx="10">
                  <c:v>24.485252672399071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84.449337311564122</c:v>
                </c:pt>
                <c:pt idx="17">
                  <c:v>#N/A</c:v>
                </c:pt>
                <c:pt idx="18">
                  <c:v>28.821181837846165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22.1368243614241</c:v>
                </c:pt>
                <c:pt idx="23">
                  <c:v>#N/A</c:v>
                </c:pt>
                <c:pt idx="24">
                  <c:v>20.080040131076942</c:v>
                </c:pt>
                <c:pt idx="25">
                  <c:v>#N/A</c:v>
                </c:pt>
                <c:pt idx="26">
                  <c:v>22.781660498755368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19.544100551961421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21.273940917598669</c:v>
                </c:pt>
                <c:pt idx="36">
                  <c:v>#N/A</c:v>
                </c:pt>
                <c:pt idx="37">
                  <c:v>26.128780846672161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23.820520167400598</c:v>
                </c:pt>
                <c:pt idx="49">
                  <c:v>#N/A</c:v>
                </c:pt>
                <c:pt idx="50">
                  <c:v>#N/A</c:v>
                </c:pt>
                <c:pt idx="51">
                  <c:v>78.455862616547009</c:v>
                </c:pt>
                <c:pt idx="52">
                  <c:v>76.95617592592221</c:v>
                </c:pt>
                <c:pt idx="53">
                  <c:v>#N/A</c:v>
                </c:pt>
                <c:pt idx="54">
                  <c:v>#N/A</c:v>
                </c:pt>
                <c:pt idx="55">
                  <c:v>29.60502825294682</c:v>
                </c:pt>
                <c:pt idx="56">
                  <c:v>#N/A</c:v>
                </c:pt>
                <c:pt idx="57">
                  <c:v>77.420787686642171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76.968432774161684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25.598899649339685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87.88370848709252</c:v>
                </c:pt>
                <c:pt idx="86">
                  <c:v>#N/A</c:v>
                </c:pt>
                <c:pt idx="87">
                  <c:v>81.484236828149164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83.325379826075789</c:v>
                </c:pt>
                <c:pt idx="94">
                  <c:v>#N/A</c:v>
                </c:pt>
                <c:pt idx="95">
                  <c:v>25.362891171216873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77.538548353647428</c:v>
                </c:pt>
                <c:pt idx="114">
                  <c:v>#N/A</c:v>
                </c:pt>
                <c:pt idx="115">
                  <c:v>75.315789476135308</c:v>
                </c:pt>
                <c:pt idx="116">
                  <c:v>#N/A</c:v>
                </c:pt>
                <c:pt idx="117">
                  <c:v>87.455057411181841</c:v>
                </c:pt>
                <c:pt idx="118">
                  <c:v>#N/A</c:v>
                </c:pt>
                <c:pt idx="119">
                  <c:v>#N/A</c:v>
                </c:pt>
                <c:pt idx="120">
                  <c:v>37.36426372106645</c:v>
                </c:pt>
                <c:pt idx="121">
                  <c:v>#N/A</c:v>
                </c:pt>
                <c:pt idx="122">
                  <c:v>#N/A</c:v>
                </c:pt>
                <c:pt idx="123">
                  <c:v>75.927835091514368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63.028394923349552</c:v>
                </c:pt>
                <c:pt idx="132">
                  <c:v>#N/A</c:v>
                </c:pt>
                <c:pt idx="133">
                  <c:v>77.339877801800142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82.123744340251505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74.392658153420868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79.461277538396502</c:v>
                </c:pt>
                <c:pt idx="149">
                  <c:v>90.215751948247629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93.207041335548212</c:v>
                </c:pt>
                <c:pt idx="163">
                  <c:v>#N/A</c:v>
                </c:pt>
                <c:pt idx="164">
                  <c:v>#N/A</c:v>
                </c:pt>
                <c:pt idx="165">
                  <c:v>90.346430664886185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61.76576713729591</c:v>
                </c:pt>
                <c:pt idx="170">
                  <c:v>#N/A</c:v>
                </c:pt>
                <c:pt idx="171">
                  <c:v>#N/A</c:v>
                </c:pt>
                <c:pt idx="172">
                  <c:v>80.595661615339679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80.026459703273261</c:v>
                </c:pt>
                <c:pt idx="184">
                  <c:v>#N/A</c:v>
                </c:pt>
                <c:pt idx="185">
                  <c:v>#N/A</c:v>
                </c:pt>
                <c:pt idx="186">
                  <c:v>29.184578269809908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26.842758339520813</c:v>
                </c:pt>
                <c:pt idx="194">
                  <c:v>#N/A</c:v>
                </c:pt>
                <c:pt idx="195">
                  <c:v>58.820417758017399</c:v>
                </c:pt>
                <c:pt idx="196">
                  <c:v>15.840957470454612</c:v>
                </c:pt>
                <c:pt idx="197">
                  <c:v>11.509815856525924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81.298222126461681</c:v>
                </c:pt>
                <c:pt idx="202">
                  <c:v>30.336213703863891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84.922871031615955</c:v>
                </c:pt>
                <c:pt idx="213">
                  <c:v>#N/A</c:v>
                </c:pt>
                <c:pt idx="214">
                  <c:v>61.443672750914956</c:v>
                </c:pt>
                <c:pt idx="215">
                  <c:v>#N/A</c:v>
                </c:pt>
                <c:pt idx="216">
                  <c:v>65.282850286457759</c:v>
                </c:pt>
                <c:pt idx="217">
                  <c:v>#N/A</c:v>
                </c:pt>
                <c:pt idx="218">
                  <c:v>#N/A</c:v>
                </c:pt>
                <c:pt idx="219">
                  <c:v>72.85211664544839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77.427385032622212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79.197754124016612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80.268660345341729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62.10881737110077</c:v>
                </c:pt>
                <c:pt idx="254">
                  <c:v>#N/A</c:v>
                </c:pt>
                <c:pt idx="255">
                  <c:v>#N/A</c:v>
                </c:pt>
                <c:pt idx="256">
                  <c:v>82.325597819238368</c:v>
                </c:pt>
                <c:pt idx="257">
                  <c:v>#N/A</c:v>
                </c:pt>
                <c:pt idx="258">
                  <c:v>82.715028743699122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25.980439968309348</c:v>
                </c:pt>
                <c:pt idx="276">
                  <c:v>#N/A</c:v>
                </c:pt>
                <c:pt idx="277">
                  <c:v>#N/A</c:v>
                </c:pt>
                <c:pt idx="278">
                  <c:v>26.207016783929515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78.136744598129241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89.55395897593273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98.160508921219787</c:v>
                </c:pt>
                <c:pt idx="300">
                  <c:v>#N/A</c:v>
                </c:pt>
                <c:pt idx="301">
                  <c:v>76.901435754251011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84.897154888812423</c:v>
                </c:pt>
                <c:pt idx="307">
                  <c:v>28.33712168714402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40.028553057524093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74.412928881466797</c:v>
                </c:pt>
                <c:pt idx="317">
                  <c:v>#N/A</c:v>
                </c:pt>
                <c:pt idx="318">
                  <c:v>#N/A</c:v>
                </c:pt>
                <c:pt idx="319">
                  <c:v>99.478982521815851</c:v>
                </c:pt>
                <c:pt idx="320">
                  <c:v>#N/A</c:v>
                </c:pt>
                <c:pt idx="321">
                  <c:v>22.053613167496771</c:v>
                </c:pt>
                <c:pt idx="322">
                  <c:v>64.044414341227736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22.043349657504198</c:v>
                </c:pt>
                <c:pt idx="346">
                  <c:v>#N/A</c:v>
                </c:pt>
                <c:pt idx="347">
                  <c:v>28.545229285142415</c:v>
                </c:pt>
                <c:pt idx="348">
                  <c:v>#N/A</c:v>
                </c:pt>
                <c:pt idx="349">
                  <c:v>#N/A</c:v>
                </c:pt>
                <c:pt idx="350">
                  <c:v>64.773007695728992</c:v>
                </c:pt>
                <c:pt idx="351">
                  <c:v>#N/A</c:v>
                </c:pt>
                <c:pt idx="352">
                  <c:v>24.242912676174047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26.579689221409382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30.555771623875515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18.965050529436432</c:v>
                </c:pt>
                <c:pt idx="389">
                  <c:v>31.119070750345408</c:v>
                </c:pt>
                <c:pt idx="390">
                  <c:v>#N/A</c:v>
                </c:pt>
                <c:pt idx="391">
                  <c:v>67.972760561982497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83.023810458094445</c:v>
                </c:pt>
                <c:pt idx="399">
                  <c:v>72.818876568121425</c:v>
                </c:pt>
                <c:pt idx="400">
                  <c:v>#N/A</c:v>
                </c:pt>
                <c:pt idx="401">
                  <c:v>75.330885379639042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63.937860516962921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77.73636611431742</c:v>
                </c:pt>
                <c:pt idx="414">
                  <c:v>#N/A</c:v>
                </c:pt>
                <c:pt idx="415">
                  <c:v>#N/A</c:v>
                </c:pt>
                <c:pt idx="416">
                  <c:v>24.073620655664062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39.597406628287558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67.107143610365071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60.081784678468644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29.148800244954376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72.454395244219015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65.696307784618497</c:v>
                </c:pt>
                <c:pt idx="473">
                  <c:v>#N/A</c:v>
                </c:pt>
                <c:pt idx="474">
                  <c:v>#N/A</c:v>
                </c:pt>
                <c:pt idx="475">
                  <c:v>73.891620807788399</c:v>
                </c:pt>
                <c:pt idx="476">
                  <c:v>38.267546338264104</c:v>
                </c:pt>
                <c:pt idx="477">
                  <c:v>59.292955511392044</c:v>
                </c:pt>
                <c:pt idx="478">
                  <c:v>65.013267633846567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59.339783765848708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98.534008377050128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24.696032407613892</c:v>
                </c:pt>
                <c:pt idx="495">
                  <c:v>#N/A</c:v>
                </c:pt>
                <c:pt idx="496">
                  <c:v>87.253007379119751</c:v>
                </c:pt>
                <c:pt idx="497">
                  <c:v>72.299022612778813</c:v>
                </c:pt>
                <c:pt idx="498">
                  <c:v>21.153454753705009</c:v>
                </c:pt>
                <c:pt idx="499">
                  <c:v>#N/A</c:v>
                </c:pt>
                <c:pt idx="500">
                  <c:v>82.6924665120833</c:v>
                </c:pt>
                <c:pt idx="501">
                  <c:v>24.481532596814912</c:v>
                </c:pt>
                <c:pt idx="502">
                  <c:v>#N/A</c:v>
                </c:pt>
                <c:pt idx="503">
                  <c:v>21.863051359305068</c:v>
                </c:pt>
                <c:pt idx="504">
                  <c:v>17.662195108352048</c:v>
                </c:pt>
                <c:pt idx="505">
                  <c:v>25.881414702083749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82.650794614823724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83.39283683111023</c:v>
                </c:pt>
                <c:pt idx="521">
                  <c:v>#N/A</c:v>
                </c:pt>
                <c:pt idx="522">
                  <c:v>79.880376095105234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21.903341361626211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78.960745353832934</c:v>
                </c:pt>
                <c:pt idx="533">
                  <c:v>#N/A</c:v>
                </c:pt>
                <c:pt idx="534">
                  <c:v>#N/A</c:v>
                </c:pt>
                <c:pt idx="535">
                  <c:v>79.474624098848054</c:v>
                </c:pt>
                <c:pt idx="536">
                  <c:v>24.064313362289123</c:v>
                </c:pt>
                <c:pt idx="537">
                  <c:v>#N/A</c:v>
                </c:pt>
                <c:pt idx="538">
                  <c:v>98.011260640101156</c:v>
                </c:pt>
                <c:pt idx="539">
                  <c:v>#N/A</c:v>
                </c:pt>
                <c:pt idx="540">
                  <c:v>#N/A</c:v>
                </c:pt>
                <c:pt idx="541">
                  <c:v>22.37396357799609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23.338570773731149</c:v>
                </c:pt>
                <c:pt idx="546">
                  <c:v>#N/A</c:v>
                </c:pt>
                <c:pt idx="547">
                  <c:v>#N/A</c:v>
                </c:pt>
                <c:pt idx="548">
                  <c:v>34.163477508570431</c:v>
                </c:pt>
                <c:pt idx="549">
                  <c:v>#N/A</c:v>
                </c:pt>
                <c:pt idx="550">
                  <c:v>22.368876200155242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88.259288125413107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10.893904794250609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80.106874241117396</c:v>
                </c:pt>
                <c:pt idx="574">
                  <c:v>#N/A</c:v>
                </c:pt>
                <c:pt idx="575">
                  <c:v>#N/A</c:v>
                </c:pt>
                <c:pt idx="576">
                  <c:v>21.150218129761306</c:v>
                </c:pt>
                <c:pt idx="577">
                  <c:v>12.932601042690738</c:v>
                </c:pt>
                <c:pt idx="578">
                  <c:v>11.90552426686622</c:v>
                </c:pt>
                <c:pt idx="579">
                  <c:v>25.423281612339622</c:v>
                </c:pt>
                <c:pt idx="580">
                  <c:v>17.117977375330359</c:v>
                </c:pt>
                <c:pt idx="581">
                  <c:v>11.91652520548632</c:v>
                </c:pt>
                <c:pt idx="582">
                  <c:v>22.612775981237</c:v>
                </c:pt>
                <c:pt idx="583">
                  <c:v>18.868069287852627</c:v>
                </c:pt>
                <c:pt idx="584">
                  <c:v>#N/A</c:v>
                </c:pt>
                <c:pt idx="585">
                  <c:v>17.142540823424703</c:v>
                </c:pt>
                <c:pt idx="586">
                  <c:v>23.286516136894349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23.305532305080824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32.584788218983732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24.925741940743283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73.357529872494069</c:v>
                </c:pt>
                <c:pt idx="611">
                  <c:v>59.866273777228606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17.72424396009097</c:v>
                </c:pt>
                <c:pt idx="628">
                  <c:v>#N/A</c:v>
                </c:pt>
                <c:pt idx="629">
                  <c:v>#N/A</c:v>
                </c:pt>
                <c:pt idx="630">
                  <c:v>19.080484143046277</c:v>
                </c:pt>
                <c:pt idx="631">
                  <c:v>27.507674403895276</c:v>
                </c:pt>
                <c:pt idx="632">
                  <c:v>#N/A</c:v>
                </c:pt>
                <c:pt idx="633">
                  <c:v>82.143131728683613</c:v>
                </c:pt>
                <c:pt idx="634">
                  <c:v>25.565788898117901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23.895782811930257</c:v>
                </c:pt>
                <c:pt idx="650">
                  <c:v>#N/A</c:v>
                </c:pt>
                <c:pt idx="651">
                  <c:v>61.197201497641174</c:v>
                </c:pt>
                <c:pt idx="652">
                  <c:v>#N/A</c:v>
                </c:pt>
                <c:pt idx="653">
                  <c:v>36.093235351112327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23.009511490024888</c:v>
                </c:pt>
                <c:pt idx="658">
                  <c:v>19.657044045262591</c:v>
                </c:pt>
                <c:pt idx="659">
                  <c:v>#N/A</c:v>
                </c:pt>
                <c:pt idx="660">
                  <c:v>#N/A</c:v>
                </c:pt>
                <c:pt idx="661">
                  <c:v>19.393160136318411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24.926650080593447</c:v>
                </c:pt>
                <c:pt idx="674">
                  <c:v>23.198074333773491</c:v>
                </c:pt>
                <c:pt idx="675">
                  <c:v>18.583314873993068</c:v>
                </c:pt>
                <c:pt idx="676">
                  <c:v>22.716722842033626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28.066243157686522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15.026509905766433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24.51064730079602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80.02074570277324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66.335716649523405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62.503420663656762</c:v>
                </c:pt>
                <c:pt idx="744">
                  <c:v>#N/A</c:v>
                </c:pt>
                <c:pt idx="745">
                  <c:v>#N/A</c:v>
                </c:pt>
                <c:pt idx="746">
                  <c:v>84.632556255169732</c:v>
                </c:pt>
                <c:pt idx="747">
                  <c:v>#N/A</c:v>
                </c:pt>
                <c:pt idx="748">
                  <c:v>87.350573520094514</c:v>
                </c:pt>
                <c:pt idx="749">
                  <c:v>#N/A</c:v>
                </c:pt>
                <c:pt idx="750">
                  <c:v>#N/A</c:v>
                </c:pt>
                <c:pt idx="751">
                  <c:v>76.74232324720019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60.959354952514957</c:v>
                </c:pt>
                <c:pt idx="759">
                  <c:v>#N/A</c:v>
                </c:pt>
                <c:pt idx="760">
                  <c:v>#N/A</c:v>
                </c:pt>
                <c:pt idx="761">
                  <c:v>92.067886073342223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77.693891154373262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62.728554546055882</c:v>
                </c:pt>
                <c:pt idx="772">
                  <c:v>#N/A</c:v>
                </c:pt>
                <c:pt idx="773">
                  <c:v>#N/A</c:v>
                </c:pt>
                <c:pt idx="774">
                  <c:v>73.339207115188358</c:v>
                </c:pt>
                <c:pt idx="775">
                  <c:v>33.74280234499583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61.540263228484612</c:v>
                </c:pt>
                <c:pt idx="780">
                  <c:v>#N/A</c:v>
                </c:pt>
                <c:pt idx="781">
                  <c:v>#N/A</c:v>
                </c:pt>
                <c:pt idx="782">
                  <c:v>61.618087667932407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27.120902567337613</c:v>
                </c:pt>
                <c:pt idx="793">
                  <c:v>#N/A</c:v>
                </c:pt>
                <c:pt idx="794">
                  <c:v>#N/A</c:v>
                </c:pt>
                <c:pt idx="795">
                  <c:v>61.223795056174168</c:v>
                </c:pt>
                <c:pt idx="796">
                  <c:v>#N/A</c:v>
                </c:pt>
                <c:pt idx="797">
                  <c:v>#N/A</c:v>
                </c:pt>
                <c:pt idx="798">
                  <c:v>58.831447105440006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33.70252457496899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61.962118261921425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77.402787579078677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28.086088236772166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17.97632756190508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31.365802010665426</c:v>
                </c:pt>
                <c:pt idx="841">
                  <c:v>#N/A</c:v>
                </c:pt>
                <c:pt idx="842">
                  <c:v>76.957401981871229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75.125792026237761</c:v>
                </c:pt>
                <c:pt idx="852">
                  <c:v>#N/A</c:v>
                </c:pt>
                <c:pt idx="853">
                  <c:v>60.582142167177388</c:v>
                </c:pt>
                <c:pt idx="854">
                  <c:v>#N/A</c:v>
                </c:pt>
                <c:pt idx="855">
                  <c:v>68.421951193067102</c:v>
                </c:pt>
                <c:pt idx="856">
                  <c:v>#N/A</c:v>
                </c:pt>
                <c:pt idx="857">
                  <c:v>#N/A</c:v>
                </c:pt>
                <c:pt idx="858">
                  <c:v>62.169516268378302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81.404843518310628</c:v>
                </c:pt>
                <c:pt idx="865">
                  <c:v>97.33592075332264</c:v>
                </c:pt>
                <c:pt idx="866">
                  <c:v>61.581757536333349</c:v>
                </c:pt>
                <c:pt idx="867">
                  <c:v>#N/A</c:v>
                </c:pt>
                <c:pt idx="868">
                  <c:v>60.263791929831321</c:v>
                </c:pt>
                <c:pt idx="869">
                  <c:v>#N/A</c:v>
                </c:pt>
                <c:pt idx="870">
                  <c:v>#N/A</c:v>
                </c:pt>
                <c:pt idx="871">
                  <c:v>66.388192584622459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72.132589408271301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87.997292164636093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70.346491770108557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72.889681066883199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74.515612998772554</c:v>
                </c:pt>
                <c:pt idx="927">
                  <c:v>#N/A</c:v>
                </c:pt>
                <c:pt idx="928">
                  <c:v>78.710382755044009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72.550507553930743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A61-A13B-A18FC0049FE9}"/>
            </c:ext>
          </c:extLst>
        </c:ser>
        <c:ser>
          <c:idx val="1"/>
          <c:order val="1"/>
          <c:tx>
            <c:strRef>
              <c:f>'Pobreza 2012-2022'!$J$1</c:f>
              <c:strCache>
                <c:ptCount val="1"/>
                <c:pt idx="0">
                  <c:v>Poverty 2022 &lt; Poverty 2012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6E3E8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'Pobreza 2012-2022'!$F$2:$F$954</c:f>
              <c:numCache>
                <c:formatCode>0.0</c:formatCode>
                <c:ptCount val="953"/>
                <c:pt idx="0">
                  <c:v>21.8</c:v>
                </c:pt>
                <c:pt idx="1">
                  <c:v>75.099999999999994</c:v>
                </c:pt>
                <c:pt idx="2">
                  <c:v>47.9</c:v>
                </c:pt>
                <c:pt idx="3">
                  <c:v>40.200000000000003</c:v>
                </c:pt>
                <c:pt idx="4">
                  <c:v>56.000000000000007</c:v>
                </c:pt>
                <c:pt idx="5">
                  <c:v>84.2</c:v>
                </c:pt>
                <c:pt idx="6">
                  <c:v>48.1</c:v>
                </c:pt>
                <c:pt idx="7">
                  <c:v>41.4</c:v>
                </c:pt>
                <c:pt idx="8">
                  <c:v>12.6</c:v>
                </c:pt>
                <c:pt idx="9">
                  <c:v>65.099999999999994</c:v>
                </c:pt>
                <c:pt idx="10">
                  <c:v>22.6</c:v>
                </c:pt>
                <c:pt idx="11">
                  <c:v>40.5</c:v>
                </c:pt>
                <c:pt idx="12">
                  <c:v>67.7</c:v>
                </c:pt>
                <c:pt idx="13">
                  <c:v>39.900000000000006</c:v>
                </c:pt>
                <c:pt idx="14">
                  <c:v>31.8</c:v>
                </c:pt>
                <c:pt idx="15">
                  <c:v>49.5</c:v>
                </c:pt>
                <c:pt idx="16">
                  <c:v>84.4</c:v>
                </c:pt>
                <c:pt idx="17">
                  <c:v>39.700000000000003</c:v>
                </c:pt>
                <c:pt idx="18">
                  <c:v>25.7</c:v>
                </c:pt>
                <c:pt idx="19">
                  <c:v>31.3</c:v>
                </c:pt>
                <c:pt idx="20">
                  <c:v>86.8</c:v>
                </c:pt>
                <c:pt idx="21">
                  <c:v>35.299999999999997</c:v>
                </c:pt>
                <c:pt idx="22">
                  <c:v>20</c:v>
                </c:pt>
                <c:pt idx="23">
                  <c:v>75.900000000000006</c:v>
                </c:pt>
                <c:pt idx="24">
                  <c:v>19.100000000000001</c:v>
                </c:pt>
                <c:pt idx="25">
                  <c:v>42.4</c:v>
                </c:pt>
                <c:pt idx="26">
                  <c:v>19.100000000000001</c:v>
                </c:pt>
                <c:pt idx="27">
                  <c:v>68.400000000000006</c:v>
                </c:pt>
                <c:pt idx="28">
                  <c:v>66.3</c:v>
                </c:pt>
                <c:pt idx="29">
                  <c:v>31.3</c:v>
                </c:pt>
                <c:pt idx="30">
                  <c:v>18.3</c:v>
                </c:pt>
                <c:pt idx="31">
                  <c:v>49.1</c:v>
                </c:pt>
                <c:pt idx="32">
                  <c:v>85.1</c:v>
                </c:pt>
                <c:pt idx="33">
                  <c:v>39.200000000000003</c:v>
                </c:pt>
                <c:pt idx="34">
                  <c:v>34.9</c:v>
                </c:pt>
                <c:pt idx="35">
                  <c:v>17.599999999999998</c:v>
                </c:pt>
                <c:pt idx="36">
                  <c:v>71.2</c:v>
                </c:pt>
                <c:pt idx="37">
                  <c:v>26</c:v>
                </c:pt>
                <c:pt idx="38">
                  <c:v>69.400000000000006</c:v>
                </c:pt>
                <c:pt idx="39">
                  <c:v>49</c:v>
                </c:pt>
                <c:pt idx="40">
                  <c:v>44.2</c:v>
                </c:pt>
                <c:pt idx="41">
                  <c:v>83</c:v>
                </c:pt>
                <c:pt idx="42">
                  <c:v>95.3</c:v>
                </c:pt>
                <c:pt idx="43">
                  <c:v>41.699999999999996</c:v>
                </c:pt>
                <c:pt idx="44">
                  <c:v>94</c:v>
                </c:pt>
                <c:pt idx="45">
                  <c:v>43.70000000000001</c:v>
                </c:pt>
                <c:pt idx="46">
                  <c:v>99.7</c:v>
                </c:pt>
                <c:pt idx="47">
                  <c:v>85.6</c:v>
                </c:pt>
                <c:pt idx="48">
                  <c:v>21.9</c:v>
                </c:pt>
                <c:pt idx="49">
                  <c:v>34.699999999999996</c:v>
                </c:pt>
                <c:pt idx="50">
                  <c:v>34.9</c:v>
                </c:pt>
                <c:pt idx="51">
                  <c:v>77.8</c:v>
                </c:pt>
                <c:pt idx="52">
                  <c:v>75.5</c:v>
                </c:pt>
                <c:pt idx="53">
                  <c:v>38.4</c:v>
                </c:pt>
                <c:pt idx="54">
                  <c:v>25.4</c:v>
                </c:pt>
                <c:pt idx="55">
                  <c:v>27.500000000000004</c:v>
                </c:pt>
                <c:pt idx="56">
                  <c:v>34.9</c:v>
                </c:pt>
                <c:pt idx="57">
                  <c:v>74.400000000000006</c:v>
                </c:pt>
                <c:pt idx="58">
                  <c:v>41.3</c:v>
                </c:pt>
                <c:pt idx="59">
                  <c:v>13.600000000000001</c:v>
                </c:pt>
                <c:pt idx="60">
                  <c:v>87</c:v>
                </c:pt>
                <c:pt idx="61">
                  <c:v>75.5</c:v>
                </c:pt>
                <c:pt idx="62">
                  <c:v>72.3</c:v>
                </c:pt>
                <c:pt idx="63">
                  <c:v>86.8</c:v>
                </c:pt>
                <c:pt idx="64">
                  <c:v>44.29999999999999</c:v>
                </c:pt>
                <c:pt idx="65">
                  <c:v>76.099999999999994</c:v>
                </c:pt>
                <c:pt idx="66">
                  <c:v>99.5</c:v>
                </c:pt>
                <c:pt idx="67">
                  <c:v>46.2</c:v>
                </c:pt>
                <c:pt idx="68">
                  <c:v>53.5</c:v>
                </c:pt>
                <c:pt idx="69">
                  <c:v>23.9</c:v>
                </c:pt>
                <c:pt idx="70">
                  <c:v>69.400000000000006</c:v>
                </c:pt>
                <c:pt idx="71">
                  <c:v>26.200000000000003</c:v>
                </c:pt>
                <c:pt idx="72">
                  <c:v>30.5</c:v>
                </c:pt>
                <c:pt idx="73">
                  <c:v>26.8</c:v>
                </c:pt>
                <c:pt idx="74">
                  <c:v>86.5</c:v>
                </c:pt>
                <c:pt idx="75">
                  <c:v>68.7</c:v>
                </c:pt>
                <c:pt idx="76">
                  <c:v>56.600000000000009</c:v>
                </c:pt>
                <c:pt idx="77">
                  <c:v>89.5</c:v>
                </c:pt>
                <c:pt idx="78">
                  <c:v>35.9</c:v>
                </c:pt>
                <c:pt idx="79">
                  <c:v>42</c:v>
                </c:pt>
                <c:pt idx="80">
                  <c:v>31.900000000000002</c:v>
                </c:pt>
                <c:pt idx="81">
                  <c:v>40.699999999999996</c:v>
                </c:pt>
                <c:pt idx="82">
                  <c:v>43.20000000000001</c:v>
                </c:pt>
                <c:pt idx="83">
                  <c:v>66.7</c:v>
                </c:pt>
                <c:pt idx="84">
                  <c:v>79.900000000000006</c:v>
                </c:pt>
                <c:pt idx="85">
                  <c:v>87.1</c:v>
                </c:pt>
                <c:pt idx="86">
                  <c:v>82.3</c:v>
                </c:pt>
                <c:pt idx="87">
                  <c:v>80.099999999999994</c:v>
                </c:pt>
                <c:pt idx="88">
                  <c:v>71.099999999999994</c:v>
                </c:pt>
                <c:pt idx="89">
                  <c:v>33</c:v>
                </c:pt>
                <c:pt idx="90">
                  <c:v>54.6</c:v>
                </c:pt>
                <c:pt idx="91">
                  <c:v>50.1</c:v>
                </c:pt>
                <c:pt idx="92">
                  <c:v>55.7</c:v>
                </c:pt>
                <c:pt idx="93">
                  <c:v>78.5</c:v>
                </c:pt>
                <c:pt idx="94">
                  <c:v>46</c:v>
                </c:pt>
                <c:pt idx="95">
                  <c:v>23.1</c:v>
                </c:pt>
                <c:pt idx="96">
                  <c:v>79.900000000000006</c:v>
                </c:pt>
                <c:pt idx="97">
                  <c:v>74.7</c:v>
                </c:pt>
                <c:pt idx="98">
                  <c:v>36.199999999999996</c:v>
                </c:pt>
                <c:pt idx="99">
                  <c:v>38.5</c:v>
                </c:pt>
                <c:pt idx="100">
                  <c:v>25.3</c:v>
                </c:pt>
                <c:pt idx="101">
                  <c:v>50.4</c:v>
                </c:pt>
                <c:pt idx="102">
                  <c:v>92.5</c:v>
                </c:pt>
                <c:pt idx="103">
                  <c:v>85.2</c:v>
                </c:pt>
                <c:pt idx="104">
                  <c:v>99.3</c:v>
                </c:pt>
                <c:pt idx="105">
                  <c:v>71.7</c:v>
                </c:pt>
                <c:pt idx="106">
                  <c:v>86.3</c:v>
                </c:pt>
                <c:pt idx="107">
                  <c:v>98.09999999999998</c:v>
                </c:pt>
                <c:pt idx="108">
                  <c:v>45.7</c:v>
                </c:pt>
                <c:pt idx="109">
                  <c:v>46.70000000000001</c:v>
                </c:pt>
                <c:pt idx="110">
                  <c:v>90.3</c:v>
                </c:pt>
                <c:pt idx="111">
                  <c:v>51.79999999999999</c:v>
                </c:pt>
                <c:pt idx="112">
                  <c:v>53.5</c:v>
                </c:pt>
                <c:pt idx="113">
                  <c:v>77.5</c:v>
                </c:pt>
                <c:pt idx="114">
                  <c:v>34.599999999999994</c:v>
                </c:pt>
                <c:pt idx="115">
                  <c:v>70.599999999999994</c:v>
                </c:pt>
                <c:pt idx="116">
                  <c:v>59</c:v>
                </c:pt>
                <c:pt idx="117">
                  <c:v>87.3</c:v>
                </c:pt>
                <c:pt idx="118">
                  <c:v>72.5</c:v>
                </c:pt>
                <c:pt idx="119">
                  <c:v>51.5</c:v>
                </c:pt>
                <c:pt idx="120">
                  <c:v>37</c:v>
                </c:pt>
                <c:pt idx="121">
                  <c:v>47.9</c:v>
                </c:pt>
                <c:pt idx="122">
                  <c:v>43.6</c:v>
                </c:pt>
                <c:pt idx="123">
                  <c:v>72.099999999999994</c:v>
                </c:pt>
                <c:pt idx="124">
                  <c:v>61.1</c:v>
                </c:pt>
                <c:pt idx="125">
                  <c:v>88.3</c:v>
                </c:pt>
                <c:pt idx="126">
                  <c:v>49.8</c:v>
                </c:pt>
                <c:pt idx="127">
                  <c:v>64.400000000000006</c:v>
                </c:pt>
                <c:pt idx="128">
                  <c:v>44.5</c:v>
                </c:pt>
                <c:pt idx="129">
                  <c:v>50.2</c:v>
                </c:pt>
                <c:pt idx="130">
                  <c:v>62.3</c:v>
                </c:pt>
                <c:pt idx="131">
                  <c:v>63</c:v>
                </c:pt>
                <c:pt idx="132">
                  <c:v>87.8</c:v>
                </c:pt>
                <c:pt idx="133">
                  <c:v>76.8</c:v>
                </c:pt>
                <c:pt idx="134">
                  <c:v>53.7</c:v>
                </c:pt>
                <c:pt idx="135">
                  <c:v>55.399999999999991</c:v>
                </c:pt>
                <c:pt idx="136">
                  <c:v>64.8</c:v>
                </c:pt>
                <c:pt idx="137">
                  <c:v>81.7</c:v>
                </c:pt>
                <c:pt idx="138">
                  <c:v>34.599999999999994</c:v>
                </c:pt>
                <c:pt idx="139">
                  <c:v>52.300000000000004</c:v>
                </c:pt>
                <c:pt idx="140">
                  <c:v>57.8</c:v>
                </c:pt>
                <c:pt idx="141">
                  <c:v>45.5</c:v>
                </c:pt>
                <c:pt idx="142">
                  <c:v>80.400000000000006</c:v>
                </c:pt>
                <c:pt idx="143">
                  <c:v>73.7</c:v>
                </c:pt>
                <c:pt idx="144">
                  <c:v>91.6</c:v>
                </c:pt>
                <c:pt idx="145">
                  <c:v>88.5</c:v>
                </c:pt>
                <c:pt idx="146">
                  <c:v>52.2</c:v>
                </c:pt>
                <c:pt idx="147">
                  <c:v>94.3</c:v>
                </c:pt>
                <c:pt idx="148">
                  <c:v>76.900000000000006</c:v>
                </c:pt>
                <c:pt idx="149">
                  <c:v>88.5</c:v>
                </c:pt>
                <c:pt idx="150">
                  <c:v>84.8</c:v>
                </c:pt>
                <c:pt idx="151">
                  <c:v>41.8</c:v>
                </c:pt>
                <c:pt idx="152">
                  <c:v>36.9</c:v>
                </c:pt>
                <c:pt idx="153">
                  <c:v>68.099999999999994</c:v>
                </c:pt>
                <c:pt idx="154">
                  <c:v>36.299999999999997</c:v>
                </c:pt>
                <c:pt idx="155">
                  <c:v>81</c:v>
                </c:pt>
                <c:pt idx="156">
                  <c:v>94.1</c:v>
                </c:pt>
                <c:pt idx="157">
                  <c:v>96.9</c:v>
                </c:pt>
                <c:pt idx="158">
                  <c:v>92.3</c:v>
                </c:pt>
                <c:pt idx="159">
                  <c:v>41.6</c:v>
                </c:pt>
                <c:pt idx="160">
                  <c:v>51.4</c:v>
                </c:pt>
                <c:pt idx="161">
                  <c:v>63.3</c:v>
                </c:pt>
                <c:pt idx="162">
                  <c:v>92.7</c:v>
                </c:pt>
                <c:pt idx="163">
                  <c:v>80.400000000000006</c:v>
                </c:pt>
                <c:pt idx="164">
                  <c:v>89.2</c:v>
                </c:pt>
                <c:pt idx="165">
                  <c:v>88.2</c:v>
                </c:pt>
                <c:pt idx="166">
                  <c:v>62.2</c:v>
                </c:pt>
                <c:pt idx="167">
                  <c:v>85.7</c:v>
                </c:pt>
                <c:pt idx="168">
                  <c:v>69.900000000000006</c:v>
                </c:pt>
                <c:pt idx="169">
                  <c:v>60.9</c:v>
                </c:pt>
                <c:pt idx="170">
                  <c:v>84.5</c:v>
                </c:pt>
                <c:pt idx="171">
                  <c:v>70.3</c:v>
                </c:pt>
                <c:pt idx="172">
                  <c:v>73.5</c:v>
                </c:pt>
                <c:pt idx="173">
                  <c:v>19.5</c:v>
                </c:pt>
                <c:pt idx="174">
                  <c:v>24.099999999999998</c:v>
                </c:pt>
                <c:pt idx="175">
                  <c:v>40</c:v>
                </c:pt>
                <c:pt idx="176">
                  <c:v>50.5</c:v>
                </c:pt>
                <c:pt idx="177">
                  <c:v>34.300000000000004</c:v>
                </c:pt>
                <c:pt idx="178">
                  <c:v>69.5</c:v>
                </c:pt>
                <c:pt idx="179">
                  <c:v>51</c:v>
                </c:pt>
                <c:pt idx="180">
                  <c:v>66.099999999999994</c:v>
                </c:pt>
                <c:pt idx="181">
                  <c:v>74</c:v>
                </c:pt>
                <c:pt idx="182">
                  <c:v>26.6</c:v>
                </c:pt>
                <c:pt idx="183">
                  <c:v>76.2</c:v>
                </c:pt>
                <c:pt idx="184">
                  <c:v>94.4</c:v>
                </c:pt>
                <c:pt idx="185">
                  <c:v>45.7</c:v>
                </c:pt>
                <c:pt idx="186">
                  <c:v>25.3</c:v>
                </c:pt>
                <c:pt idx="187">
                  <c:v>74.8</c:v>
                </c:pt>
                <c:pt idx="188">
                  <c:v>40</c:v>
                </c:pt>
                <c:pt idx="189">
                  <c:v>35.199999999999996</c:v>
                </c:pt>
                <c:pt idx="190">
                  <c:v>68.8</c:v>
                </c:pt>
                <c:pt idx="191">
                  <c:v>39.1</c:v>
                </c:pt>
                <c:pt idx="192">
                  <c:v>69.8</c:v>
                </c:pt>
                <c:pt idx="193">
                  <c:v>25.7</c:v>
                </c:pt>
                <c:pt idx="194">
                  <c:v>64.3</c:v>
                </c:pt>
                <c:pt idx="195">
                  <c:v>58.5</c:v>
                </c:pt>
                <c:pt idx="196">
                  <c:v>15.6</c:v>
                </c:pt>
                <c:pt idx="197">
                  <c:v>7.9000000000000012</c:v>
                </c:pt>
                <c:pt idx="198">
                  <c:v>65.099999999999994</c:v>
                </c:pt>
                <c:pt idx="199">
                  <c:v>63.1</c:v>
                </c:pt>
                <c:pt idx="200">
                  <c:v>58.3</c:v>
                </c:pt>
                <c:pt idx="201">
                  <c:v>78.400000000000006</c:v>
                </c:pt>
                <c:pt idx="202">
                  <c:v>23.1</c:v>
                </c:pt>
                <c:pt idx="203">
                  <c:v>53.79999999999999</c:v>
                </c:pt>
                <c:pt idx="204">
                  <c:v>78.099999999999994</c:v>
                </c:pt>
                <c:pt idx="205">
                  <c:v>83.8</c:v>
                </c:pt>
                <c:pt idx="206">
                  <c:v>89.7</c:v>
                </c:pt>
                <c:pt idx="207">
                  <c:v>58.599999999999994</c:v>
                </c:pt>
                <c:pt idx="208">
                  <c:v>71.099999999999994</c:v>
                </c:pt>
                <c:pt idx="209">
                  <c:v>66.3</c:v>
                </c:pt>
                <c:pt idx="210">
                  <c:v>78.8</c:v>
                </c:pt>
                <c:pt idx="211">
                  <c:v>31.1</c:v>
                </c:pt>
                <c:pt idx="212">
                  <c:v>84.2</c:v>
                </c:pt>
                <c:pt idx="213">
                  <c:v>75.5</c:v>
                </c:pt>
                <c:pt idx="214">
                  <c:v>60.5</c:v>
                </c:pt>
                <c:pt idx="215">
                  <c:v>80.7</c:v>
                </c:pt>
                <c:pt idx="216">
                  <c:v>64.8</c:v>
                </c:pt>
                <c:pt idx="217">
                  <c:v>85.8</c:v>
                </c:pt>
                <c:pt idx="218">
                  <c:v>67.099999999999994</c:v>
                </c:pt>
                <c:pt idx="219">
                  <c:v>70.900000000000006</c:v>
                </c:pt>
                <c:pt idx="220">
                  <c:v>98.3</c:v>
                </c:pt>
                <c:pt idx="221">
                  <c:v>95.2</c:v>
                </c:pt>
                <c:pt idx="222">
                  <c:v>46.7</c:v>
                </c:pt>
                <c:pt idx="223">
                  <c:v>66.2</c:v>
                </c:pt>
                <c:pt idx="224">
                  <c:v>75.900000000000006</c:v>
                </c:pt>
                <c:pt idx="225">
                  <c:v>97.2</c:v>
                </c:pt>
                <c:pt idx="226">
                  <c:v>97.3</c:v>
                </c:pt>
                <c:pt idx="227">
                  <c:v>93.5</c:v>
                </c:pt>
                <c:pt idx="228">
                  <c:v>83.1</c:v>
                </c:pt>
                <c:pt idx="229">
                  <c:v>39.4</c:v>
                </c:pt>
                <c:pt idx="230">
                  <c:v>77.5</c:v>
                </c:pt>
                <c:pt idx="231">
                  <c:v>62.9</c:v>
                </c:pt>
                <c:pt idx="232">
                  <c:v>78</c:v>
                </c:pt>
                <c:pt idx="233">
                  <c:v>82</c:v>
                </c:pt>
                <c:pt idx="234">
                  <c:v>67.2</c:v>
                </c:pt>
                <c:pt idx="235">
                  <c:v>70.2</c:v>
                </c:pt>
                <c:pt idx="236">
                  <c:v>61.6</c:v>
                </c:pt>
                <c:pt idx="237">
                  <c:v>96.6</c:v>
                </c:pt>
                <c:pt idx="238">
                  <c:v>86.799999999999983</c:v>
                </c:pt>
                <c:pt idx="239">
                  <c:v>83.5</c:v>
                </c:pt>
                <c:pt idx="240">
                  <c:v>56.899999999999991</c:v>
                </c:pt>
                <c:pt idx="241">
                  <c:v>67.5</c:v>
                </c:pt>
                <c:pt idx="242">
                  <c:v>96</c:v>
                </c:pt>
                <c:pt idx="243">
                  <c:v>61.79999999999999</c:v>
                </c:pt>
                <c:pt idx="244">
                  <c:v>83.1</c:v>
                </c:pt>
                <c:pt idx="245">
                  <c:v>57.600000000000009</c:v>
                </c:pt>
                <c:pt idx="246">
                  <c:v>80.3</c:v>
                </c:pt>
                <c:pt idx="247">
                  <c:v>96</c:v>
                </c:pt>
                <c:pt idx="248">
                  <c:v>98.3</c:v>
                </c:pt>
                <c:pt idx="249">
                  <c:v>79.599999999999994</c:v>
                </c:pt>
                <c:pt idx="250">
                  <c:v>59.699999999999996</c:v>
                </c:pt>
                <c:pt idx="251">
                  <c:v>92.90000000000002</c:v>
                </c:pt>
                <c:pt idx="252">
                  <c:v>89.7</c:v>
                </c:pt>
                <c:pt idx="253">
                  <c:v>61</c:v>
                </c:pt>
                <c:pt idx="254">
                  <c:v>96.40000000000002</c:v>
                </c:pt>
                <c:pt idx="255">
                  <c:v>99.5</c:v>
                </c:pt>
                <c:pt idx="256">
                  <c:v>81.599999999999994</c:v>
                </c:pt>
                <c:pt idx="257">
                  <c:v>50.5</c:v>
                </c:pt>
                <c:pt idx="258">
                  <c:v>81.7</c:v>
                </c:pt>
                <c:pt idx="259">
                  <c:v>64.8</c:v>
                </c:pt>
                <c:pt idx="260">
                  <c:v>85.3</c:v>
                </c:pt>
                <c:pt idx="261">
                  <c:v>82.7</c:v>
                </c:pt>
                <c:pt idx="262">
                  <c:v>96.4</c:v>
                </c:pt>
                <c:pt idx="263">
                  <c:v>78.2</c:v>
                </c:pt>
                <c:pt idx="264">
                  <c:v>65</c:v>
                </c:pt>
                <c:pt idx="265">
                  <c:v>50.5</c:v>
                </c:pt>
                <c:pt idx="266">
                  <c:v>99</c:v>
                </c:pt>
                <c:pt idx="267">
                  <c:v>62.8</c:v>
                </c:pt>
                <c:pt idx="268">
                  <c:v>79.2</c:v>
                </c:pt>
                <c:pt idx="269">
                  <c:v>69.3</c:v>
                </c:pt>
                <c:pt idx="270">
                  <c:v>86.4</c:v>
                </c:pt>
                <c:pt idx="271">
                  <c:v>69</c:v>
                </c:pt>
                <c:pt idx="272">
                  <c:v>68.3</c:v>
                </c:pt>
                <c:pt idx="273">
                  <c:v>77.099999999999994</c:v>
                </c:pt>
                <c:pt idx="274">
                  <c:v>29.7</c:v>
                </c:pt>
                <c:pt idx="275">
                  <c:v>24.3</c:v>
                </c:pt>
                <c:pt idx="276">
                  <c:v>49.2</c:v>
                </c:pt>
                <c:pt idx="277">
                  <c:v>50.1</c:v>
                </c:pt>
                <c:pt idx="278">
                  <c:v>22.8</c:v>
                </c:pt>
                <c:pt idx="279">
                  <c:v>45</c:v>
                </c:pt>
                <c:pt idx="280">
                  <c:v>38.299999999999997</c:v>
                </c:pt>
                <c:pt idx="281">
                  <c:v>86.5</c:v>
                </c:pt>
                <c:pt idx="282">
                  <c:v>49.70000000000001</c:v>
                </c:pt>
                <c:pt idx="283">
                  <c:v>59.9</c:v>
                </c:pt>
                <c:pt idx="284">
                  <c:v>46.5</c:v>
                </c:pt>
                <c:pt idx="285">
                  <c:v>41.8</c:v>
                </c:pt>
                <c:pt idx="286">
                  <c:v>39.700000000000003</c:v>
                </c:pt>
                <c:pt idx="287">
                  <c:v>94</c:v>
                </c:pt>
                <c:pt idx="288">
                  <c:v>87.4</c:v>
                </c:pt>
                <c:pt idx="289">
                  <c:v>76.2</c:v>
                </c:pt>
                <c:pt idx="290">
                  <c:v>39.1</c:v>
                </c:pt>
                <c:pt idx="291">
                  <c:v>66.900000000000006</c:v>
                </c:pt>
                <c:pt idx="292">
                  <c:v>83.6</c:v>
                </c:pt>
                <c:pt idx="293">
                  <c:v>89.5</c:v>
                </c:pt>
                <c:pt idx="294">
                  <c:v>32.6</c:v>
                </c:pt>
                <c:pt idx="295">
                  <c:v>52.399999999999991</c:v>
                </c:pt>
                <c:pt idx="296">
                  <c:v>83</c:v>
                </c:pt>
                <c:pt idx="297">
                  <c:v>91.6</c:v>
                </c:pt>
                <c:pt idx="298">
                  <c:v>92</c:v>
                </c:pt>
                <c:pt idx="299">
                  <c:v>97.7</c:v>
                </c:pt>
                <c:pt idx="300">
                  <c:v>93.1</c:v>
                </c:pt>
                <c:pt idx="301">
                  <c:v>75.5</c:v>
                </c:pt>
                <c:pt idx="302">
                  <c:v>62.1</c:v>
                </c:pt>
                <c:pt idx="303">
                  <c:v>39.700000000000003</c:v>
                </c:pt>
                <c:pt idx="304">
                  <c:v>55.600000000000009</c:v>
                </c:pt>
                <c:pt idx="305">
                  <c:v>28.499999999999996</c:v>
                </c:pt>
                <c:pt idx="306">
                  <c:v>84.6</c:v>
                </c:pt>
                <c:pt idx="307">
                  <c:v>24.9</c:v>
                </c:pt>
                <c:pt idx="308">
                  <c:v>72</c:v>
                </c:pt>
                <c:pt idx="309">
                  <c:v>39.900000000000006</c:v>
                </c:pt>
                <c:pt idx="310">
                  <c:v>58.20000000000001</c:v>
                </c:pt>
                <c:pt idx="311">
                  <c:v>39.5</c:v>
                </c:pt>
                <c:pt idx="312">
                  <c:v>51</c:v>
                </c:pt>
                <c:pt idx="313">
                  <c:v>52</c:v>
                </c:pt>
                <c:pt idx="314">
                  <c:v>52.800000000000004</c:v>
                </c:pt>
                <c:pt idx="315">
                  <c:v>96.3</c:v>
                </c:pt>
                <c:pt idx="316">
                  <c:v>73.3</c:v>
                </c:pt>
                <c:pt idx="317">
                  <c:v>68.8</c:v>
                </c:pt>
                <c:pt idx="318">
                  <c:v>94.8</c:v>
                </c:pt>
                <c:pt idx="319">
                  <c:v>98.3</c:v>
                </c:pt>
                <c:pt idx="320">
                  <c:v>97.4</c:v>
                </c:pt>
                <c:pt idx="321">
                  <c:v>21.099999999999998</c:v>
                </c:pt>
                <c:pt idx="322">
                  <c:v>63.800000000000004</c:v>
                </c:pt>
                <c:pt idx="323">
                  <c:v>28.000000000000004</c:v>
                </c:pt>
                <c:pt idx="324">
                  <c:v>30.3</c:v>
                </c:pt>
                <c:pt idx="325">
                  <c:v>49.9</c:v>
                </c:pt>
                <c:pt idx="326">
                  <c:v>85.9</c:v>
                </c:pt>
                <c:pt idx="327">
                  <c:v>48.699999999999996</c:v>
                </c:pt>
                <c:pt idx="328">
                  <c:v>92.1</c:v>
                </c:pt>
                <c:pt idx="329">
                  <c:v>79.3</c:v>
                </c:pt>
                <c:pt idx="330">
                  <c:v>64.7</c:v>
                </c:pt>
                <c:pt idx="331">
                  <c:v>65.3</c:v>
                </c:pt>
                <c:pt idx="332">
                  <c:v>28.499999999999996</c:v>
                </c:pt>
                <c:pt idx="333">
                  <c:v>38.1</c:v>
                </c:pt>
                <c:pt idx="334">
                  <c:v>96.6</c:v>
                </c:pt>
                <c:pt idx="335">
                  <c:v>86.3</c:v>
                </c:pt>
                <c:pt idx="336">
                  <c:v>84.9</c:v>
                </c:pt>
                <c:pt idx="337">
                  <c:v>89.6</c:v>
                </c:pt>
                <c:pt idx="338">
                  <c:v>39</c:v>
                </c:pt>
                <c:pt idx="339">
                  <c:v>94.4</c:v>
                </c:pt>
                <c:pt idx="340">
                  <c:v>45.6</c:v>
                </c:pt>
                <c:pt idx="341">
                  <c:v>37.5</c:v>
                </c:pt>
                <c:pt idx="342">
                  <c:v>68.599999999999994</c:v>
                </c:pt>
                <c:pt idx="343">
                  <c:v>54.29999999999999</c:v>
                </c:pt>
                <c:pt idx="344">
                  <c:v>29.5</c:v>
                </c:pt>
                <c:pt idx="345">
                  <c:v>19.7</c:v>
                </c:pt>
                <c:pt idx="346">
                  <c:v>59.099999999999994</c:v>
                </c:pt>
                <c:pt idx="347">
                  <c:v>27.500000000000004</c:v>
                </c:pt>
                <c:pt idx="348">
                  <c:v>57.70000000000001</c:v>
                </c:pt>
                <c:pt idx="349">
                  <c:v>33.700000000000003</c:v>
                </c:pt>
                <c:pt idx="350">
                  <c:v>64.7</c:v>
                </c:pt>
                <c:pt idx="351">
                  <c:v>35.9</c:v>
                </c:pt>
                <c:pt idx="352">
                  <c:v>22.400000000000002</c:v>
                </c:pt>
                <c:pt idx="353">
                  <c:v>43.70000000000001</c:v>
                </c:pt>
                <c:pt idx="354">
                  <c:v>35.699999999999996</c:v>
                </c:pt>
                <c:pt idx="355">
                  <c:v>39.900000000000006</c:v>
                </c:pt>
                <c:pt idx="356">
                  <c:v>24.5</c:v>
                </c:pt>
                <c:pt idx="357">
                  <c:v>44</c:v>
                </c:pt>
                <c:pt idx="358">
                  <c:v>41.199999999999996</c:v>
                </c:pt>
                <c:pt idx="359">
                  <c:v>38.1</c:v>
                </c:pt>
                <c:pt idx="360">
                  <c:v>70</c:v>
                </c:pt>
                <c:pt idx="361">
                  <c:v>78.7</c:v>
                </c:pt>
                <c:pt idx="362">
                  <c:v>52.6</c:v>
                </c:pt>
                <c:pt idx="363">
                  <c:v>62.70000000000001</c:v>
                </c:pt>
                <c:pt idx="364">
                  <c:v>31.2</c:v>
                </c:pt>
                <c:pt idx="365">
                  <c:v>45.29999999999999</c:v>
                </c:pt>
                <c:pt idx="366">
                  <c:v>34.699999999999996</c:v>
                </c:pt>
                <c:pt idx="367">
                  <c:v>67.599999999999994</c:v>
                </c:pt>
                <c:pt idx="368">
                  <c:v>48.29999999999999</c:v>
                </c:pt>
                <c:pt idx="369">
                  <c:v>41.4</c:v>
                </c:pt>
                <c:pt idx="370">
                  <c:v>49.6</c:v>
                </c:pt>
                <c:pt idx="371">
                  <c:v>30.8</c:v>
                </c:pt>
                <c:pt idx="372">
                  <c:v>34</c:v>
                </c:pt>
                <c:pt idx="373">
                  <c:v>43.20000000000001</c:v>
                </c:pt>
                <c:pt idx="374">
                  <c:v>38.800000000000004</c:v>
                </c:pt>
                <c:pt idx="375">
                  <c:v>38.299999999999997</c:v>
                </c:pt>
                <c:pt idx="376">
                  <c:v>26</c:v>
                </c:pt>
                <c:pt idx="377">
                  <c:v>29.299999999999997</c:v>
                </c:pt>
                <c:pt idx="378">
                  <c:v>89.3</c:v>
                </c:pt>
                <c:pt idx="379">
                  <c:v>37.700000000000003</c:v>
                </c:pt>
                <c:pt idx="380">
                  <c:v>69.099999999999994</c:v>
                </c:pt>
                <c:pt idx="381">
                  <c:v>53.29999999999999</c:v>
                </c:pt>
                <c:pt idx="382">
                  <c:v>65.099999999999994</c:v>
                </c:pt>
                <c:pt idx="383">
                  <c:v>58.4</c:v>
                </c:pt>
                <c:pt idx="384">
                  <c:v>63.4</c:v>
                </c:pt>
                <c:pt idx="385">
                  <c:v>51.1</c:v>
                </c:pt>
                <c:pt idx="386">
                  <c:v>45.1</c:v>
                </c:pt>
                <c:pt idx="387">
                  <c:v>42.3</c:v>
                </c:pt>
                <c:pt idx="388">
                  <c:v>17.100000000000001</c:v>
                </c:pt>
                <c:pt idx="389">
                  <c:v>30.099999999999998</c:v>
                </c:pt>
                <c:pt idx="390">
                  <c:v>99.2</c:v>
                </c:pt>
                <c:pt idx="391">
                  <c:v>67.5</c:v>
                </c:pt>
                <c:pt idx="392">
                  <c:v>88.9</c:v>
                </c:pt>
                <c:pt idx="393">
                  <c:v>94</c:v>
                </c:pt>
                <c:pt idx="394">
                  <c:v>79.3</c:v>
                </c:pt>
                <c:pt idx="395">
                  <c:v>83.1</c:v>
                </c:pt>
                <c:pt idx="396">
                  <c:v>81</c:v>
                </c:pt>
                <c:pt idx="397">
                  <c:v>89.3</c:v>
                </c:pt>
                <c:pt idx="398">
                  <c:v>82.1</c:v>
                </c:pt>
                <c:pt idx="399">
                  <c:v>72</c:v>
                </c:pt>
                <c:pt idx="400">
                  <c:v>40.699999999999996</c:v>
                </c:pt>
                <c:pt idx="401">
                  <c:v>72.7</c:v>
                </c:pt>
                <c:pt idx="402">
                  <c:v>52.1</c:v>
                </c:pt>
                <c:pt idx="403">
                  <c:v>70.3</c:v>
                </c:pt>
                <c:pt idx="404">
                  <c:v>75.2</c:v>
                </c:pt>
                <c:pt idx="405">
                  <c:v>56.000000000000007</c:v>
                </c:pt>
                <c:pt idx="406">
                  <c:v>43.9</c:v>
                </c:pt>
                <c:pt idx="407">
                  <c:v>89.09999999999998</c:v>
                </c:pt>
                <c:pt idx="408">
                  <c:v>63.5</c:v>
                </c:pt>
                <c:pt idx="409">
                  <c:v>44.1</c:v>
                </c:pt>
                <c:pt idx="410">
                  <c:v>51.5</c:v>
                </c:pt>
                <c:pt idx="411">
                  <c:v>31.1</c:v>
                </c:pt>
                <c:pt idx="412">
                  <c:v>42.6</c:v>
                </c:pt>
                <c:pt idx="413">
                  <c:v>74.2</c:v>
                </c:pt>
                <c:pt idx="414">
                  <c:v>89.1</c:v>
                </c:pt>
                <c:pt idx="415">
                  <c:v>44.5</c:v>
                </c:pt>
                <c:pt idx="416">
                  <c:v>21.4</c:v>
                </c:pt>
                <c:pt idx="417">
                  <c:v>94.7</c:v>
                </c:pt>
                <c:pt idx="418">
                  <c:v>94.1</c:v>
                </c:pt>
                <c:pt idx="419">
                  <c:v>81.599999999999994</c:v>
                </c:pt>
                <c:pt idx="420">
                  <c:v>79.099999999999994</c:v>
                </c:pt>
                <c:pt idx="421">
                  <c:v>64.7</c:v>
                </c:pt>
                <c:pt idx="422">
                  <c:v>55.000000000000007</c:v>
                </c:pt>
                <c:pt idx="423">
                  <c:v>93.6</c:v>
                </c:pt>
                <c:pt idx="424">
                  <c:v>90.4</c:v>
                </c:pt>
                <c:pt idx="425">
                  <c:v>89.2</c:v>
                </c:pt>
                <c:pt idx="426">
                  <c:v>88.2</c:v>
                </c:pt>
                <c:pt idx="427">
                  <c:v>98.1</c:v>
                </c:pt>
                <c:pt idx="428">
                  <c:v>93.3</c:v>
                </c:pt>
                <c:pt idx="429">
                  <c:v>36.1</c:v>
                </c:pt>
                <c:pt idx="430">
                  <c:v>26.900000000000002</c:v>
                </c:pt>
                <c:pt idx="431">
                  <c:v>99</c:v>
                </c:pt>
                <c:pt idx="432">
                  <c:v>82.4</c:v>
                </c:pt>
                <c:pt idx="433">
                  <c:v>93</c:v>
                </c:pt>
                <c:pt idx="434">
                  <c:v>98.6</c:v>
                </c:pt>
                <c:pt idx="435">
                  <c:v>84.7</c:v>
                </c:pt>
                <c:pt idx="436">
                  <c:v>64</c:v>
                </c:pt>
                <c:pt idx="437">
                  <c:v>67.900000000000006</c:v>
                </c:pt>
                <c:pt idx="438">
                  <c:v>66</c:v>
                </c:pt>
                <c:pt idx="439">
                  <c:v>39.800000000000004</c:v>
                </c:pt>
                <c:pt idx="440">
                  <c:v>45.1</c:v>
                </c:pt>
                <c:pt idx="441">
                  <c:v>35.199999999999996</c:v>
                </c:pt>
                <c:pt idx="442">
                  <c:v>50.3</c:v>
                </c:pt>
                <c:pt idx="443">
                  <c:v>50.1</c:v>
                </c:pt>
                <c:pt idx="444">
                  <c:v>37.700000000000003</c:v>
                </c:pt>
                <c:pt idx="445">
                  <c:v>75.2</c:v>
                </c:pt>
                <c:pt idx="446">
                  <c:v>40.799999999999997</c:v>
                </c:pt>
                <c:pt idx="447">
                  <c:v>48.699999999999996</c:v>
                </c:pt>
                <c:pt idx="448">
                  <c:v>36.6</c:v>
                </c:pt>
                <c:pt idx="449">
                  <c:v>53</c:v>
                </c:pt>
                <c:pt idx="450">
                  <c:v>45.7</c:v>
                </c:pt>
                <c:pt idx="451">
                  <c:v>66.099999999999994</c:v>
                </c:pt>
                <c:pt idx="452">
                  <c:v>44.1</c:v>
                </c:pt>
                <c:pt idx="453">
                  <c:v>51.4</c:v>
                </c:pt>
                <c:pt idx="454">
                  <c:v>53.29999999999999</c:v>
                </c:pt>
                <c:pt idx="455">
                  <c:v>57.499999999999993</c:v>
                </c:pt>
                <c:pt idx="456">
                  <c:v>54.7</c:v>
                </c:pt>
                <c:pt idx="457">
                  <c:v>58.9</c:v>
                </c:pt>
                <c:pt idx="458">
                  <c:v>39</c:v>
                </c:pt>
                <c:pt idx="459">
                  <c:v>74.5</c:v>
                </c:pt>
                <c:pt idx="460">
                  <c:v>64.7</c:v>
                </c:pt>
                <c:pt idx="461">
                  <c:v>96.2</c:v>
                </c:pt>
                <c:pt idx="462">
                  <c:v>58.400000000000006</c:v>
                </c:pt>
                <c:pt idx="463">
                  <c:v>28.1</c:v>
                </c:pt>
                <c:pt idx="464">
                  <c:v>15.299999999999999</c:v>
                </c:pt>
                <c:pt idx="465">
                  <c:v>79.900000000000006</c:v>
                </c:pt>
                <c:pt idx="466">
                  <c:v>82.6</c:v>
                </c:pt>
                <c:pt idx="467">
                  <c:v>70.3</c:v>
                </c:pt>
                <c:pt idx="468">
                  <c:v>40.5</c:v>
                </c:pt>
                <c:pt idx="469">
                  <c:v>28.799999999999997</c:v>
                </c:pt>
                <c:pt idx="470">
                  <c:v>32.1</c:v>
                </c:pt>
                <c:pt idx="471">
                  <c:v>44.1</c:v>
                </c:pt>
                <c:pt idx="472">
                  <c:v>64.599999999999994</c:v>
                </c:pt>
                <c:pt idx="473">
                  <c:v>63.800000000000004</c:v>
                </c:pt>
                <c:pt idx="474">
                  <c:v>42.5</c:v>
                </c:pt>
                <c:pt idx="475">
                  <c:v>70.5</c:v>
                </c:pt>
                <c:pt idx="476">
                  <c:v>37.5</c:v>
                </c:pt>
                <c:pt idx="477">
                  <c:v>58.9</c:v>
                </c:pt>
                <c:pt idx="478">
                  <c:v>63.800000000000004</c:v>
                </c:pt>
                <c:pt idx="479">
                  <c:v>24.9</c:v>
                </c:pt>
                <c:pt idx="480">
                  <c:v>37.4</c:v>
                </c:pt>
                <c:pt idx="481">
                  <c:v>64.3</c:v>
                </c:pt>
                <c:pt idx="482">
                  <c:v>91.90000000000002</c:v>
                </c:pt>
                <c:pt idx="483">
                  <c:v>62.3</c:v>
                </c:pt>
                <c:pt idx="484">
                  <c:v>50.4</c:v>
                </c:pt>
                <c:pt idx="485">
                  <c:v>89.5</c:v>
                </c:pt>
                <c:pt idx="486">
                  <c:v>57.9</c:v>
                </c:pt>
                <c:pt idx="487">
                  <c:v>43.70000000000001</c:v>
                </c:pt>
                <c:pt idx="488">
                  <c:v>38.6</c:v>
                </c:pt>
                <c:pt idx="489">
                  <c:v>55.000000000000007</c:v>
                </c:pt>
                <c:pt idx="490">
                  <c:v>98.4</c:v>
                </c:pt>
                <c:pt idx="491">
                  <c:v>86.8</c:v>
                </c:pt>
                <c:pt idx="492">
                  <c:v>44.1</c:v>
                </c:pt>
                <c:pt idx="493">
                  <c:v>54.899999999999991</c:v>
                </c:pt>
                <c:pt idx="494">
                  <c:v>22.3</c:v>
                </c:pt>
                <c:pt idx="495">
                  <c:v>76.599999999999994</c:v>
                </c:pt>
                <c:pt idx="496">
                  <c:v>86.09999999999998</c:v>
                </c:pt>
                <c:pt idx="497">
                  <c:v>71.5</c:v>
                </c:pt>
                <c:pt idx="498">
                  <c:v>20.9</c:v>
                </c:pt>
                <c:pt idx="499">
                  <c:v>38.200000000000003</c:v>
                </c:pt>
                <c:pt idx="500">
                  <c:v>81.8</c:v>
                </c:pt>
                <c:pt idx="501">
                  <c:v>23.3</c:v>
                </c:pt>
                <c:pt idx="502">
                  <c:v>48.699999999999996</c:v>
                </c:pt>
                <c:pt idx="503">
                  <c:v>21.4</c:v>
                </c:pt>
                <c:pt idx="504">
                  <c:v>14.299999999999999</c:v>
                </c:pt>
                <c:pt idx="505">
                  <c:v>23.3</c:v>
                </c:pt>
                <c:pt idx="506">
                  <c:v>41.8</c:v>
                </c:pt>
                <c:pt idx="507">
                  <c:v>75.3</c:v>
                </c:pt>
                <c:pt idx="508">
                  <c:v>89.1</c:v>
                </c:pt>
                <c:pt idx="509">
                  <c:v>37.5</c:v>
                </c:pt>
                <c:pt idx="510">
                  <c:v>96.8</c:v>
                </c:pt>
                <c:pt idx="511">
                  <c:v>94</c:v>
                </c:pt>
                <c:pt idx="512">
                  <c:v>81</c:v>
                </c:pt>
                <c:pt idx="513">
                  <c:v>58.9</c:v>
                </c:pt>
                <c:pt idx="514">
                  <c:v>79.8</c:v>
                </c:pt>
                <c:pt idx="515">
                  <c:v>98</c:v>
                </c:pt>
                <c:pt idx="516">
                  <c:v>43</c:v>
                </c:pt>
                <c:pt idx="517">
                  <c:v>84.1</c:v>
                </c:pt>
                <c:pt idx="518">
                  <c:v>73.8</c:v>
                </c:pt>
                <c:pt idx="519">
                  <c:v>79.7</c:v>
                </c:pt>
                <c:pt idx="520">
                  <c:v>83</c:v>
                </c:pt>
                <c:pt idx="521">
                  <c:v>33.300000000000004</c:v>
                </c:pt>
                <c:pt idx="522">
                  <c:v>78.5</c:v>
                </c:pt>
                <c:pt idx="523">
                  <c:v>94.7</c:v>
                </c:pt>
                <c:pt idx="524">
                  <c:v>78.400000000000006</c:v>
                </c:pt>
                <c:pt idx="525">
                  <c:v>85.4</c:v>
                </c:pt>
                <c:pt idx="526">
                  <c:v>96.2</c:v>
                </c:pt>
                <c:pt idx="527">
                  <c:v>20.9</c:v>
                </c:pt>
                <c:pt idx="528">
                  <c:v>20.8</c:v>
                </c:pt>
                <c:pt idx="529">
                  <c:v>58.70000000000001</c:v>
                </c:pt>
                <c:pt idx="530">
                  <c:v>57.4</c:v>
                </c:pt>
                <c:pt idx="531">
                  <c:v>41</c:v>
                </c:pt>
                <c:pt idx="532">
                  <c:v>78</c:v>
                </c:pt>
                <c:pt idx="533">
                  <c:v>26.400000000000002</c:v>
                </c:pt>
                <c:pt idx="534">
                  <c:v>54.500000000000007</c:v>
                </c:pt>
                <c:pt idx="535">
                  <c:v>78.7</c:v>
                </c:pt>
                <c:pt idx="536">
                  <c:v>21.4</c:v>
                </c:pt>
                <c:pt idx="537">
                  <c:v>90.5</c:v>
                </c:pt>
                <c:pt idx="538">
                  <c:v>97.59999999999998</c:v>
                </c:pt>
                <c:pt idx="539">
                  <c:v>30.4</c:v>
                </c:pt>
                <c:pt idx="540">
                  <c:v>53.7</c:v>
                </c:pt>
                <c:pt idx="541">
                  <c:v>21.6</c:v>
                </c:pt>
                <c:pt idx="542">
                  <c:v>41.6</c:v>
                </c:pt>
                <c:pt idx="543">
                  <c:v>52.7</c:v>
                </c:pt>
                <c:pt idx="544">
                  <c:v>30.599999999999998</c:v>
                </c:pt>
                <c:pt idx="545">
                  <c:v>22.2</c:v>
                </c:pt>
                <c:pt idx="546">
                  <c:v>28.9</c:v>
                </c:pt>
                <c:pt idx="547">
                  <c:v>38.700000000000003</c:v>
                </c:pt>
                <c:pt idx="548">
                  <c:v>30.9</c:v>
                </c:pt>
                <c:pt idx="549">
                  <c:v>88.3</c:v>
                </c:pt>
                <c:pt idx="550">
                  <c:v>21</c:v>
                </c:pt>
                <c:pt idx="551">
                  <c:v>43.6</c:v>
                </c:pt>
                <c:pt idx="552">
                  <c:v>54.1</c:v>
                </c:pt>
                <c:pt idx="553">
                  <c:v>89.4</c:v>
                </c:pt>
                <c:pt idx="554">
                  <c:v>56.600000000000009</c:v>
                </c:pt>
                <c:pt idx="555">
                  <c:v>61.1</c:v>
                </c:pt>
                <c:pt idx="556">
                  <c:v>76.8</c:v>
                </c:pt>
                <c:pt idx="557">
                  <c:v>88</c:v>
                </c:pt>
                <c:pt idx="558">
                  <c:v>87.6</c:v>
                </c:pt>
                <c:pt idx="559">
                  <c:v>67</c:v>
                </c:pt>
                <c:pt idx="560">
                  <c:v>30.099999999999998</c:v>
                </c:pt>
                <c:pt idx="561">
                  <c:v>68.2</c:v>
                </c:pt>
                <c:pt idx="562">
                  <c:v>88.9</c:v>
                </c:pt>
                <c:pt idx="563">
                  <c:v>44.800000000000004</c:v>
                </c:pt>
                <c:pt idx="564">
                  <c:v>28.199999999999996</c:v>
                </c:pt>
                <c:pt idx="565">
                  <c:v>91.3</c:v>
                </c:pt>
                <c:pt idx="566">
                  <c:v>56.000000000000007</c:v>
                </c:pt>
                <c:pt idx="567">
                  <c:v>9.1999999999999993</c:v>
                </c:pt>
                <c:pt idx="568">
                  <c:v>25.3</c:v>
                </c:pt>
                <c:pt idx="569">
                  <c:v>35.099999999999994</c:v>
                </c:pt>
                <c:pt idx="570">
                  <c:v>67</c:v>
                </c:pt>
                <c:pt idx="571">
                  <c:v>93.3</c:v>
                </c:pt>
                <c:pt idx="572">
                  <c:v>62.9</c:v>
                </c:pt>
                <c:pt idx="573">
                  <c:v>79.7</c:v>
                </c:pt>
                <c:pt idx="574">
                  <c:v>45.5</c:v>
                </c:pt>
                <c:pt idx="575">
                  <c:v>41.099999999999994</c:v>
                </c:pt>
                <c:pt idx="576">
                  <c:v>20.100000000000001</c:v>
                </c:pt>
                <c:pt idx="577">
                  <c:v>9.6999999999999993</c:v>
                </c:pt>
                <c:pt idx="578">
                  <c:v>4.0999999999999988</c:v>
                </c:pt>
                <c:pt idx="579">
                  <c:v>23.799999999999997</c:v>
                </c:pt>
                <c:pt idx="580">
                  <c:v>12.7</c:v>
                </c:pt>
                <c:pt idx="581">
                  <c:v>5.7999999999999989</c:v>
                </c:pt>
                <c:pt idx="582">
                  <c:v>19</c:v>
                </c:pt>
                <c:pt idx="583">
                  <c:v>18.7</c:v>
                </c:pt>
                <c:pt idx="584">
                  <c:v>38.700000000000003</c:v>
                </c:pt>
                <c:pt idx="585">
                  <c:v>13.4</c:v>
                </c:pt>
                <c:pt idx="586">
                  <c:v>22</c:v>
                </c:pt>
                <c:pt idx="587">
                  <c:v>39.1</c:v>
                </c:pt>
                <c:pt idx="588">
                  <c:v>88.1</c:v>
                </c:pt>
                <c:pt idx="589">
                  <c:v>59.8</c:v>
                </c:pt>
                <c:pt idx="590">
                  <c:v>21.099999999999998</c:v>
                </c:pt>
                <c:pt idx="591">
                  <c:v>63.5</c:v>
                </c:pt>
                <c:pt idx="592">
                  <c:v>25.7</c:v>
                </c:pt>
                <c:pt idx="593">
                  <c:v>52.1</c:v>
                </c:pt>
                <c:pt idx="594">
                  <c:v>91.1</c:v>
                </c:pt>
                <c:pt idx="595">
                  <c:v>31.2</c:v>
                </c:pt>
                <c:pt idx="596">
                  <c:v>62.3</c:v>
                </c:pt>
                <c:pt idx="597">
                  <c:v>93.2</c:v>
                </c:pt>
                <c:pt idx="598">
                  <c:v>88.9</c:v>
                </c:pt>
                <c:pt idx="599">
                  <c:v>30</c:v>
                </c:pt>
                <c:pt idx="600">
                  <c:v>43.79999999999999</c:v>
                </c:pt>
                <c:pt idx="601">
                  <c:v>42.4</c:v>
                </c:pt>
                <c:pt idx="602">
                  <c:v>42</c:v>
                </c:pt>
                <c:pt idx="603">
                  <c:v>22.7</c:v>
                </c:pt>
                <c:pt idx="604">
                  <c:v>26.400000000000002</c:v>
                </c:pt>
                <c:pt idx="605">
                  <c:v>69.5</c:v>
                </c:pt>
                <c:pt idx="606">
                  <c:v>35.699999999999996</c:v>
                </c:pt>
                <c:pt idx="607">
                  <c:v>20.200000000000003</c:v>
                </c:pt>
                <c:pt idx="608">
                  <c:v>56.399999999999991</c:v>
                </c:pt>
                <c:pt idx="609">
                  <c:v>34</c:v>
                </c:pt>
                <c:pt idx="610">
                  <c:v>73.3</c:v>
                </c:pt>
                <c:pt idx="611">
                  <c:v>57.999999999999993</c:v>
                </c:pt>
                <c:pt idx="612">
                  <c:v>68.8</c:v>
                </c:pt>
                <c:pt idx="613">
                  <c:v>16.8</c:v>
                </c:pt>
                <c:pt idx="614">
                  <c:v>51.9</c:v>
                </c:pt>
                <c:pt idx="615">
                  <c:v>56.7</c:v>
                </c:pt>
                <c:pt idx="616">
                  <c:v>48.3</c:v>
                </c:pt>
                <c:pt idx="617">
                  <c:v>83.2</c:v>
                </c:pt>
                <c:pt idx="618">
                  <c:v>43.5</c:v>
                </c:pt>
                <c:pt idx="619">
                  <c:v>58.599999999999994</c:v>
                </c:pt>
                <c:pt idx="620">
                  <c:v>55.000000000000007</c:v>
                </c:pt>
                <c:pt idx="621">
                  <c:v>52</c:v>
                </c:pt>
                <c:pt idx="622">
                  <c:v>56.7</c:v>
                </c:pt>
                <c:pt idx="623">
                  <c:v>72.8</c:v>
                </c:pt>
                <c:pt idx="624">
                  <c:v>40.1</c:v>
                </c:pt>
                <c:pt idx="625">
                  <c:v>68.8</c:v>
                </c:pt>
                <c:pt idx="626">
                  <c:v>70.599999999999994</c:v>
                </c:pt>
                <c:pt idx="627">
                  <c:v>14.099999999999998</c:v>
                </c:pt>
                <c:pt idx="628">
                  <c:v>40.5</c:v>
                </c:pt>
                <c:pt idx="629">
                  <c:v>81.7</c:v>
                </c:pt>
                <c:pt idx="630">
                  <c:v>17.299999999999997</c:v>
                </c:pt>
                <c:pt idx="631">
                  <c:v>23.200000000000003</c:v>
                </c:pt>
                <c:pt idx="632">
                  <c:v>45.600000000000016</c:v>
                </c:pt>
                <c:pt idx="633">
                  <c:v>81.3</c:v>
                </c:pt>
                <c:pt idx="634">
                  <c:v>21.9</c:v>
                </c:pt>
                <c:pt idx="635">
                  <c:v>39.800000000000004</c:v>
                </c:pt>
                <c:pt idx="636">
                  <c:v>87.9</c:v>
                </c:pt>
                <c:pt idx="637">
                  <c:v>95.3</c:v>
                </c:pt>
                <c:pt idx="638">
                  <c:v>51.800000000000004</c:v>
                </c:pt>
                <c:pt idx="639">
                  <c:v>42.4</c:v>
                </c:pt>
                <c:pt idx="640">
                  <c:v>50.5</c:v>
                </c:pt>
                <c:pt idx="641">
                  <c:v>59.8</c:v>
                </c:pt>
                <c:pt idx="642">
                  <c:v>53.5</c:v>
                </c:pt>
                <c:pt idx="643">
                  <c:v>75.8</c:v>
                </c:pt>
                <c:pt idx="644">
                  <c:v>36.700000000000003</c:v>
                </c:pt>
                <c:pt idx="645">
                  <c:v>78.099999999999994</c:v>
                </c:pt>
                <c:pt idx="646">
                  <c:v>54.2</c:v>
                </c:pt>
                <c:pt idx="647">
                  <c:v>68</c:v>
                </c:pt>
                <c:pt idx="648">
                  <c:v>28.299999999999997</c:v>
                </c:pt>
                <c:pt idx="649">
                  <c:v>19.5</c:v>
                </c:pt>
                <c:pt idx="650">
                  <c:v>51.4</c:v>
                </c:pt>
                <c:pt idx="651">
                  <c:v>59.5</c:v>
                </c:pt>
                <c:pt idx="652">
                  <c:v>48.4</c:v>
                </c:pt>
                <c:pt idx="653">
                  <c:v>34.799999999999997</c:v>
                </c:pt>
                <c:pt idx="654">
                  <c:v>51.6</c:v>
                </c:pt>
                <c:pt idx="655">
                  <c:v>35.099999999999994</c:v>
                </c:pt>
                <c:pt idx="656">
                  <c:v>26.200000000000003</c:v>
                </c:pt>
                <c:pt idx="657">
                  <c:v>21</c:v>
                </c:pt>
                <c:pt idx="658">
                  <c:v>15.1</c:v>
                </c:pt>
                <c:pt idx="659">
                  <c:v>69.3</c:v>
                </c:pt>
                <c:pt idx="660">
                  <c:v>73.3</c:v>
                </c:pt>
                <c:pt idx="661">
                  <c:v>15</c:v>
                </c:pt>
                <c:pt idx="662">
                  <c:v>35.4</c:v>
                </c:pt>
                <c:pt idx="663">
                  <c:v>54.1</c:v>
                </c:pt>
                <c:pt idx="664">
                  <c:v>26.5</c:v>
                </c:pt>
                <c:pt idx="665">
                  <c:v>35.799999999999997</c:v>
                </c:pt>
                <c:pt idx="666">
                  <c:v>36.9</c:v>
                </c:pt>
                <c:pt idx="667">
                  <c:v>64.599999999999994</c:v>
                </c:pt>
                <c:pt idx="668">
                  <c:v>36.799999999999997</c:v>
                </c:pt>
                <c:pt idx="669">
                  <c:v>53.29999999999999</c:v>
                </c:pt>
                <c:pt idx="670">
                  <c:v>26.900000000000002</c:v>
                </c:pt>
                <c:pt idx="671">
                  <c:v>30.7</c:v>
                </c:pt>
                <c:pt idx="672">
                  <c:v>43.1</c:v>
                </c:pt>
                <c:pt idx="673">
                  <c:v>22.8</c:v>
                </c:pt>
                <c:pt idx="674">
                  <c:v>21.099999999999998</c:v>
                </c:pt>
                <c:pt idx="675">
                  <c:v>14.7</c:v>
                </c:pt>
                <c:pt idx="676">
                  <c:v>17.2</c:v>
                </c:pt>
                <c:pt idx="677">
                  <c:v>28.000000000000004</c:v>
                </c:pt>
                <c:pt idx="678">
                  <c:v>57.999999999999993</c:v>
                </c:pt>
                <c:pt idx="679">
                  <c:v>45.9</c:v>
                </c:pt>
                <c:pt idx="680">
                  <c:v>21</c:v>
                </c:pt>
                <c:pt idx="681">
                  <c:v>53.400000000000006</c:v>
                </c:pt>
                <c:pt idx="682">
                  <c:v>50.9</c:v>
                </c:pt>
                <c:pt idx="683">
                  <c:v>41.5</c:v>
                </c:pt>
                <c:pt idx="684">
                  <c:v>37.20000000000001</c:v>
                </c:pt>
                <c:pt idx="685">
                  <c:v>78</c:v>
                </c:pt>
                <c:pt idx="686">
                  <c:v>34.4</c:v>
                </c:pt>
                <c:pt idx="687">
                  <c:v>27.200000000000003</c:v>
                </c:pt>
                <c:pt idx="688">
                  <c:v>60.099999999999994</c:v>
                </c:pt>
                <c:pt idx="689">
                  <c:v>85.2</c:v>
                </c:pt>
                <c:pt idx="690">
                  <c:v>47</c:v>
                </c:pt>
                <c:pt idx="691">
                  <c:v>47.099999999999994</c:v>
                </c:pt>
                <c:pt idx="692">
                  <c:v>35.4</c:v>
                </c:pt>
                <c:pt idx="693">
                  <c:v>66.2</c:v>
                </c:pt>
                <c:pt idx="694">
                  <c:v>62.20000000000001</c:v>
                </c:pt>
                <c:pt idx="695">
                  <c:v>80.2</c:v>
                </c:pt>
                <c:pt idx="696">
                  <c:v>48.8</c:v>
                </c:pt>
                <c:pt idx="697">
                  <c:v>67.2</c:v>
                </c:pt>
                <c:pt idx="698">
                  <c:v>45.300000000000004</c:v>
                </c:pt>
                <c:pt idx="699">
                  <c:v>42.199999999999996</c:v>
                </c:pt>
                <c:pt idx="700">
                  <c:v>39.4</c:v>
                </c:pt>
                <c:pt idx="701">
                  <c:v>68.7</c:v>
                </c:pt>
                <c:pt idx="702">
                  <c:v>34</c:v>
                </c:pt>
                <c:pt idx="703">
                  <c:v>56.3</c:v>
                </c:pt>
                <c:pt idx="704">
                  <c:v>28.499999999999996</c:v>
                </c:pt>
                <c:pt idx="705">
                  <c:v>14.000000000000002</c:v>
                </c:pt>
                <c:pt idx="706">
                  <c:v>34.699999999999996</c:v>
                </c:pt>
                <c:pt idx="707">
                  <c:v>68.2</c:v>
                </c:pt>
                <c:pt idx="708">
                  <c:v>79.700000000000017</c:v>
                </c:pt>
                <c:pt idx="709">
                  <c:v>63.2</c:v>
                </c:pt>
                <c:pt idx="710">
                  <c:v>84.9</c:v>
                </c:pt>
                <c:pt idx="711">
                  <c:v>32.200000000000003</c:v>
                </c:pt>
                <c:pt idx="712">
                  <c:v>37.4</c:v>
                </c:pt>
                <c:pt idx="713">
                  <c:v>21.8</c:v>
                </c:pt>
                <c:pt idx="714">
                  <c:v>50.1</c:v>
                </c:pt>
                <c:pt idx="715">
                  <c:v>55.3</c:v>
                </c:pt>
                <c:pt idx="716">
                  <c:v>49.6</c:v>
                </c:pt>
                <c:pt idx="717">
                  <c:v>39.1</c:v>
                </c:pt>
                <c:pt idx="718">
                  <c:v>80</c:v>
                </c:pt>
                <c:pt idx="719">
                  <c:v>89.9</c:v>
                </c:pt>
                <c:pt idx="720">
                  <c:v>41</c:v>
                </c:pt>
                <c:pt idx="721">
                  <c:v>43.79999999999999</c:v>
                </c:pt>
                <c:pt idx="722">
                  <c:v>43.79999999999999</c:v>
                </c:pt>
                <c:pt idx="723">
                  <c:v>44.6</c:v>
                </c:pt>
                <c:pt idx="724">
                  <c:v>39.800000000000004</c:v>
                </c:pt>
                <c:pt idx="725">
                  <c:v>42</c:v>
                </c:pt>
                <c:pt idx="726">
                  <c:v>53.5</c:v>
                </c:pt>
                <c:pt idx="727">
                  <c:v>56.2</c:v>
                </c:pt>
                <c:pt idx="728">
                  <c:v>39.300000000000004</c:v>
                </c:pt>
                <c:pt idx="729">
                  <c:v>29.299999999999997</c:v>
                </c:pt>
                <c:pt idx="730">
                  <c:v>65.900000000000006</c:v>
                </c:pt>
                <c:pt idx="731">
                  <c:v>61.5</c:v>
                </c:pt>
                <c:pt idx="732">
                  <c:v>77.400000000000006</c:v>
                </c:pt>
                <c:pt idx="733">
                  <c:v>42.699999999999996</c:v>
                </c:pt>
                <c:pt idx="734">
                  <c:v>50.3</c:v>
                </c:pt>
                <c:pt idx="735">
                  <c:v>49.70000000000001</c:v>
                </c:pt>
                <c:pt idx="736">
                  <c:v>60.699999999999996</c:v>
                </c:pt>
                <c:pt idx="737">
                  <c:v>65.599999999999994</c:v>
                </c:pt>
                <c:pt idx="738">
                  <c:v>73.599999999999994</c:v>
                </c:pt>
                <c:pt idx="739">
                  <c:v>44.4</c:v>
                </c:pt>
                <c:pt idx="740">
                  <c:v>47.599999999999994</c:v>
                </c:pt>
                <c:pt idx="741">
                  <c:v>33.1</c:v>
                </c:pt>
                <c:pt idx="742">
                  <c:v>47.099999999999994</c:v>
                </c:pt>
                <c:pt idx="743">
                  <c:v>60.29999999999999</c:v>
                </c:pt>
                <c:pt idx="744">
                  <c:v>67.5</c:v>
                </c:pt>
                <c:pt idx="745">
                  <c:v>40.799999999999997</c:v>
                </c:pt>
                <c:pt idx="746">
                  <c:v>83.7</c:v>
                </c:pt>
                <c:pt idx="747">
                  <c:v>98</c:v>
                </c:pt>
                <c:pt idx="748">
                  <c:v>87</c:v>
                </c:pt>
                <c:pt idx="749">
                  <c:v>91</c:v>
                </c:pt>
                <c:pt idx="750">
                  <c:v>95.3</c:v>
                </c:pt>
                <c:pt idx="751">
                  <c:v>75.900000000000006</c:v>
                </c:pt>
                <c:pt idx="752">
                  <c:v>49.6</c:v>
                </c:pt>
                <c:pt idx="753">
                  <c:v>41.199999999999996</c:v>
                </c:pt>
                <c:pt idx="754">
                  <c:v>56.000000000000007</c:v>
                </c:pt>
                <c:pt idx="755">
                  <c:v>42.5</c:v>
                </c:pt>
                <c:pt idx="756">
                  <c:v>37.20000000000001</c:v>
                </c:pt>
                <c:pt idx="757">
                  <c:v>54.1</c:v>
                </c:pt>
                <c:pt idx="758">
                  <c:v>60.9</c:v>
                </c:pt>
                <c:pt idx="759">
                  <c:v>39.6</c:v>
                </c:pt>
                <c:pt idx="760">
                  <c:v>77.400000000000006</c:v>
                </c:pt>
                <c:pt idx="761">
                  <c:v>91.09999999999998</c:v>
                </c:pt>
                <c:pt idx="762">
                  <c:v>56.7</c:v>
                </c:pt>
                <c:pt idx="763">
                  <c:v>60.3</c:v>
                </c:pt>
                <c:pt idx="764">
                  <c:v>57.100000000000009</c:v>
                </c:pt>
                <c:pt idx="765">
                  <c:v>49.5</c:v>
                </c:pt>
                <c:pt idx="766">
                  <c:v>50.6</c:v>
                </c:pt>
                <c:pt idx="767">
                  <c:v>74.400000000000006</c:v>
                </c:pt>
                <c:pt idx="768">
                  <c:v>100</c:v>
                </c:pt>
                <c:pt idx="769">
                  <c:v>62.4</c:v>
                </c:pt>
                <c:pt idx="770">
                  <c:v>56.2</c:v>
                </c:pt>
                <c:pt idx="771">
                  <c:v>62.4</c:v>
                </c:pt>
                <c:pt idx="772">
                  <c:v>50.2</c:v>
                </c:pt>
                <c:pt idx="773">
                  <c:v>61.5</c:v>
                </c:pt>
                <c:pt idx="774">
                  <c:v>70.900000000000006</c:v>
                </c:pt>
                <c:pt idx="775">
                  <c:v>32.700000000000003</c:v>
                </c:pt>
                <c:pt idx="776">
                  <c:v>77.400000000000006</c:v>
                </c:pt>
                <c:pt idx="777">
                  <c:v>32.6</c:v>
                </c:pt>
                <c:pt idx="778">
                  <c:v>33.4</c:v>
                </c:pt>
                <c:pt idx="779">
                  <c:v>61.20000000000001</c:v>
                </c:pt>
                <c:pt idx="780">
                  <c:v>43.5</c:v>
                </c:pt>
                <c:pt idx="781">
                  <c:v>43.79999999999999</c:v>
                </c:pt>
                <c:pt idx="782">
                  <c:v>58.70000000000001</c:v>
                </c:pt>
                <c:pt idx="783">
                  <c:v>34.699999999999996</c:v>
                </c:pt>
                <c:pt idx="784">
                  <c:v>36.299999999999997</c:v>
                </c:pt>
                <c:pt idx="785">
                  <c:v>46.1</c:v>
                </c:pt>
                <c:pt idx="786">
                  <c:v>57.8</c:v>
                </c:pt>
                <c:pt idx="787">
                  <c:v>77.099999999999994</c:v>
                </c:pt>
                <c:pt idx="788">
                  <c:v>37.700000000000003</c:v>
                </c:pt>
                <c:pt idx="789">
                  <c:v>47</c:v>
                </c:pt>
                <c:pt idx="790">
                  <c:v>29.599999999999998</c:v>
                </c:pt>
                <c:pt idx="791">
                  <c:v>36.700000000000003</c:v>
                </c:pt>
                <c:pt idx="792">
                  <c:v>22.6</c:v>
                </c:pt>
                <c:pt idx="793">
                  <c:v>54.7</c:v>
                </c:pt>
                <c:pt idx="794">
                  <c:v>36.199999999999996</c:v>
                </c:pt>
                <c:pt idx="795">
                  <c:v>60.4</c:v>
                </c:pt>
                <c:pt idx="796">
                  <c:v>71.5</c:v>
                </c:pt>
                <c:pt idx="797">
                  <c:v>57.4</c:v>
                </c:pt>
                <c:pt idx="798">
                  <c:v>58.099999999999994</c:v>
                </c:pt>
                <c:pt idx="799">
                  <c:v>30.8</c:v>
                </c:pt>
                <c:pt idx="800">
                  <c:v>39.5</c:v>
                </c:pt>
                <c:pt idx="801">
                  <c:v>57.3</c:v>
                </c:pt>
                <c:pt idx="802">
                  <c:v>32.5</c:v>
                </c:pt>
                <c:pt idx="803">
                  <c:v>37.5</c:v>
                </c:pt>
                <c:pt idx="804">
                  <c:v>97.6</c:v>
                </c:pt>
                <c:pt idx="805">
                  <c:v>99.3</c:v>
                </c:pt>
                <c:pt idx="806">
                  <c:v>93.9</c:v>
                </c:pt>
                <c:pt idx="807">
                  <c:v>50.4</c:v>
                </c:pt>
                <c:pt idx="808">
                  <c:v>85.7</c:v>
                </c:pt>
                <c:pt idx="809">
                  <c:v>96.8</c:v>
                </c:pt>
                <c:pt idx="810">
                  <c:v>61.70000000000001</c:v>
                </c:pt>
                <c:pt idx="811">
                  <c:v>56.100000000000009</c:v>
                </c:pt>
                <c:pt idx="812">
                  <c:v>74</c:v>
                </c:pt>
                <c:pt idx="813">
                  <c:v>51.100000000000009</c:v>
                </c:pt>
                <c:pt idx="814">
                  <c:v>66.400000000000006</c:v>
                </c:pt>
                <c:pt idx="815">
                  <c:v>55.000000000000007</c:v>
                </c:pt>
                <c:pt idx="816">
                  <c:v>89.09999999999998</c:v>
                </c:pt>
                <c:pt idx="817">
                  <c:v>29.7</c:v>
                </c:pt>
                <c:pt idx="818">
                  <c:v>74.7</c:v>
                </c:pt>
                <c:pt idx="819">
                  <c:v>90.3</c:v>
                </c:pt>
                <c:pt idx="820">
                  <c:v>49.6</c:v>
                </c:pt>
                <c:pt idx="821">
                  <c:v>90.1</c:v>
                </c:pt>
                <c:pt idx="822">
                  <c:v>95.2</c:v>
                </c:pt>
                <c:pt idx="823">
                  <c:v>21.8</c:v>
                </c:pt>
                <c:pt idx="824">
                  <c:v>29.799999999999997</c:v>
                </c:pt>
                <c:pt idx="825">
                  <c:v>78.3</c:v>
                </c:pt>
                <c:pt idx="826">
                  <c:v>45.300000000000004</c:v>
                </c:pt>
                <c:pt idx="827">
                  <c:v>21.9</c:v>
                </c:pt>
                <c:pt idx="828">
                  <c:v>17.100000000000001</c:v>
                </c:pt>
                <c:pt idx="829">
                  <c:v>32.200000000000003</c:v>
                </c:pt>
                <c:pt idx="830">
                  <c:v>14.7</c:v>
                </c:pt>
                <c:pt idx="831">
                  <c:v>57.600000000000009</c:v>
                </c:pt>
                <c:pt idx="832">
                  <c:v>28.9</c:v>
                </c:pt>
                <c:pt idx="833">
                  <c:v>61.8</c:v>
                </c:pt>
                <c:pt idx="834">
                  <c:v>60.3</c:v>
                </c:pt>
                <c:pt idx="835">
                  <c:v>23.9</c:v>
                </c:pt>
                <c:pt idx="836">
                  <c:v>31.3</c:v>
                </c:pt>
                <c:pt idx="837">
                  <c:v>43.79999999999999</c:v>
                </c:pt>
                <c:pt idx="838">
                  <c:v>42</c:v>
                </c:pt>
                <c:pt idx="839">
                  <c:v>36.799999999999997</c:v>
                </c:pt>
                <c:pt idx="840">
                  <c:v>30.2</c:v>
                </c:pt>
                <c:pt idx="841">
                  <c:v>47.699999999999996</c:v>
                </c:pt>
                <c:pt idx="842">
                  <c:v>71.7</c:v>
                </c:pt>
                <c:pt idx="843">
                  <c:v>61.1</c:v>
                </c:pt>
                <c:pt idx="844">
                  <c:v>57.100000000000009</c:v>
                </c:pt>
                <c:pt idx="845">
                  <c:v>40.799999999999997</c:v>
                </c:pt>
                <c:pt idx="846">
                  <c:v>69.900000000000006</c:v>
                </c:pt>
                <c:pt idx="847">
                  <c:v>70.099999999999994</c:v>
                </c:pt>
                <c:pt idx="848">
                  <c:v>84.9</c:v>
                </c:pt>
                <c:pt idx="849">
                  <c:v>43.20000000000001</c:v>
                </c:pt>
                <c:pt idx="850">
                  <c:v>89.3</c:v>
                </c:pt>
                <c:pt idx="851">
                  <c:v>74.8</c:v>
                </c:pt>
                <c:pt idx="852">
                  <c:v>79</c:v>
                </c:pt>
                <c:pt idx="853">
                  <c:v>59.900000000000006</c:v>
                </c:pt>
                <c:pt idx="854">
                  <c:v>57.100000000000009</c:v>
                </c:pt>
                <c:pt idx="855">
                  <c:v>68.2</c:v>
                </c:pt>
                <c:pt idx="856">
                  <c:v>49</c:v>
                </c:pt>
                <c:pt idx="857">
                  <c:v>57.70000000000001</c:v>
                </c:pt>
                <c:pt idx="858">
                  <c:v>61.1</c:v>
                </c:pt>
                <c:pt idx="859">
                  <c:v>55.000000000000007</c:v>
                </c:pt>
                <c:pt idx="860">
                  <c:v>54.79999999999999</c:v>
                </c:pt>
                <c:pt idx="861">
                  <c:v>48</c:v>
                </c:pt>
                <c:pt idx="862">
                  <c:v>33.6</c:v>
                </c:pt>
                <c:pt idx="863">
                  <c:v>54.400000000000006</c:v>
                </c:pt>
                <c:pt idx="864">
                  <c:v>80.3</c:v>
                </c:pt>
                <c:pt idx="865">
                  <c:v>96.9</c:v>
                </c:pt>
                <c:pt idx="866">
                  <c:v>59.699999999999996</c:v>
                </c:pt>
                <c:pt idx="867">
                  <c:v>94.6</c:v>
                </c:pt>
                <c:pt idx="868">
                  <c:v>59.20000000000001</c:v>
                </c:pt>
                <c:pt idx="869">
                  <c:v>75.599999999999994</c:v>
                </c:pt>
                <c:pt idx="870">
                  <c:v>67.3</c:v>
                </c:pt>
                <c:pt idx="871">
                  <c:v>65.8</c:v>
                </c:pt>
                <c:pt idx="872">
                  <c:v>71.7</c:v>
                </c:pt>
                <c:pt idx="873">
                  <c:v>68.900000000000006</c:v>
                </c:pt>
                <c:pt idx="874">
                  <c:v>62.1</c:v>
                </c:pt>
                <c:pt idx="875">
                  <c:v>67.7</c:v>
                </c:pt>
                <c:pt idx="876">
                  <c:v>43.1</c:v>
                </c:pt>
                <c:pt idx="877">
                  <c:v>71.5</c:v>
                </c:pt>
                <c:pt idx="878">
                  <c:v>61.1</c:v>
                </c:pt>
                <c:pt idx="879">
                  <c:v>96.8</c:v>
                </c:pt>
                <c:pt idx="880">
                  <c:v>49.1</c:v>
                </c:pt>
                <c:pt idx="881">
                  <c:v>52.800000000000004</c:v>
                </c:pt>
                <c:pt idx="882">
                  <c:v>64.2</c:v>
                </c:pt>
                <c:pt idx="883">
                  <c:v>48.699999999999996</c:v>
                </c:pt>
                <c:pt idx="884">
                  <c:v>60.5</c:v>
                </c:pt>
                <c:pt idx="885">
                  <c:v>52.6</c:v>
                </c:pt>
                <c:pt idx="886">
                  <c:v>52.7</c:v>
                </c:pt>
                <c:pt idx="887">
                  <c:v>34.599999999999994</c:v>
                </c:pt>
                <c:pt idx="888">
                  <c:v>81.900000000000006</c:v>
                </c:pt>
                <c:pt idx="889">
                  <c:v>79.900000000000006</c:v>
                </c:pt>
                <c:pt idx="890">
                  <c:v>80.7</c:v>
                </c:pt>
                <c:pt idx="891">
                  <c:v>40.699999999999996</c:v>
                </c:pt>
                <c:pt idx="892">
                  <c:v>86.3</c:v>
                </c:pt>
                <c:pt idx="893">
                  <c:v>66.7</c:v>
                </c:pt>
                <c:pt idx="894">
                  <c:v>55.600000000000009</c:v>
                </c:pt>
                <c:pt idx="895">
                  <c:v>52.900000000000006</c:v>
                </c:pt>
                <c:pt idx="896">
                  <c:v>57.9</c:v>
                </c:pt>
                <c:pt idx="897">
                  <c:v>42</c:v>
                </c:pt>
                <c:pt idx="898">
                  <c:v>38.6</c:v>
                </c:pt>
                <c:pt idx="899">
                  <c:v>54.400000000000006</c:v>
                </c:pt>
                <c:pt idx="900">
                  <c:v>42.3</c:v>
                </c:pt>
                <c:pt idx="901">
                  <c:v>62.70000000000001</c:v>
                </c:pt>
                <c:pt idx="902">
                  <c:v>31.7</c:v>
                </c:pt>
                <c:pt idx="903">
                  <c:v>31.6</c:v>
                </c:pt>
                <c:pt idx="904">
                  <c:v>34.599999999999994</c:v>
                </c:pt>
                <c:pt idx="905">
                  <c:v>33.800000000000004</c:v>
                </c:pt>
                <c:pt idx="906">
                  <c:v>55.600000000000009</c:v>
                </c:pt>
                <c:pt idx="907">
                  <c:v>72.7</c:v>
                </c:pt>
                <c:pt idx="908">
                  <c:v>88.3</c:v>
                </c:pt>
                <c:pt idx="909">
                  <c:v>78.599999999999994</c:v>
                </c:pt>
                <c:pt idx="910">
                  <c:v>86.5</c:v>
                </c:pt>
                <c:pt idx="911">
                  <c:v>79.099999999999994</c:v>
                </c:pt>
                <c:pt idx="912">
                  <c:v>86.2</c:v>
                </c:pt>
                <c:pt idx="913">
                  <c:v>81.200000000000017</c:v>
                </c:pt>
                <c:pt idx="914">
                  <c:v>89.7</c:v>
                </c:pt>
                <c:pt idx="915">
                  <c:v>69</c:v>
                </c:pt>
                <c:pt idx="916">
                  <c:v>88.8</c:v>
                </c:pt>
                <c:pt idx="917">
                  <c:v>36.9</c:v>
                </c:pt>
                <c:pt idx="918">
                  <c:v>86.8</c:v>
                </c:pt>
                <c:pt idx="919">
                  <c:v>65.400000000000006</c:v>
                </c:pt>
                <c:pt idx="920">
                  <c:v>50.1</c:v>
                </c:pt>
                <c:pt idx="921">
                  <c:v>71.099999999999994</c:v>
                </c:pt>
                <c:pt idx="922">
                  <c:v>54.1</c:v>
                </c:pt>
                <c:pt idx="923">
                  <c:v>30.7</c:v>
                </c:pt>
                <c:pt idx="924">
                  <c:v>46.1</c:v>
                </c:pt>
                <c:pt idx="925">
                  <c:v>49.6</c:v>
                </c:pt>
                <c:pt idx="926">
                  <c:v>72.5</c:v>
                </c:pt>
                <c:pt idx="927">
                  <c:v>75</c:v>
                </c:pt>
                <c:pt idx="928">
                  <c:v>75.400000000000006</c:v>
                </c:pt>
                <c:pt idx="929">
                  <c:v>56.3</c:v>
                </c:pt>
                <c:pt idx="930">
                  <c:v>42.9</c:v>
                </c:pt>
                <c:pt idx="931">
                  <c:v>63.4</c:v>
                </c:pt>
                <c:pt idx="932">
                  <c:v>40.699999999999996</c:v>
                </c:pt>
                <c:pt idx="933">
                  <c:v>70.400000000000006</c:v>
                </c:pt>
                <c:pt idx="934">
                  <c:v>59.9</c:v>
                </c:pt>
                <c:pt idx="935">
                  <c:v>79.7</c:v>
                </c:pt>
                <c:pt idx="936">
                  <c:v>52.5</c:v>
                </c:pt>
                <c:pt idx="937">
                  <c:v>50.4</c:v>
                </c:pt>
                <c:pt idx="938">
                  <c:v>49.9</c:v>
                </c:pt>
                <c:pt idx="939">
                  <c:v>73.3</c:v>
                </c:pt>
                <c:pt idx="940">
                  <c:v>44.29999999999999</c:v>
                </c:pt>
                <c:pt idx="941">
                  <c:v>70.2</c:v>
                </c:pt>
                <c:pt idx="942">
                  <c:v>30.099999999999998</c:v>
                </c:pt>
                <c:pt idx="943">
                  <c:v>30.9</c:v>
                </c:pt>
                <c:pt idx="944">
                  <c:v>36</c:v>
                </c:pt>
                <c:pt idx="945">
                  <c:v>35.099999999999994</c:v>
                </c:pt>
                <c:pt idx="946">
                  <c:v>56.000000000000007</c:v>
                </c:pt>
                <c:pt idx="947">
                  <c:v>51</c:v>
                </c:pt>
                <c:pt idx="948">
                  <c:v>84.8</c:v>
                </c:pt>
                <c:pt idx="949">
                  <c:v>91.8</c:v>
                </c:pt>
                <c:pt idx="950">
                  <c:v>67.8</c:v>
                </c:pt>
                <c:pt idx="951">
                  <c:v>93.1</c:v>
                </c:pt>
                <c:pt idx="952">
                  <c:v>59.5</c:v>
                </c:pt>
              </c:numCache>
            </c:numRef>
          </c:xVal>
          <c:yVal>
            <c:numRef>
              <c:f>'Pobreza 2012-2022'!$J$2:$J$954</c:f>
              <c:numCache>
                <c:formatCode>General</c:formatCode>
                <c:ptCount val="953"/>
                <c:pt idx="0">
                  <c:v>20.0432699307392</c:v>
                </c:pt>
                <c:pt idx="1">
                  <c:v>74.442963445138247</c:v>
                </c:pt>
                <c:pt idx="2">
                  <c:v>30.472308513927786</c:v>
                </c:pt>
                <c:pt idx="3">
                  <c:v>23.995936312262355</c:v>
                </c:pt>
                <c:pt idx="4">
                  <c:v>30.247810873996599</c:v>
                </c:pt>
                <c:pt idx="5">
                  <c:v>80.533543608010021</c:v>
                </c:pt>
                <c:pt idx="6">
                  <c:v>30.771604111601359</c:v>
                </c:pt>
                <c:pt idx="7">
                  <c:v>24.668319513427107</c:v>
                </c:pt>
                <c:pt idx="8">
                  <c:v>#N/A</c:v>
                </c:pt>
                <c:pt idx="9">
                  <c:v>62.737877656078254</c:v>
                </c:pt>
                <c:pt idx="10">
                  <c:v>#N/A</c:v>
                </c:pt>
                <c:pt idx="11">
                  <c:v>25.385004553208173</c:v>
                </c:pt>
                <c:pt idx="12">
                  <c:v>66.745862660709207</c:v>
                </c:pt>
                <c:pt idx="13">
                  <c:v>28.097487523444268</c:v>
                </c:pt>
                <c:pt idx="14">
                  <c:v>22.509541891786412</c:v>
                </c:pt>
                <c:pt idx="15">
                  <c:v>25.182239978940942</c:v>
                </c:pt>
                <c:pt idx="16">
                  <c:v>#N/A</c:v>
                </c:pt>
                <c:pt idx="17">
                  <c:v>28.013200356374814</c:v>
                </c:pt>
                <c:pt idx="18">
                  <c:v>#N/A</c:v>
                </c:pt>
                <c:pt idx="19">
                  <c:v>18.95858875353165</c:v>
                </c:pt>
                <c:pt idx="20">
                  <c:v>86.602121935405236</c:v>
                </c:pt>
                <c:pt idx="21">
                  <c:v>19.947399592509552</c:v>
                </c:pt>
                <c:pt idx="22">
                  <c:v>#N/A</c:v>
                </c:pt>
                <c:pt idx="23">
                  <c:v>71.544901706888325</c:v>
                </c:pt>
                <c:pt idx="24">
                  <c:v>#N/A</c:v>
                </c:pt>
                <c:pt idx="25">
                  <c:v>33.930504190870934</c:v>
                </c:pt>
                <c:pt idx="26">
                  <c:v>#N/A</c:v>
                </c:pt>
                <c:pt idx="27">
                  <c:v>65.377951452427624</c:v>
                </c:pt>
                <c:pt idx="28">
                  <c:v>64.885554997122199</c:v>
                </c:pt>
                <c:pt idx="29">
                  <c:v>21.254164407072658</c:v>
                </c:pt>
                <c:pt idx="30">
                  <c:v>#N/A</c:v>
                </c:pt>
                <c:pt idx="31">
                  <c:v>37.847032086647154</c:v>
                </c:pt>
                <c:pt idx="32">
                  <c:v>83.489090045517699</c:v>
                </c:pt>
                <c:pt idx="33">
                  <c:v>22.775985846850382</c:v>
                </c:pt>
                <c:pt idx="34">
                  <c:v>24.825822113028806</c:v>
                </c:pt>
                <c:pt idx="35">
                  <c:v>#N/A</c:v>
                </c:pt>
                <c:pt idx="36">
                  <c:v>64.513454797619929</c:v>
                </c:pt>
                <c:pt idx="37">
                  <c:v>#N/A</c:v>
                </c:pt>
                <c:pt idx="38">
                  <c:v>66.521267593949489</c:v>
                </c:pt>
                <c:pt idx="39">
                  <c:v>34.957416426064199</c:v>
                </c:pt>
                <c:pt idx="40">
                  <c:v>29.011407889604069</c:v>
                </c:pt>
                <c:pt idx="41">
                  <c:v>81.371426889109102</c:v>
                </c:pt>
                <c:pt idx="42">
                  <c:v>93.510481899994986</c:v>
                </c:pt>
                <c:pt idx="43">
                  <c:v>24.549062203672026</c:v>
                </c:pt>
                <c:pt idx="44">
                  <c:v>92.11186141850996</c:v>
                </c:pt>
                <c:pt idx="45">
                  <c:v>28.986284896275883</c:v>
                </c:pt>
                <c:pt idx="46">
                  <c:v>96.613846421401718</c:v>
                </c:pt>
                <c:pt idx="47">
                  <c:v>82.835547933380553</c:v>
                </c:pt>
                <c:pt idx="48">
                  <c:v>#N/A</c:v>
                </c:pt>
                <c:pt idx="49">
                  <c:v>19.906481927283725</c:v>
                </c:pt>
                <c:pt idx="50">
                  <c:v>23.656429325280691</c:v>
                </c:pt>
                <c:pt idx="51">
                  <c:v>#N/A</c:v>
                </c:pt>
                <c:pt idx="52">
                  <c:v>#N/A</c:v>
                </c:pt>
                <c:pt idx="53">
                  <c:v>23.328383553384789</c:v>
                </c:pt>
                <c:pt idx="54">
                  <c:v>12.587118421419611</c:v>
                </c:pt>
                <c:pt idx="55">
                  <c:v>#N/A</c:v>
                </c:pt>
                <c:pt idx="56">
                  <c:v>31.24598389777335</c:v>
                </c:pt>
                <c:pt idx="57">
                  <c:v>#N/A</c:v>
                </c:pt>
                <c:pt idx="58">
                  <c:v>30.102042437381122</c:v>
                </c:pt>
                <c:pt idx="59">
                  <c:v>9.6151312843026915</c:v>
                </c:pt>
                <c:pt idx="60">
                  <c:v>85.528452214429365</c:v>
                </c:pt>
                <c:pt idx="61">
                  <c:v>71.638475455478485</c:v>
                </c:pt>
                <c:pt idx="62">
                  <c:v>#N/A</c:v>
                </c:pt>
                <c:pt idx="63">
                  <c:v>86.224329398521533</c:v>
                </c:pt>
                <c:pt idx="64">
                  <c:v>26.63447907509434</c:v>
                </c:pt>
                <c:pt idx="65">
                  <c:v>71.210541258593153</c:v>
                </c:pt>
                <c:pt idx="66">
                  <c:v>98.784698210216533</c:v>
                </c:pt>
                <c:pt idx="67">
                  <c:v>33.365569604112579</c:v>
                </c:pt>
                <c:pt idx="68">
                  <c:v>29.623792374361479</c:v>
                </c:pt>
                <c:pt idx="69">
                  <c:v>#N/A</c:v>
                </c:pt>
                <c:pt idx="70">
                  <c:v>67.76299054355151</c:v>
                </c:pt>
                <c:pt idx="71">
                  <c:v>21.459504793839031</c:v>
                </c:pt>
                <c:pt idx="72">
                  <c:v>23.579717093480145</c:v>
                </c:pt>
                <c:pt idx="73">
                  <c:v>17.211642086288954</c:v>
                </c:pt>
                <c:pt idx="74">
                  <c:v>84.783714116016455</c:v>
                </c:pt>
                <c:pt idx="75">
                  <c:v>56.158264150972812</c:v>
                </c:pt>
                <c:pt idx="76">
                  <c:v>28.197094042389772</c:v>
                </c:pt>
                <c:pt idx="77">
                  <c:v>87.501673329889769</c:v>
                </c:pt>
                <c:pt idx="78">
                  <c:v>32.258000594961963</c:v>
                </c:pt>
                <c:pt idx="79">
                  <c:v>39.263730623618542</c:v>
                </c:pt>
                <c:pt idx="80">
                  <c:v>17.785996027760483</c:v>
                </c:pt>
                <c:pt idx="81">
                  <c:v>27.427280715289807</c:v>
                </c:pt>
                <c:pt idx="82">
                  <c:v>29.486569740795826</c:v>
                </c:pt>
                <c:pt idx="83">
                  <c:v>65.203960942677526</c:v>
                </c:pt>
                <c:pt idx="84">
                  <c:v>79.121294710798054</c:v>
                </c:pt>
                <c:pt idx="85">
                  <c:v>#N/A</c:v>
                </c:pt>
                <c:pt idx="86">
                  <c:v>77.241321247618728</c:v>
                </c:pt>
                <c:pt idx="87">
                  <c:v>#N/A</c:v>
                </c:pt>
                <c:pt idx="88">
                  <c:v>70.853286163899739</c:v>
                </c:pt>
                <c:pt idx="89">
                  <c:v>19.408302634786821</c:v>
                </c:pt>
                <c:pt idx="90">
                  <c:v>34.0609795814986</c:v>
                </c:pt>
                <c:pt idx="91">
                  <c:v>26.362328354368707</c:v>
                </c:pt>
                <c:pt idx="92">
                  <c:v>28.209866004091026</c:v>
                </c:pt>
                <c:pt idx="93">
                  <c:v>#N/A</c:v>
                </c:pt>
                <c:pt idx="94">
                  <c:v>27.142797721750039</c:v>
                </c:pt>
                <c:pt idx="95">
                  <c:v>#N/A</c:v>
                </c:pt>
                <c:pt idx="96">
                  <c:v>78.704045932538449</c:v>
                </c:pt>
                <c:pt idx="97">
                  <c:v>71.44213971338668</c:v>
                </c:pt>
                <c:pt idx="98">
                  <c:v>20.048149668598171</c:v>
                </c:pt>
                <c:pt idx="99">
                  <c:v>24.542251157820633</c:v>
                </c:pt>
                <c:pt idx="100">
                  <c:v>19.399066901718555</c:v>
                </c:pt>
                <c:pt idx="101">
                  <c:v>36.932243336778818</c:v>
                </c:pt>
                <c:pt idx="102">
                  <c:v>82.311892831062082</c:v>
                </c:pt>
                <c:pt idx="103">
                  <c:v>83.586214553038587</c:v>
                </c:pt>
                <c:pt idx="104">
                  <c:v>97.382568466240741</c:v>
                </c:pt>
                <c:pt idx="105">
                  <c:v>67.464427601867584</c:v>
                </c:pt>
                <c:pt idx="106">
                  <c:v>83.697003520808494</c:v>
                </c:pt>
                <c:pt idx="107">
                  <c:v>97.396227777361077</c:v>
                </c:pt>
                <c:pt idx="108">
                  <c:v>28.507931610085492</c:v>
                </c:pt>
                <c:pt idx="109">
                  <c:v>30.557761624466988</c:v>
                </c:pt>
                <c:pt idx="110">
                  <c:v>87.247421037065251</c:v>
                </c:pt>
                <c:pt idx="111">
                  <c:v>39.204664371542506</c:v>
                </c:pt>
                <c:pt idx="112">
                  <c:v>37.815015092919538</c:v>
                </c:pt>
                <c:pt idx="113">
                  <c:v>#N/A</c:v>
                </c:pt>
                <c:pt idx="114">
                  <c:v>25.161877679499778</c:v>
                </c:pt>
                <c:pt idx="115">
                  <c:v>#N/A</c:v>
                </c:pt>
                <c:pt idx="116">
                  <c:v>57.660937032592585</c:v>
                </c:pt>
                <c:pt idx="117">
                  <c:v>#N/A</c:v>
                </c:pt>
                <c:pt idx="118">
                  <c:v>70.255922540406047</c:v>
                </c:pt>
                <c:pt idx="119">
                  <c:v>34.353860434537033</c:v>
                </c:pt>
                <c:pt idx="120">
                  <c:v>#N/A</c:v>
                </c:pt>
                <c:pt idx="121">
                  <c:v>32.823358597728244</c:v>
                </c:pt>
                <c:pt idx="122">
                  <c:v>26.986628814012615</c:v>
                </c:pt>
                <c:pt idx="123">
                  <c:v>#N/A</c:v>
                </c:pt>
                <c:pt idx="124">
                  <c:v>60.268565529834298</c:v>
                </c:pt>
                <c:pt idx="125">
                  <c:v>88.025578689776893</c:v>
                </c:pt>
                <c:pt idx="126">
                  <c:v>39.328378861919965</c:v>
                </c:pt>
                <c:pt idx="127">
                  <c:v>63.729783635413526</c:v>
                </c:pt>
                <c:pt idx="128">
                  <c:v>28.886397801972151</c:v>
                </c:pt>
                <c:pt idx="129">
                  <c:v>34.338918903754504</c:v>
                </c:pt>
                <c:pt idx="130">
                  <c:v>62.056871704393622</c:v>
                </c:pt>
                <c:pt idx="131">
                  <c:v>#N/A</c:v>
                </c:pt>
                <c:pt idx="132">
                  <c:v>86.400898038508075</c:v>
                </c:pt>
                <c:pt idx="133">
                  <c:v>#N/A</c:v>
                </c:pt>
                <c:pt idx="134">
                  <c:v>32.383119310694255</c:v>
                </c:pt>
                <c:pt idx="135">
                  <c:v>36.400086718736446</c:v>
                </c:pt>
                <c:pt idx="136">
                  <c:v>61.457516026453888</c:v>
                </c:pt>
                <c:pt idx="137">
                  <c:v>#N/A</c:v>
                </c:pt>
                <c:pt idx="138">
                  <c:v>28.005807776640186</c:v>
                </c:pt>
                <c:pt idx="139">
                  <c:v>30.493875654962061</c:v>
                </c:pt>
                <c:pt idx="140">
                  <c:v>42.110919854447246</c:v>
                </c:pt>
                <c:pt idx="141">
                  <c:v>40.991771893250409</c:v>
                </c:pt>
                <c:pt idx="142">
                  <c:v>79.192943367600662</c:v>
                </c:pt>
                <c:pt idx="143">
                  <c:v>#N/A</c:v>
                </c:pt>
                <c:pt idx="144">
                  <c:v>88.161507198544626</c:v>
                </c:pt>
                <c:pt idx="145">
                  <c:v>85.896177898611299</c:v>
                </c:pt>
                <c:pt idx="146">
                  <c:v>29.863117981810717</c:v>
                </c:pt>
                <c:pt idx="147">
                  <c:v>91.676772459938221</c:v>
                </c:pt>
                <c:pt idx="148">
                  <c:v>#N/A</c:v>
                </c:pt>
                <c:pt idx="149">
                  <c:v>#N/A</c:v>
                </c:pt>
                <c:pt idx="150">
                  <c:v>81.957525222429325</c:v>
                </c:pt>
                <c:pt idx="151">
                  <c:v>28.75991913464393</c:v>
                </c:pt>
                <c:pt idx="152">
                  <c:v>23.228643252372567</c:v>
                </c:pt>
                <c:pt idx="153">
                  <c:v>67.711696961660678</c:v>
                </c:pt>
                <c:pt idx="154">
                  <c:v>25.517830193218739</c:v>
                </c:pt>
                <c:pt idx="155">
                  <c:v>78.140651316462311</c:v>
                </c:pt>
                <c:pt idx="156">
                  <c:v>92.033619573531141</c:v>
                </c:pt>
                <c:pt idx="157">
                  <c:v>93.968893105444394</c:v>
                </c:pt>
                <c:pt idx="158">
                  <c:v>87.086602855755558</c:v>
                </c:pt>
                <c:pt idx="159">
                  <c:v>27.253948790039711</c:v>
                </c:pt>
                <c:pt idx="160">
                  <c:v>26.332653556330925</c:v>
                </c:pt>
                <c:pt idx="161">
                  <c:v>63.221902293369283</c:v>
                </c:pt>
                <c:pt idx="162">
                  <c:v>#N/A</c:v>
                </c:pt>
                <c:pt idx="163">
                  <c:v>71.599756457862014</c:v>
                </c:pt>
                <c:pt idx="164">
                  <c:v>86.403559625309299</c:v>
                </c:pt>
                <c:pt idx="165">
                  <c:v>#N/A</c:v>
                </c:pt>
                <c:pt idx="166">
                  <c:v>61.115352258768354</c:v>
                </c:pt>
                <c:pt idx="167">
                  <c:v>85.477433942776614</c:v>
                </c:pt>
                <c:pt idx="168">
                  <c:v>66.887639912329249</c:v>
                </c:pt>
                <c:pt idx="169">
                  <c:v>#N/A</c:v>
                </c:pt>
                <c:pt idx="170">
                  <c:v>82.461002569416593</c:v>
                </c:pt>
                <c:pt idx="171">
                  <c:v>67.221254847521379</c:v>
                </c:pt>
                <c:pt idx="172">
                  <c:v>#N/A</c:v>
                </c:pt>
                <c:pt idx="173">
                  <c:v>18.502882326178199</c:v>
                </c:pt>
                <c:pt idx="174">
                  <c:v>10.075601635451163</c:v>
                </c:pt>
                <c:pt idx="175">
                  <c:v>26.101454661509848</c:v>
                </c:pt>
                <c:pt idx="176">
                  <c:v>23.246531842072326</c:v>
                </c:pt>
                <c:pt idx="177">
                  <c:v>26.294955632354089</c:v>
                </c:pt>
                <c:pt idx="178">
                  <c:v>66.814084989729267</c:v>
                </c:pt>
                <c:pt idx="179">
                  <c:v>34.048781854146021</c:v>
                </c:pt>
                <c:pt idx="180">
                  <c:v>63.873228768501491</c:v>
                </c:pt>
                <c:pt idx="181">
                  <c:v>69.978735862357993</c:v>
                </c:pt>
                <c:pt idx="182">
                  <c:v>17.047980618164303</c:v>
                </c:pt>
                <c:pt idx="183">
                  <c:v>#N/A</c:v>
                </c:pt>
                <c:pt idx="184">
                  <c:v>93.980977108270224</c:v>
                </c:pt>
                <c:pt idx="185">
                  <c:v>30.6713602682591</c:v>
                </c:pt>
                <c:pt idx="186">
                  <c:v>#N/A</c:v>
                </c:pt>
                <c:pt idx="187">
                  <c:v>72.154580563970356</c:v>
                </c:pt>
                <c:pt idx="188">
                  <c:v>25.420982306173094</c:v>
                </c:pt>
                <c:pt idx="189">
                  <c:v>25.644059970362655</c:v>
                </c:pt>
                <c:pt idx="190">
                  <c:v>68.246464664838356</c:v>
                </c:pt>
                <c:pt idx="191">
                  <c:v>21.697537769784713</c:v>
                </c:pt>
                <c:pt idx="192">
                  <c:v>68.050494010980444</c:v>
                </c:pt>
                <c:pt idx="193">
                  <c:v>#N/A</c:v>
                </c:pt>
                <c:pt idx="194">
                  <c:v>61.792915631186439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64.586995936164442</c:v>
                </c:pt>
                <c:pt idx="199">
                  <c:v>62.632003037045749</c:v>
                </c:pt>
                <c:pt idx="200">
                  <c:v>53.517847040215891</c:v>
                </c:pt>
                <c:pt idx="201">
                  <c:v>#N/A</c:v>
                </c:pt>
                <c:pt idx="202">
                  <c:v>#N/A</c:v>
                </c:pt>
                <c:pt idx="203">
                  <c:v>30.066236466726515</c:v>
                </c:pt>
                <c:pt idx="204">
                  <c:v>75.761625543325721</c:v>
                </c:pt>
                <c:pt idx="205">
                  <c:v>77.33212248795455</c:v>
                </c:pt>
                <c:pt idx="206">
                  <c:v>87.864417446013974</c:v>
                </c:pt>
                <c:pt idx="207">
                  <c:v>58.096151543204641</c:v>
                </c:pt>
                <c:pt idx="208">
                  <c:v>69.600289290942484</c:v>
                </c:pt>
                <c:pt idx="209">
                  <c:v>65.043798837776549</c:v>
                </c:pt>
                <c:pt idx="210">
                  <c:v>78.476865028549312</c:v>
                </c:pt>
                <c:pt idx="211">
                  <c:v>28.904225676379141</c:v>
                </c:pt>
                <c:pt idx="212">
                  <c:v>#N/A</c:v>
                </c:pt>
                <c:pt idx="213">
                  <c:v>74.110947206268861</c:v>
                </c:pt>
                <c:pt idx="214">
                  <c:v>#N/A</c:v>
                </c:pt>
                <c:pt idx="215">
                  <c:v>80.236508857147385</c:v>
                </c:pt>
                <c:pt idx="216">
                  <c:v>#N/A</c:v>
                </c:pt>
                <c:pt idx="217">
                  <c:v>80.912228551990566</c:v>
                </c:pt>
                <c:pt idx="218">
                  <c:v>63.739322758505793</c:v>
                </c:pt>
                <c:pt idx="219">
                  <c:v>#N/A</c:v>
                </c:pt>
                <c:pt idx="220">
                  <c:v>94.462301149756527</c:v>
                </c:pt>
                <c:pt idx="221">
                  <c:v>90.828184508728484</c:v>
                </c:pt>
                <c:pt idx="222">
                  <c:v>33.104461312422004</c:v>
                </c:pt>
                <c:pt idx="223">
                  <c:v>65.803739479263484</c:v>
                </c:pt>
                <c:pt idx="224">
                  <c:v>#N/A</c:v>
                </c:pt>
                <c:pt idx="225">
                  <c:v>94.028583003443742</c:v>
                </c:pt>
                <c:pt idx="226">
                  <c:v>92.154027705854105</c:v>
                </c:pt>
                <c:pt idx="227">
                  <c:v>92.345319745327856</c:v>
                </c:pt>
                <c:pt idx="228">
                  <c:v>82.731085453105678</c:v>
                </c:pt>
                <c:pt idx="229">
                  <c:v>34.600292701266781</c:v>
                </c:pt>
                <c:pt idx="230">
                  <c:v>#N/A</c:v>
                </c:pt>
                <c:pt idx="231">
                  <c:v>62.306295255558176</c:v>
                </c:pt>
                <c:pt idx="232">
                  <c:v>77.218600046317235</c:v>
                </c:pt>
                <c:pt idx="233">
                  <c:v>74.036408986548437</c:v>
                </c:pt>
                <c:pt idx="234">
                  <c:v>65.416495401071714</c:v>
                </c:pt>
                <c:pt idx="235">
                  <c:v>64.286491665140389</c:v>
                </c:pt>
                <c:pt idx="236">
                  <c:v>61.179217203107108</c:v>
                </c:pt>
                <c:pt idx="237">
                  <c:v>94.670377129031763</c:v>
                </c:pt>
                <c:pt idx="238">
                  <c:v>81.632018341031625</c:v>
                </c:pt>
                <c:pt idx="239">
                  <c:v>81.72911086761701</c:v>
                </c:pt>
                <c:pt idx="240">
                  <c:v>26.133203395826044</c:v>
                </c:pt>
                <c:pt idx="241">
                  <c:v>65.474360704081036</c:v>
                </c:pt>
                <c:pt idx="242">
                  <c:v>91.010253143330544</c:v>
                </c:pt>
                <c:pt idx="243">
                  <c:v>38.024748606905518</c:v>
                </c:pt>
                <c:pt idx="244">
                  <c:v>82.013526611087883</c:v>
                </c:pt>
                <c:pt idx="245">
                  <c:v>45.678234826028323</c:v>
                </c:pt>
                <c:pt idx="246">
                  <c:v>72.637209411396768</c:v>
                </c:pt>
                <c:pt idx="247">
                  <c:v>94.10692794458906</c:v>
                </c:pt>
                <c:pt idx="248">
                  <c:v>93.661974222520854</c:v>
                </c:pt>
                <c:pt idx="249">
                  <c:v>#N/A</c:v>
                </c:pt>
                <c:pt idx="250">
                  <c:v>53.753031720249545</c:v>
                </c:pt>
                <c:pt idx="251">
                  <c:v>87.499592020003476</c:v>
                </c:pt>
                <c:pt idx="252">
                  <c:v>85.754729095393401</c:v>
                </c:pt>
                <c:pt idx="253">
                  <c:v>#N/A</c:v>
                </c:pt>
                <c:pt idx="254">
                  <c:v>94.793163636843204</c:v>
                </c:pt>
                <c:pt idx="255">
                  <c:v>95.382950938303821</c:v>
                </c:pt>
                <c:pt idx="256">
                  <c:v>#N/A</c:v>
                </c:pt>
                <c:pt idx="257">
                  <c:v>31.233315842598202</c:v>
                </c:pt>
                <c:pt idx="258">
                  <c:v>#N/A</c:v>
                </c:pt>
                <c:pt idx="259">
                  <c:v>60.658814353375767</c:v>
                </c:pt>
                <c:pt idx="260">
                  <c:v>83.864615975737962</c:v>
                </c:pt>
                <c:pt idx="261">
                  <c:v>81.085814500738039</c:v>
                </c:pt>
                <c:pt idx="262">
                  <c:v>94.465551532575233</c:v>
                </c:pt>
                <c:pt idx="263">
                  <c:v>72.414837923074373</c:v>
                </c:pt>
                <c:pt idx="264">
                  <c:v>62.700915858023009</c:v>
                </c:pt>
                <c:pt idx="265">
                  <c:v>40.404219734109411</c:v>
                </c:pt>
                <c:pt idx="266">
                  <c:v>95.419675649760777</c:v>
                </c:pt>
                <c:pt idx="267">
                  <c:v>60.553310234932532</c:v>
                </c:pt>
                <c:pt idx="268">
                  <c:v>73.511492267153002</c:v>
                </c:pt>
                <c:pt idx="269">
                  <c:v>65.04146621379077</c:v>
                </c:pt>
                <c:pt idx="270">
                  <c:v>78.16972621937137</c:v>
                </c:pt>
                <c:pt idx="271">
                  <c:v>66.187415500562949</c:v>
                </c:pt>
                <c:pt idx="272">
                  <c:v>63.918201848954013</c:v>
                </c:pt>
                <c:pt idx="273">
                  <c:v>69.771971967675</c:v>
                </c:pt>
                <c:pt idx="274">
                  <c:v>18.38465384149956</c:v>
                </c:pt>
                <c:pt idx="275">
                  <c:v>#N/A</c:v>
                </c:pt>
                <c:pt idx="276">
                  <c:v>38.05224591944873</c:v>
                </c:pt>
                <c:pt idx="277">
                  <c:v>39.406516471417532</c:v>
                </c:pt>
                <c:pt idx="278">
                  <c:v>#N/A</c:v>
                </c:pt>
                <c:pt idx="279">
                  <c:v>29.82367618486451</c:v>
                </c:pt>
                <c:pt idx="280">
                  <c:v>22.85088241983464</c:v>
                </c:pt>
                <c:pt idx="281">
                  <c:v>84.961329730426343</c:v>
                </c:pt>
                <c:pt idx="282">
                  <c:v>31.906082650522009</c:v>
                </c:pt>
                <c:pt idx="283">
                  <c:v>58.016886814954383</c:v>
                </c:pt>
                <c:pt idx="284">
                  <c:v>33.798743354249943</c:v>
                </c:pt>
                <c:pt idx="285">
                  <c:v>29.511727729814645</c:v>
                </c:pt>
                <c:pt idx="286">
                  <c:v>21.08196855704621</c:v>
                </c:pt>
                <c:pt idx="287">
                  <c:v>92.009378389721732</c:v>
                </c:pt>
                <c:pt idx="288">
                  <c:v>86.177474715447318</c:v>
                </c:pt>
                <c:pt idx="289">
                  <c:v>#N/A</c:v>
                </c:pt>
                <c:pt idx="290">
                  <c:v>38.278489501799754</c:v>
                </c:pt>
                <c:pt idx="291">
                  <c:v>64.21156444837078</c:v>
                </c:pt>
                <c:pt idx="292">
                  <c:v>82.994552600429259</c:v>
                </c:pt>
                <c:pt idx="293">
                  <c:v>#N/A</c:v>
                </c:pt>
                <c:pt idx="294">
                  <c:v>17.542353626112</c:v>
                </c:pt>
                <c:pt idx="295">
                  <c:v>38.908790545192488</c:v>
                </c:pt>
                <c:pt idx="296">
                  <c:v>79.47445736522198</c:v>
                </c:pt>
                <c:pt idx="297">
                  <c:v>89.773868582922248</c:v>
                </c:pt>
                <c:pt idx="298">
                  <c:v>89.497327192082025</c:v>
                </c:pt>
                <c:pt idx="299">
                  <c:v>#N/A</c:v>
                </c:pt>
                <c:pt idx="300">
                  <c:v>90.309647192153065</c:v>
                </c:pt>
                <c:pt idx="301">
                  <c:v>#N/A</c:v>
                </c:pt>
                <c:pt idx="302">
                  <c:v>61.197635829904087</c:v>
                </c:pt>
                <c:pt idx="303">
                  <c:v>32.032518844758826</c:v>
                </c:pt>
                <c:pt idx="304">
                  <c:v>44.894304132671913</c:v>
                </c:pt>
                <c:pt idx="305">
                  <c:v>26.387012364031548</c:v>
                </c:pt>
                <c:pt idx="306">
                  <c:v>#N/A</c:v>
                </c:pt>
                <c:pt idx="307">
                  <c:v>#N/A</c:v>
                </c:pt>
                <c:pt idx="308">
                  <c:v>69.191887854718132</c:v>
                </c:pt>
                <c:pt idx="309">
                  <c:v>23.289280195187871</c:v>
                </c:pt>
                <c:pt idx="310">
                  <c:v>55.733544679408908</c:v>
                </c:pt>
                <c:pt idx="311">
                  <c:v>#N/A</c:v>
                </c:pt>
                <c:pt idx="312">
                  <c:v>31.813926792556607</c:v>
                </c:pt>
                <c:pt idx="313">
                  <c:v>30.431448170386787</c:v>
                </c:pt>
                <c:pt idx="314">
                  <c:v>32.842321818373193</c:v>
                </c:pt>
                <c:pt idx="315">
                  <c:v>93.967504455550028</c:v>
                </c:pt>
                <c:pt idx="316">
                  <c:v>#N/A</c:v>
                </c:pt>
                <c:pt idx="317">
                  <c:v>66.08755525451727</c:v>
                </c:pt>
                <c:pt idx="318">
                  <c:v>93.676046252437771</c:v>
                </c:pt>
                <c:pt idx="319">
                  <c:v>#N/A</c:v>
                </c:pt>
                <c:pt idx="320">
                  <c:v>95.484854573319438</c:v>
                </c:pt>
                <c:pt idx="321">
                  <c:v>#N/A</c:v>
                </c:pt>
                <c:pt idx="322">
                  <c:v>#N/A</c:v>
                </c:pt>
                <c:pt idx="323">
                  <c:v>12.394394865708774</c:v>
                </c:pt>
                <c:pt idx="324">
                  <c:v>21.850097623982677</c:v>
                </c:pt>
                <c:pt idx="325">
                  <c:v>34.514066995876682</c:v>
                </c:pt>
                <c:pt idx="326">
                  <c:v>83.878798311880104</c:v>
                </c:pt>
                <c:pt idx="327">
                  <c:v>30.355158143040956</c:v>
                </c:pt>
                <c:pt idx="328">
                  <c:v>89.835942251272101</c:v>
                </c:pt>
                <c:pt idx="329">
                  <c:v>75.513620670835493</c:v>
                </c:pt>
                <c:pt idx="330">
                  <c:v>62.870024701491133</c:v>
                </c:pt>
                <c:pt idx="331">
                  <c:v>63.664871140070943</c:v>
                </c:pt>
                <c:pt idx="332">
                  <c:v>22.329193502941035</c:v>
                </c:pt>
                <c:pt idx="333">
                  <c:v>20.704545044488899</c:v>
                </c:pt>
                <c:pt idx="334">
                  <c:v>94.402826796693759</c:v>
                </c:pt>
                <c:pt idx="335">
                  <c:v>82.356599221688796</c:v>
                </c:pt>
                <c:pt idx="336">
                  <c:v>81.027952722257794</c:v>
                </c:pt>
                <c:pt idx="337">
                  <c:v>86.149395858643715</c:v>
                </c:pt>
                <c:pt idx="338">
                  <c:v>23.192181423631336</c:v>
                </c:pt>
                <c:pt idx="339">
                  <c:v>91.857087217424336</c:v>
                </c:pt>
                <c:pt idx="340">
                  <c:v>37.219986215383571</c:v>
                </c:pt>
                <c:pt idx="341">
                  <c:v>35.997953019276878</c:v>
                </c:pt>
                <c:pt idx="342">
                  <c:v>66.032017230638957</c:v>
                </c:pt>
                <c:pt idx="343">
                  <c:v>25.858964187894074</c:v>
                </c:pt>
                <c:pt idx="344">
                  <c:v>23.308736947935039</c:v>
                </c:pt>
                <c:pt idx="345">
                  <c:v>#N/A</c:v>
                </c:pt>
                <c:pt idx="346">
                  <c:v>58.974186318884733</c:v>
                </c:pt>
                <c:pt idx="347">
                  <c:v>#N/A</c:v>
                </c:pt>
                <c:pt idx="348">
                  <c:v>36.959617390209978</c:v>
                </c:pt>
                <c:pt idx="349">
                  <c:v>24.208834023623382</c:v>
                </c:pt>
                <c:pt idx="350">
                  <c:v>#N/A</c:v>
                </c:pt>
                <c:pt idx="351">
                  <c:v>24.762976392541248</c:v>
                </c:pt>
                <c:pt idx="352">
                  <c:v>#N/A</c:v>
                </c:pt>
                <c:pt idx="353">
                  <c:v>25.412079430725687</c:v>
                </c:pt>
                <c:pt idx="354">
                  <c:v>20.565102268329866</c:v>
                </c:pt>
                <c:pt idx="355">
                  <c:v>24.969005225661135</c:v>
                </c:pt>
                <c:pt idx="356">
                  <c:v>#N/A</c:v>
                </c:pt>
                <c:pt idx="357">
                  <c:v>28.24114289781069</c:v>
                </c:pt>
                <c:pt idx="358">
                  <c:v>27.670456959693684</c:v>
                </c:pt>
                <c:pt idx="359">
                  <c:v>26.293904319797299</c:v>
                </c:pt>
                <c:pt idx="360">
                  <c:v>67.487726349145149</c:v>
                </c:pt>
                <c:pt idx="361">
                  <c:v>76.909721262926141</c:v>
                </c:pt>
                <c:pt idx="362">
                  <c:v>47.897224758977266</c:v>
                </c:pt>
                <c:pt idx="363">
                  <c:v>60.994389869425348</c:v>
                </c:pt>
                <c:pt idx="364">
                  <c:v>21.082165255493752</c:v>
                </c:pt>
                <c:pt idx="365">
                  <c:v>33.815506768971261</c:v>
                </c:pt>
                <c:pt idx="366">
                  <c:v>23.255880543342229</c:v>
                </c:pt>
                <c:pt idx="367">
                  <c:v>66.525558561820688</c:v>
                </c:pt>
                <c:pt idx="368">
                  <c:v>31.654892076996415</c:v>
                </c:pt>
                <c:pt idx="369">
                  <c:v>28.38495364983417</c:v>
                </c:pt>
                <c:pt idx="370">
                  <c:v>26.210088073145332</c:v>
                </c:pt>
                <c:pt idx="371">
                  <c:v>18.948208924585931</c:v>
                </c:pt>
                <c:pt idx="372">
                  <c:v>22.038349826203017</c:v>
                </c:pt>
                <c:pt idx="373">
                  <c:v>30.11209628100351</c:v>
                </c:pt>
                <c:pt idx="374">
                  <c:v>26.259765998332803</c:v>
                </c:pt>
                <c:pt idx="375">
                  <c:v>22.407183259684953</c:v>
                </c:pt>
                <c:pt idx="376">
                  <c:v>22.338860666978995</c:v>
                </c:pt>
                <c:pt idx="377">
                  <c:v>#N/A</c:v>
                </c:pt>
                <c:pt idx="378">
                  <c:v>86.979816324288635</c:v>
                </c:pt>
                <c:pt idx="379">
                  <c:v>34.685098449878247</c:v>
                </c:pt>
                <c:pt idx="380">
                  <c:v>63.958037997836492</c:v>
                </c:pt>
                <c:pt idx="381">
                  <c:v>32.210741499270405</c:v>
                </c:pt>
                <c:pt idx="382">
                  <c:v>64.587183408969594</c:v>
                </c:pt>
                <c:pt idx="383">
                  <c:v>56.624262408832017</c:v>
                </c:pt>
                <c:pt idx="384">
                  <c:v>61.554127549651362</c:v>
                </c:pt>
                <c:pt idx="385">
                  <c:v>33.261648623789711</c:v>
                </c:pt>
                <c:pt idx="386">
                  <c:v>29.856632053278844</c:v>
                </c:pt>
                <c:pt idx="387">
                  <c:v>27.389708124976714</c:v>
                </c:pt>
                <c:pt idx="388">
                  <c:v>#N/A</c:v>
                </c:pt>
                <c:pt idx="389">
                  <c:v>#N/A</c:v>
                </c:pt>
                <c:pt idx="390">
                  <c:v>91.76368379011862</c:v>
                </c:pt>
                <c:pt idx="391">
                  <c:v>#N/A</c:v>
                </c:pt>
                <c:pt idx="392">
                  <c:v>85.940782141422119</c:v>
                </c:pt>
                <c:pt idx="393">
                  <c:v>91.03789612142333</c:v>
                </c:pt>
                <c:pt idx="394">
                  <c:v>74.837512077670567</c:v>
                </c:pt>
                <c:pt idx="395">
                  <c:v>78.280536545831268</c:v>
                </c:pt>
                <c:pt idx="396">
                  <c:v>74.703189443188521</c:v>
                </c:pt>
                <c:pt idx="397">
                  <c:v>80.711387365197723</c:v>
                </c:pt>
                <c:pt idx="398">
                  <c:v>#N/A</c:v>
                </c:pt>
                <c:pt idx="399">
                  <c:v>#N/A</c:v>
                </c:pt>
                <c:pt idx="400">
                  <c:v>29.937293910859985</c:v>
                </c:pt>
                <c:pt idx="401">
                  <c:v>#N/A</c:v>
                </c:pt>
                <c:pt idx="402">
                  <c:v>37.6067498419592</c:v>
                </c:pt>
                <c:pt idx="403">
                  <c:v>68.251038316757743</c:v>
                </c:pt>
                <c:pt idx="404">
                  <c:v>73.953743373501496</c:v>
                </c:pt>
                <c:pt idx="405">
                  <c:v>45.541001778303219</c:v>
                </c:pt>
                <c:pt idx="406">
                  <c:v>33.175894271950369</c:v>
                </c:pt>
                <c:pt idx="407">
                  <c:v>88.061716064251129</c:v>
                </c:pt>
                <c:pt idx="408">
                  <c:v>#N/A</c:v>
                </c:pt>
                <c:pt idx="409">
                  <c:v>33.811622899608672</c:v>
                </c:pt>
                <c:pt idx="410">
                  <c:v>34.463494261466558</c:v>
                </c:pt>
                <c:pt idx="411">
                  <c:v>21.121880184995234</c:v>
                </c:pt>
                <c:pt idx="412">
                  <c:v>34.769088705207515</c:v>
                </c:pt>
                <c:pt idx="413">
                  <c:v>#N/A</c:v>
                </c:pt>
                <c:pt idx="414">
                  <c:v>87.710634323187918</c:v>
                </c:pt>
                <c:pt idx="415">
                  <c:v>34.747113663924367</c:v>
                </c:pt>
                <c:pt idx="416">
                  <c:v>#N/A</c:v>
                </c:pt>
                <c:pt idx="417">
                  <c:v>92.081916969349749</c:v>
                </c:pt>
                <c:pt idx="418">
                  <c:v>89.405768842455927</c:v>
                </c:pt>
                <c:pt idx="419">
                  <c:v>79.719566368224932</c:v>
                </c:pt>
                <c:pt idx="420">
                  <c:v>77.774596274290602</c:v>
                </c:pt>
                <c:pt idx="421">
                  <c:v>64.096851696270505</c:v>
                </c:pt>
                <c:pt idx="422">
                  <c:v>44.970633880560754</c:v>
                </c:pt>
                <c:pt idx="423">
                  <c:v>90.005199056282464</c:v>
                </c:pt>
                <c:pt idx="424">
                  <c:v>90.159666847409198</c:v>
                </c:pt>
                <c:pt idx="425">
                  <c:v>85.399223823533788</c:v>
                </c:pt>
                <c:pt idx="426">
                  <c:v>86.946328582888285</c:v>
                </c:pt>
                <c:pt idx="427">
                  <c:v>94.160155917489902</c:v>
                </c:pt>
                <c:pt idx="428">
                  <c:v>92.61944306170939</c:v>
                </c:pt>
                <c:pt idx="429">
                  <c:v>35.773496812512747</c:v>
                </c:pt>
                <c:pt idx="430">
                  <c:v>12.81493747400968</c:v>
                </c:pt>
                <c:pt idx="431">
                  <c:v>97.911543443910617</c:v>
                </c:pt>
                <c:pt idx="432">
                  <c:v>76.323621739554568</c:v>
                </c:pt>
                <c:pt idx="433">
                  <c:v>91.898683481873718</c:v>
                </c:pt>
                <c:pt idx="434">
                  <c:v>97.062819320743102</c:v>
                </c:pt>
                <c:pt idx="435">
                  <c:v>84.392713653335676</c:v>
                </c:pt>
                <c:pt idx="436">
                  <c:v>63.193381099620169</c:v>
                </c:pt>
                <c:pt idx="437">
                  <c:v>67.415581973311973</c:v>
                </c:pt>
                <c:pt idx="438">
                  <c:v>65.686135156117956</c:v>
                </c:pt>
                <c:pt idx="439">
                  <c:v>37.695440786547735</c:v>
                </c:pt>
                <c:pt idx="440">
                  <c:v>35.398277050550817</c:v>
                </c:pt>
                <c:pt idx="441">
                  <c:v>34.410293800679142</c:v>
                </c:pt>
                <c:pt idx="442">
                  <c:v>42.238160864502511</c:v>
                </c:pt>
                <c:pt idx="443">
                  <c:v>32.274030207809574</c:v>
                </c:pt>
                <c:pt idx="444">
                  <c:v>#N/A</c:v>
                </c:pt>
                <c:pt idx="445">
                  <c:v>75.105045406088649</c:v>
                </c:pt>
                <c:pt idx="446">
                  <c:v>33.795234520613405</c:v>
                </c:pt>
                <c:pt idx="447">
                  <c:v>32.090818771718602</c:v>
                </c:pt>
                <c:pt idx="448">
                  <c:v>27.176722426139026</c:v>
                </c:pt>
                <c:pt idx="449">
                  <c:v>42.478432896842079</c:v>
                </c:pt>
                <c:pt idx="450">
                  <c:v>32.784977931244093</c:v>
                </c:pt>
                <c:pt idx="451">
                  <c:v>#N/A</c:v>
                </c:pt>
                <c:pt idx="452">
                  <c:v>34.99459569413257</c:v>
                </c:pt>
                <c:pt idx="453">
                  <c:v>35.195461748471239</c:v>
                </c:pt>
                <c:pt idx="454">
                  <c:v>42.9180077527948</c:v>
                </c:pt>
                <c:pt idx="455">
                  <c:v>44.374903058320484</c:v>
                </c:pt>
                <c:pt idx="456">
                  <c:v>40.502632279095863</c:v>
                </c:pt>
                <c:pt idx="457">
                  <c:v>#N/A</c:v>
                </c:pt>
                <c:pt idx="458">
                  <c:v>24.618714966553174</c:v>
                </c:pt>
                <c:pt idx="459">
                  <c:v>70.555693436552488</c:v>
                </c:pt>
                <c:pt idx="460">
                  <c:v>62.736953740978286</c:v>
                </c:pt>
                <c:pt idx="461">
                  <c:v>87.096511632006397</c:v>
                </c:pt>
                <c:pt idx="462">
                  <c:v>57.898969250047251</c:v>
                </c:pt>
                <c:pt idx="463">
                  <c:v>#N/A</c:v>
                </c:pt>
                <c:pt idx="464">
                  <c:v>13.818695088988312</c:v>
                </c:pt>
                <c:pt idx="465">
                  <c:v>76.212122263495175</c:v>
                </c:pt>
                <c:pt idx="466">
                  <c:v>79.558153564476982</c:v>
                </c:pt>
                <c:pt idx="467">
                  <c:v>#N/A</c:v>
                </c:pt>
                <c:pt idx="468">
                  <c:v>22.940933361224403</c:v>
                </c:pt>
                <c:pt idx="469">
                  <c:v>21.55636257229947</c:v>
                </c:pt>
                <c:pt idx="470">
                  <c:v>18.898562184933649</c:v>
                </c:pt>
                <c:pt idx="471">
                  <c:v>26.840582561485103</c:v>
                </c:pt>
                <c:pt idx="472">
                  <c:v>#N/A</c:v>
                </c:pt>
                <c:pt idx="473">
                  <c:v>62.38482486512261</c:v>
                </c:pt>
                <c:pt idx="474">
                  <c:v>29.833672291525193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23.658809416374289</c:v>
                </c:pt>
                <c:pt idx="480">
                  <c:v>34.053301581347725</c:v>
                </c:pt>
                <c:pt idx="481">
                  <c:v>63.391278182628184</c:v>
                </c:pt>
                <c:pt idx="482">
                  <c:v>91.044192391130238</c:v>
                </c:pt>
                <c:pt idx="483">
                  <c:v>56.937127841918091</c:v>
                </c:pt>
                <c:pt idx="484">
                  <c:v>34.964558275613342</c:v>
                </c:pt>
                <c:pt idx="485">
                  <c:v>85.415960935347073</c:v>
                </c:pt>
                <c:pt idx="486">
                  <c:v>#N/A</c:v>
                </c:pt>
                <c:pt idx="487">
                  <c:v>24.61751583462647</c:v>
                </c:pt>
                <c:pt idx="488">
                  <c:v>22.012677883291971</c:v>
                </c:pt>
                <c:pt idx="489">
                  <c:v>33.687209164020103</c:v>
                </c:pt>
                <c:pt idx="490">
                  <c:v>#N/A</c:v>
                </c:pt>
                <c:pt idx="491">
                  <c:v>78.105303613820482</c:v>
                </c:pt>
                <c:pt idx="492">
                  <c:v>26.082829732850254</c:v>
                </c:pt>
                <c:pt idx="493">
                  <c:v>29.058360134774812</c:v>
                </c:pt>
                <c:pt idx="494">
                  <c:v>#N/A</c:v>
                </c:pt>
                <c:pt idx="495">
                  <c:v>74.470251204046917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20.201459250035441</c:v>
                </c:pt>
                <c:pt idx="500">
                  <c:v>#N/A</c:v>
                </c:pt>
                <c:pt idx="501">
                  <c:v>#N/A</c:v>
                </c:pt>
                <c:pt idx="502">
                  <c:v>34.851701294191884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26.149489781899238</c:v>
                </c:pt>
                <c:pt idx="507">
                  <c:v>70.697813944986308</c:v>
                </c:pt>
                <c:pt idx="508">
                  <c:v>88.957267917349157</c:v>
                </c:pt>
                <c:pt idx="509">
                  <c:v>21.186561841047549</c:v>
                </c:pt>
                <c:pt idx="510">
                  <c:v>94.423447131562611</c:v>
                </c:pt>
                <c:pt idx="511">
                  <c:v>90.67133041284329</c:v>
                </c:pt>
                <c:pt idx="512">
                  <c:v>#N/A</c:v>
                </c:pt>
                <c:pt idx="513">
                  <c:v>54.32373368608804</c:v>
                </c:pt>
                <c:pt idx="514">
                  <c:v>75.113493234451056</c:v>
                </c:pt>
                <c:pt idx="515">
                  <c:v>97.378877422269809</c:v>
                </c:pt>
                <c:pt idx="516">
                  <c:v>28.532148614079802</c:v>
                </c:pt>
                <c:pt idx="517">
                  <c:v>81.340177572330958</c:v>
                </c:pt>
                <c:pt idx="518">
                  <c:v>69.856491888649614</c:v>
                </c:pt>
                <c:pt idx="519">
                  <c:v>71.859086354105372</c:v>
                </c:pt>
                <c:pt idx="520">
                  <c:v>#N/A</c:v>
                </c:pt>
                <c:pt idx="521">
                  <c:v>28.479268013686244</c:v>
                </c:pt>
                <c:pt idx="522">
                  <c:v>#N/A</c:v>
                </c:pt>
                <c:pt idx="523">
                  <c:v>91.024389934986985</c:v>
                </c:pt>
                <c:pt idx="524">
                  <c:v>69.760937815138902</c:v>
                </c:pt>
                <c:pt idx="525">
                  <c:v>84.165230491517462</c:v>
                </c:pt>
                <c:pt idx="526">
                  <c:v>95.841998849657742</c:v>
                </c:pt>
                <c:pt idx="527">
                  <c:v>19.966114884030794</c:v>
                </c:pt>
                <c:pt idx="528">
                  <c:v>#N/A</c:v>
                </c:pt>
                <c:pt idx="529">
                  <c:v>57.099553955828867</c:v>
                </c:pt>
                <c:pt idx="530">
                  <c:v>29.244810534699759</c:v>
                </c:pt>
                <c:pt idx="531">
                  <c:v>22.231758565138119</c:v>
                </c:pt>
                <c:pt idx="532">
                  <c:v>#N/A</c:v>
                </c:pt>
                <c:pt idx="533">
                  <c:v>11.82935180687835</c:v>
                </c:pt>
                <c:pt idx="534">
                  <c:v>29.675358143566932</c:v>
                </c:pt>
                <c:pt idx="535">
                  <c:v>#N/A</c:v>
                </c:pt>
                <c:pt idx="536">
                  <c:v>#N/A</c:v>
                </c:pt>
                <c:pt idx="537">
                  <c:v>89.959498985601115</c:v>
                </c:pt>
                <c:pt idx="538">
                  <c:v>#N/A</c:v>
                </c:pt>
                <c:pt idx="539">
                  <c:v>27.497587956194007</c:v>
                </c:pt>
                <c:pt idx="540">
                  <c:v>26.777834240988561</c:v>
                </c:pt>
                <c:pt idx="541">
                  <c:v>#N/A</c:v>
                </c:pt>
                <c:pt idx="542">
                  <c:v>28.452167312461256</c:v>
                </c:pt>
                <c:pt idx="543">
                  <c:v>34.960551426440659</c:v>
                </c:pt>
                <c:pt idx="544">
                  <c:v>27.031731631383821</c:v>
                </c:pt>
                <c:pt idx="545">
                  <c:v>#N/A</c:v>
                </c:pt>
                <c:pt idx="546">
                  <c:v>18.584631894560889</c:v>
                </c:pt>
                <c:pt idx="547">
                  <c:v>19.316218366261651</c:v>
                </c:pt>
                <c:pt idx="548">
                  <c:v>#N/A</c:v>
                </c:pt>
                <c:pt idx="549">
                  <c:v>87.023421230134645</c:v>
                </c:pt>
                <c:pt idx="550">
                  <c:v>#N/A</c:v>
                </c:pt>
                <c:pt idx="551">
                  <c:v>29.538898940426801</c:v>
                </c:pt>
                <c:pt idx="552">
                  <c:v>32.279445760635184</c:v>
                </c:pt>
                <c:pt idx="553">
                  <c:v>88.577200635186941</c:v>
                </c:pt>
                <c:pt idx="554">
                  <c:v>35.914871187272531</c:v>
                </c:pt>
                <c:pt idx="555">
                  <c:v>58.857323062332831</c:v>
                </c:pt>
                <c:pt idx="556">
                  <c:v>71.462464321986488</c:v>
                </c:pt>
                <c:pt idx="557">
                  <c:v>#N/A</c:v>
                </c:pt>
                <c:pt idx="558">
                  <c:v>87.40095901488651</c:v>
                </c:pt>
                <c:pt idx="559">
                  <c:v>65.494767679425152</c:v>
                </c:pt>
                <c:pt idx="560">
                  <c:v>17.472737014626027</c:v>
                </c:pt>
                <c:pt idx="561">
                  <c:v>64.354711803759912</c:v>
                </c:pt>
                <c:pt idx="562">
                  <c:v>86.70279605810326</c:v>
                </c:pt>
                <c:pt idx="563">
                  <c:v>25.555542004142552</c:v>
                </c:pt>
                <c:pt idx="564">
                  <c:v>22.946327499094497</c:v>
                </c:pt>
                <c:pt idx="565">
                  <c:v>89.210049075951616</c:v>
                </c:pt>
                <c:pt idx="566">
                  <c:v>35.364729709704285</c:v>
                </c:pt>
                <c:pt idx="567">
                  <c:v>#N/A</c:v>
                </c:pt>
                <c:pt idx="568">
                  <c:v>16.494356872663452</c:v>
                </c:pt>
                <c:pt idx="569">
                  <c:v>22.093989171063217</c:v>
                </c:pt>
                <c:pt idx="570">
                  <c:v>64.448371173784707</c:v>
                </c:pt>
                <c:pt idx="571">
                  <c:v>91.293558102703003</c:v>
                </c:pt>
                <c:pt idx="572">
                  <c:v>61.702617718207179</c:v>
                </c:pt>
                <c:pt idx="573">
                  <c:v>#N/A</c:v>
                </c:pt>
                <c:pt idx="574">
                  <c:v>32.964334238212977</c:v>
                </c:pt>
                <c:pt idx="575">
                  <c:v>22.237231001558765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24.029668056690717</c:v>
                </c:pt>
                <c:pt idx="585">
                  <c:v>#N/A</c:v>
                </c:pt>
                <c:pt idx="586">
                  <c:v>#N/A</c:v>
                </c:pt>
                <c:pt idx="587">
                  <c:v>21.398504736418218</c:v>
                </c:pt>
                <c:pt idx="588">
                  <c:v>78.006276705785552</c:v>
                </c:pt>
                <c:pt idx="589">
                  <c:v>58.855277493358948</c:v>
                </c:pt>
                <c:pt idx="590">
                  <c:v>#N/A</c:v>
                </c:pt>
                <c:pt idx="591">
                  <c:v>62.434479975077707</c:v>
                </c:pt>
                <c:pt idx="592">
                  <c:v>20.449953259490321</c:v>
                </c:pt>
                <c:pt idx="593">
                  <c:v>39.44956251157673</c:v>
                </c:pt>
                <c:pt idx="594">
                  <c:v>88.685717071232119</c:v>
                </c:pt>
                <c:pt idx="595">
                  <c:v>#N/A</c:v>
                </c:pt>
                <c:pt idx="596">
                  <c:v>60.029290089273715</c:v>
                </c:pt>
                <c:pt idx="597">
                  <c:v>92.453443523911702</c:v>
                </c:pt>
                <c:pt idx="598">
                  <c:v>84.325883414698495</c:v>
                </c:pt>
                <c:pt idx="599">
                  <c:v>12.976215623983617</c:v>
                </c:pt>
                <c:pt idx="600">
                  <c:v>23.558197076874279</c:v>
                </c:pt>
                <c:pt idx="601">
                  <c:v>24.91911859582326</c:v>
                </c:pt>
                <c:pt idx="602">
                  <c:v>28.874019400518709</c:v>
                </c:pt>
                <c:pt idx="603">
                  <c:v>#N/A</c:v>
                </c:pt>
                <c:pt idx="604">
                  <c:v>20.216049870593178</c:v>
                </c:pt>
                <c:pt idx="605">
                  <c:v>68.05398205697621</c:v>
                </c:pt>
                <c:pt idx="606">
                  <c:v>21.548778984231109</c:v>
                </c:pt>
                <c:pt idx="607">
                  <c:v>19.490533459564581</c:v>
                </c:pt>
                <c:pt idx="608">
                  <c:v>24.9625204343916</c:v>
                </c:pt>
                <c:pt idx="609">
                  <c:v>33.446559599379945</c:v>
                </c:pt>
                <c:pt idx="610">
                  <c:v>#N/A</c:v>
                </c:pt>
                <c:pt idx="611">
                  <c:v>#N/A</c:v>
                </c:pt>
                <c:pt idx="612">
                  <c:v>66.328617672753793</c:v>
                </c:pt>
                <c:pt idx="613">
                  <c:v>14.402663767976275</c:v>
                </c:pt>
                <c:pt idx="614">
                  <c:v>35.077301433411662</c:v>
                </c:pt>
                <c:pt idx="615">
                  <c:v>42.601530671291002</c:v>
                </c:pt>
                <c:pt idx="616">
                  <c:v>32.210035577523833</c:v>
                </c:pt>
                <c:pt idx="617">
                  <c:v>82.706548554198648</c:v>
                </c:pt>
                <c:pt idx="618">
                  <c:v>25.779248657918448</c:v>
                </c:pt>
                <c:pt idx="619">
                  <c:v>58.321071981075164</c:v>
                </c:pt>
                <c:pt idx="620">
                  <c:v>34.248252503389786</c:v>
                </c:pt>
                <c:pt idx="621">
                  <c:v>31.402562577870206</c:v>
                </c:pt>
                <c:pt idx="622">
                  <c:v>35.261273697285944</c:v>
                </c:pt>
                <c:pt idx="623">
                  <c:v>72.121548132059729</c:v>
                </c:pt>
                <c:pt idx="624">
                  <c:v>23.513724801726877</c:v>
                </c:pt>
                <c:pt idx="625">
                  <c:v>63.998551405718892</c:v>
                </c:pt>
                <c:pt idx="626">
                  <c:v>66.980029312270588</c:v>
                </c:pt>
                <c:pt idx="627">
                  <c:v>#N/A</c:v>
                </c:pt>
                <c:pt idx="628">
                  <c:v>34.491755087659406</c:v>
                </c:pt>
                <c:pt idx="629">
                  <c:v>80.260082973282351</c:v>
                </c:pt>
                <c:pt idx="630">
                  <c:v>#N/A</c:v>
                </c:pt>
                <c:pt idx="631">
                  <c:v>#N/A</c:v>
                </c:pt>
                <c:pt idx="632">
                  <c:v>35.042505487747938</c:v>
                </c:pt>
                <c:pt idx="633">
                  <c:v>#N/A</c:v>
                </c:pt>
                <c:pt idx="634">
                  <c:v>#N/A</c:v>
                </c:pt>
                <c:pt idx="635">
                  <c:v>27.516925903367</c:v>
                </c:pt>
                <c:pt idx="636">
                  <c:v>81.968753517477381</c:v>
                </c:pt>
                <c:pt idx="637">
                  <c:v>94.001450433449975</c:v>
                </c:pt>
                <c:pt idx="638">
                  <c:v>38.381335678371492</c:v>
                </c:pt>
                <c:pt idx="639">
                  <c:v>34.839434348440619</c:v>
                </c:pt>
                <c:pt idx="640">
                  <c:v>33.301558389321052</c:v>
                </c:pt>
                <c:pt idx="641">
                  <c:v>58.465590954963943</c:v>
                </c:pt>
                <c:pt idx="642">
                  <c:v>38.131387626926731</c:v>
                </c:pt>
                <c:pt idx="643">
                  <c:v>71.27275273420355</c:v>
                </c:pt>
                <c:pt idx="644">
                  <c:v>28.597407888144755</c:v>
                </c:pt>
                <c:pt idx="645">
                  <c:v>73.836862226014205</c:v>
                </c:pt>
                <c:pt idx="646">
                  <c:v>40.90478367986762</c:v>
                </c:pt>
                <c:pt idx="647">
                  <c:v>66.097601512715983</c:v>
                </c:pt>
                <c:pt idx="648">
                  <c:v>24.232852288491618</c:v>
                </c:pt>
                <c:pt idx="649">
                  <c:v>#N/A</c:v>
                </c:pt>
                <c:pt idx="650">
                  <c:v>32.043910277230701</c:v>
                </c:pt>
                <c:pt idx="651">
                  <c:v>#N/A</c:v>
                </c:pt>
                <c:pt idx="652">
                  <c:v>28.85976743156229</c:v>
                </c:pt>
                <c:pt idx="653">
                  <c:v>#N/A</c:v>
                </c:pt>
                <c:pt idx="654">
                  <c:v>37.349784706011498</c:v>
                </c:pt>
                <c:pt idx="655">
                  <c:v>27.28870861969202</c:v>
                </c:pt>
                <c:pt idx="656">
                  <c:v>15.511348084721593</c:v>
                </c:pt>
                <c:pt idx="657">
                  <c:v>#N/A</c:v>
                </c:pt>
                <c:pt idx="658">
                  <c:v>#N/A</c:v>
                </c:pt>
                <c:pt idx="659">
                  <c:v>66.891092542600234</c:v>
                </c:pt>
                <c:pt idx="660">
                  <c:v>70.216378896064214</c:v>
                </c:pt>
                <c:pt idx="661">
                  <c:v>#N/A</c:v>
                </c:pt>
                <c:pt idx="662">
                  <c:v>18.141138572957427</c:v>
                </c:pt>
                <c:pt idx="663">
                  <c:v>35.396161326628864</c:v>
                </c:pt>
                <c:pt idx="664">
                  <c:v>16.021387904517091</c:v>
                </c:pt>
                <c:pt idx="665">
                  <c:v>28.173562453665653</c:v>
                </c:pt>
                <c:pt idx="666">
                  <c:v>28.260292265882232</c:v>
                </c:pt>
                <c:pt idx="667">
                  <c:v>63.615910886873408</c:v>
                </c:pt>
                <c:pt idx="668">
                  <c:v>27.084740550912521</c:v>
                </c:pt>
                <c:pt idx="669">
                  <c:v>31.738929993460012</c:v>
                </c:pt>
                <c:pt idx="670">
                  <c:v>19.828691371584732</c:v>
                </c:pt>
                <c:pt idx="671">
                  <c:v>20.365474082549117</c:v>
                </c:pt>
                <c:pt idx="672">
                  <c:v>23.792072740939279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21.054246646753032</c:v>
                </c:pt>
                <c:pt idx="678">
                  <c:v>57.306239528878365</c:v>
                </c:pt>
                <c:pt idx="679">
                  <c:v>27.997005456825903</c:v>
                </c:pt>
                <c:pt idx="680">
                  <c:v>16.909493726494169</c:v>
                </c:pt>
                <c:pt idx="681">
                  <c:v>37.238376418825403</c:v>
                </c:pt>
                <c:pt idx="682">
                  <c:v>38.025278056713283</c:v>
                </c:pt>
                <c:pt idx="683">
                  <c:v>33.552879798139266</c:v>
                </c:pt>
                <c:pt idx="684">
                  <c:v>29.14510081775089</c:v>
                </c:pt>
                <c:pt idx="685">
                  <c:v>77.992795853365038</c:v>
                </c:pt>
                <c:pt idx="686">
                  <c:v>32.907341498887263</c:v>
                </c:pt>
                <c:pt idx="687">
                  <c:v>#N/A</c:v>
                </c:pt>
                <c:pt idx="688">
                  <c:v>58.274641156408954</c:v>
                </c:pt>
                <c:pt idx="689">
                  <c:v>82.883789964772021</c:v>
                </c:pt>
                <c:pt idx="690">
                  <c:v>34.756815558204025</c:v>
                </c:pt>
                <c:pt idx="691">
                  <c:v>33.218709582376327</c:v>
                </c:pt>
                <c:pt idx="692">
                  <c:v>31.333767355525694</c:v>
                </c:pt>
                <c:pt idx="693">
                  <c:v>63.1074847041737</c:v>
                </c:pt>
                <c:pt idx="694">
                  <c:v>58.989313224780346</c:v>
                </c:pt>
                <c:pt idx="695">
                  <c:v>77.878251206313536</c:v>
                </c:pt>
                <c:pt idx="696">
                  <c:v>29.629749636198312</c:v>
                </c:pt>
                <c:pt idx="697">
                  <c:v>65.894701847273794</c:v>
                </c:pt>
                <c:pt idx="698">
                  <c:v>36.542690266213498</c:v>
                </c:pt>
                <c:pt idx="699">
                  <c:v>28.859933636890005</c:v>
                </c:pt>
                <c:pt idx="700">
                  <c:v>28.459293286434871</c:v>
                </c:pt>
                <c:pt idx="701">
                  <c:v>68.380096697159118</c:v>
                </c:pt>
                <c:pt idx="702">
                  <c:v>26.611641628854503</c:v>
                </c:pt>
                <c:pt idx="703">
                  <c:v>39.091042516753028</c:v>
                </c:pt>
                <c:pt idx="704">
                  <c:v>25.956733933109259</c:v>
                </c:pt>
                <c:pt idx="705">
                  <c:v>#N/A</c:v>
                </c:pt>
                <c:pt idx="706">
                  <c:v>21.263457374284929</c:v>
                </c:pt>
                <c:pt idx="707">
                  <c:v>65.524432563785979</c:v>
                </c:pt>
                <c:pt idx="708">
                  <c:v>74.964055317943178</c:v>
                </c:pt>
                <c:pt idx="709">
                  <c:v>62.901542738287354</c:v>
                </c:pt>
                <c:pt idx="710">
                  <c:v>81.49909910464342</c:v>
                </c:pt>
                <c:pt idx="711">
                  <c:v>25.5629383398825</c:v>
                </c:pt>
                <c:pt idx="712">
                  <c:v>30.727615385927432</c:v>
                </c:pt>
                <c:pt idx="713">
                  <c:v>#N/A</c:v>
                </c:pt>
                <c:pt idx="714">
                  <c:v>34.210794893863699</c:v>
                </c:pt>
                <c:pt idx="715">
                  <c:v>42.070534913288093</c:v>
                </c:pt>
                <c:pt idx="716">
                  <c:v>38.889446870084164</c:v>
                </c:pt>
                <c:pt idx="717">
                  <c:v>33.026216380932937</c:v>
                </c:pt>
                <c:pt idx="718">
                  <c:v>#N/A</c:v>
                </c:pt>
                <c:pt idx="719">
                  <c:v>87.834224729819852</c:v>
                </c:pt>
                <c:pt idx="720">
                  <c:v>28.703607473681338</c:v>
                </c:pt>
                <c:pt idx="721">
                  <c:v>31.541594198720684</c:v>
                </c:pt>
                <c:pt idx="722">
                  <c:v>29.941558604884953</c:v>
                </c:pt>
                <c:pt idx="723">
                  <c:v>29.450577251958286</c:v>
                </c:pt>
                <c:pt idx="724">
                  <c:v>27.899127691962413</c:v>
                </c:pt>
                <c:pt idx="725">
                  <c:v>27.459403428406294</c:v>
                </c:pt>
                <c:pt idx="726">
                  <c:v>41.022086938062593</c:v>
                </c:pt>
                <c:pt idx="727">
                  <c:v>42.02065828072741</c:v>
                </c:pt>
                <c:pt idx="728">
                  <c:v>32.295298501991212</c:v>
                </c:pt>
                <c:pt idx="729">
                  <c:v>24.056177809426028</c:v>
                </c:pt>
                <c:pt idx="730">
                  <c:v>64.988088297177242</c:v>
                </c:pt>
                <c:pt idx="731">
                  <c:v>58.718061408012304</c:v>
                </c:pt>
                <c:pt idx="732">
                  <c:v>73.71049177789692</c:v>
                </c:pt>
                <c:pt idx="733">
                  <c:v>34.259954297363507</c:v>
                </c:pt>
                <c:pt idx="734">
                  <c:v>34.075560835458738</c:v>
                </c:pt>
                <c:pt idx="735">
                  <c:v>31.51814282993876</c:v>
                </c:pt>
                <c:pt idx="736">
                  <c:v>59.144141363317729</c:v>
                </c:pt>
                <c:pt idx="737">
                  <c:v>#N/A</c:v>
                </c:pt>
                <c:pt idx="738">
                  <c:v>72.84404493815137</c:v>
                </c:pt>
                <c:pt idx="739">
                  <c:v>32.861803175236872</c:v>
                </c:pt>
                <c:pt idx="740">
                  <c:v>36.529016736383966</c:v>
                </c:pt>
                <c:pt idx="741">
                  <c:v>23.645131138951886</c:v>
                </c:pt>
                <c:pt idx="742">
                  <c:v>34.91063673454925</c:v>
                </c:pt>
                <c:pt idx="743">
                  <c:v>#N/A</c:v>
                </c:pt>
                <c:pt idx="744">
                  <c:v>66.098795398423988</c:v>
                </c:pt>
                <c:pt idx="745">
                  <c:v>38.401279991114457</c:v>
                </c:pt>
                <c:pt idx="746">
                  <c:v>#N/A</c:v>
                </c:pt>
                <c:pt idx="747">
                  <c:v>95.732011793671106</c:v>
                </c:pt>
                <c:pt idx="748">
                  <c:v>#N/A</c:v>
                </c:pt>
                <c:pt idx="749">
                  <c:v>85.747931519856621</c:v>
                </c:pt>
                <c:pt idx="750">
                  <c:v>90.252026794327023</c:v>
                </c:pt>
                <c:pt idx="751">
                  <c:v>#N/A</c:v>
                </c:pt>
                <c:pt idx="752">
                  <c:v>35.112596884492746</c:v>
                </c:pt>
                <c:pt idx="753">
                  <c:v>29.219140494388405</c:v>
                </c:pt>
                <c:pt idx="754">
                  <c:v>33.355812431678338</c:v>
                </c:pt>
                <c:pt idx="755">
                  <c:v>33.419440586106766</c:v>
                </c:pt>
                <c:pt idx="756">
                  <c:v>31.528904520657193</c:v>
                </c:pt>
                <c:pt idx="757">
                  <c:v>40.760608626929297</c:v>
                </c:pt>
                <c:pt idx="758">
                  <c:v>#N/A</c:v>
                </c:pt>
                <c:pt idx="759">
                  <c:v>29.501593460470904</c:v>
                </c:pt>
                <c:pt idx="760">
                  <c:v>76.471199663936446</c:v>
                </c:pt>
                <c:pt idx="761">
                  <c:v>#N/A</c:v>
                </c:pt>
                <c:pt idx="762">
                  <c:v>45.933177269685928</c:v>
                </c:pt>
                <c:pt idx="763">
                  <c:v>59.437464538287841</c:v>
                </c:pt>
                <c:pt idx="764">
                  <c:v>42.588223366529263</c:v>
                </c:pt>
                <c:pt idx="765">
                  <c:v>40.413260247930246</c:v>
                </c:pt>
                <c:pt idx="766">
                  <c:v>33.867336089824349</c:v>
                </c:pt>
                <c:pt idx="767">
                  <c:v>#N/A</c:v>
                </c:pt>
                <c:pt idx="768">
                  <c:v>96.851230020275253</c:v>
                </c:pt>
                <c:pt idx="769">
                  <c:v>62.355578596974773</c:v>
                </c:pt>
                <c:pt idx="770">
                  <c:v>48.599132258525508</c:v>
                </c:pt>
                <c:pt idx="771">
                  <c:v>#N/A</c:v>
                </c:pt>
                <c:pt idx="772">
                  <c:v>40.694361236604301</c:v>
                </c:pt>
                <c:pt idx="773">
                  <c:v>61.403561349291266</c:v>
                </c:pt>
                <c:pt idx="774">
                  <c:v>#N/A</c:v>
                </c:pt>
                <c:pt idx="775">
                  <c:v>#N/A</c:v>
                </c:pt>
                <c:pt idx="776">
                  <c:v>73.827349625550013</c:v>
                </c:pt>
                <c:pt idx="777">
                  <c:v>32.284430972720649</c:v>
                </c:pt>
                <c:pt idx="778">
                  <c:v>27.565528267227592</c:v>
                </c:pt>
                <c:pt idx="779">
                  <c:v>#N/A</c:v>
                </c:pt>
                <c:pt idx="780">
                  <c:v>29.786708464990063</c:v>
                </c:pt>
                <c:pt idx="781">
                  <c:v>33.618019139226831</c:v>
                </c:pt>
                <c:pt idx="782">
                  <c:v>#N/A</c:v>
                </c:pt>
                <c:pt idx="783">
                  <c:v>28.236669724303333</c:v>
                </c:pt>
                <c:pt idx="784">
                  <c:v>31.300376348385868</c:v>
                </c:pt>
                <c:pt idx="785">
                  <c:v>41.011379468249103</c:v>
                </c:pt>
                <c:pt idx="786">
                  <c:v>36.261722283906913</c:v>
                </c:pt>
                <c:pt idx="787">
                  <c:v>74.206216380159802</c:v>
                </c:pt>
                <c:pt idx="788">
                  <c:v>25.74976241324433</c:v>
                </c:pt>
                <c:pt idx="789">
                  <c:v>35.115176943303418</c:v>
                </c:pt>
                <c:pt idx="790">
                  <c:v>29.351008173273463</c:v>
                </c:pt>
                <c:pt idx="791">
                  <c:v>24.509543485173239</c:v>
                </c:pt>
                <c:pt idx="792">
                  <c:v>#N/A</c:v>
                </c:pt>
                <c:pt idx="793">
                  <c:v>43.06373321084542</c:v>
                </c:pt>
                <c:pt idx="794">
                  <c:v>28.884470186684759</c:v>
                </c:pt>
                <c:pt idx="795">
                  <c:v>#N/A</c:v>
                </c:pt>
                <c:pt idx="796">
                  <c:v>69.394366452915122</c:v>
                </c:pt>
                <c:pt idx="797">
                  <c:v>45.532545749570232</c:v>
                </c:pt>
                <c:pt idx="798">
                  <c:v>#N/A</c:v>
                </c:pt>
                <c:pt idx="799">
                  <c:v>25.996728984715471</c:v>
                </c:pt>
                <c:pt idx="800">
                  <c:v>25.983890778799701</c:v>
                </c:pt>
                <c:pt idx="801">
                  <c:v>37.09522264087321</c:v>
                </c:pt>
                <c:pt idx="802">
                  <c:v>#N/A</c:v>
                </c:pt>
                <c:pt idx="803">
                  <c:v>31.904673208662761</c:v>
                </c:pt>
                <c:pt idx="804">
                  <c:v>94.989309002689026</c:v>
                </c:pt>
                <c:pt idx="805">
                  <c:v>97.782128071744538</c:v>
                </c:pt>
                <c:pt idx="806">
                  <c:v>92.240931649915282</c:v>
                </c:pt>
                <c:pt idx="807">
                  <c:v>33.97268553038144</c:v>
                </c:pt>
                <c:pt idx="808">
                  <c:v>84.703570624726751</c:v>
                </c:pt>
                <c:pt idx="809">
                  <c:v>96.540900454638319</c:v>
                </c:pt>
                <c:pt idx="810">
                  <c:v>#N/A</c:v>
                </c:pt>
                <c:pt idx="811">
                  <c:v>35.868056063700728</c:v>
                </c:pt>
                <c:pt idx="812">
                  <c:v>72.459348721608407</c:v>
                </c:pt>
                <c:pt idx="813">
                  <c:v>29.085886365501128</c:v>
                </c:pt>
                <c:pt idx="814">
                  <c:v>65.66914554558025</c:v>
                </c:pt>
                <c:pt idx="815">
                  <c:v>32.007243650838134</c:v>
                </c:pt>
                <c:pt idx="816">
                  <c:v>87.950840687604241</c:v>
                </c:pt>
                <c:pt idx="817">
                  <c:v>26.719502418246847</c:v>
                </c:pt>
                <c:pt idx="818">
                  <c:v>#N/A</c:v>
                </c:pt>
                <c:pt idx="819">
                  <c:v>87.499569381441603</c:v>
                </c:pt>
                <c:pt idx="820">
                  <c:v>29.728233429296957</c:v>
                </c:pt>
                <c:pt idx="821">
                  <c:v>89.063645574910907</c:v>
                </c:pt>
                <c:pt idx="822">
                  <c:v>90.893453527265692</c:v>
                </c:pt>
                <c:pt idx="823">
                  <c:v>#N/A</c:v>
                </c:pt>
                <c:pt idx="824">
                  <c:v>16.826906887743547</c:v>
                </c:pt>
                <c:pt idx="825">
                  <c:v>77.532107142071879</c:v>
                </c:pt>
                <c:pt idx="826">
                  <c:v>32.153602183338492</c:v>
                </c:pt>
                <c:pt idx="827">
                  <c:v>21.811927862025975</c:v>
                </c:pt>
                <c:pt idx="828">
                  <c:v>#N/A</c:v>
                </c:pt>
                <c:pt idx="829">
                  <c:v>16.686367142687921</c:v>
                </c:pt>
                <c:pt idx="830">
                  <c:v>14.461168086246859</c:v>
                </c:pt>
                <c:pt idx="831">
                  <c:v>43.057342861347522</c:v>
                </c:pt>
                <c:pt idx="832">
                  <c:v>28.069127941899286</c:v>
                </c:pt>
                <c:pt idx="833">
                  <c:v>60.618064074167947</c:v>
                </c:pt>
                <c:pt idx="834">
                  <c:v>38.691129481400985</c:v>
                </c:pt>
                <c:pt idx="835">
                  <c:v>23.619782283200259</c:v>
                </c:pt>
                <c:pt idx="836">
                  <c:v>11.563932235536258</c:v>
                </c:pt>
                <c:pt idx="837">
                  <c:v>29.635529774457758</c:v>
                </c:pt>
                <c:pt idx="838">
                  <c:v>26.955038746499415</c:v>
                </c:pt>
                <c:pt idx="839">
                  <c:v>19.711052224991409</c:v>
                </c:pt>
                <c:pt idx="840">
                  <c:v>#N/A</c:v>
                </c:pt>
                <c:pt idx="841">
                  <c:v>42.640123183484896</c:v>
                </c:pt>
                <c:pt idx="842">
                  <c:v>#N/A</c:v>
                </c:pt>
                <c:pt idx="843">
                  <c:v>59.060599176904581</c:v>
                </c:pt>
                <c:pt idx="844">
                  <c:v>35.419481010734991</c:v>
                </c:pt>
                <c:pt idx="845">
                  <c:v>34.921458485999132</c:v>
                </c:pt>
                <c:pt idx="846">
                  <c:v>67.565559995880406</c:v>
                </c:pt>
                <c:pt idx="847">
                  <c:v>67.766357008540325</c:v>
                </c:pt>
                <c:pt idx="848">
                  <c:v>81.061441935283341</c:v>
                </c:pt>
                <c:pt idx="849">
                  <c:v>35.95609043022867</c:v>
                </c:pt>
                <c:pt idx="850">
                  <c:v>86.494078898425755</c:v>
                </c:pt>
                <c:pt idx="851">
                  <c:v>#N/A</c:v>
                </c:pt>
                <c:pt idx="852">
                  <c:v>73.030344783233986</c:v>
                </c:pt>
                <c:pt idx="853">
                  <c:v>#N/A</c:v>
                </c:pt>
                <c:pt idx="854">
                  <c:v>44.83410478059794</c:v>
                </c:pt>
                <c:pt idx="855">
                  <c:v>#N/A</c:v>
                </c:pt>
                <c:pt idx="856">
                  <c:v>40.523521610195282</c:v>
                </c:pt>
                <c:pt idx="857">
                  <c:v>39.632603633127111</c:v>
                </c:pt>
                <c:pt idx="858">
                  <c:v>#N/A</c:v>
                </c:pt>
                <c:pt idx="859">
                  <c:v>44.067791974218821</c:v>
                </c:pt>
                <c:pt idx="860">
                  <c:v>43.137485682667808</c:v>
                </c:pt>
                <c:pt idx="861">
                  <c:v>37.885279853509445</c:v>
                </c:pt>
                <c:pt idx="862">
                  <c:v>23.82836547618027</c:v>
                </c:pt>
                <c:pt idx="863">
                  <c:v>45.322736781061238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88.592741165931926</c:v>
                </c:pt>
                <c:pt idx="868">
                  <c:v>#N/A</c:v>
                </c:pt>
                <c:pt idx="869">
                  <c:v>75.289284378064252</c:v>
                </c:pt>
                <c:pt idx="870">
                  <c:v>65.390444982088496</c:v>
                </c:pt>
                <c:pt idx="871">
                  <c:v>#N/A</c:v>
                </c:pt>
                <c:pt idx="872">
                  <c:v>67.796435254260828</c:v>
                </c:pt>
                <c:pt idx="873">
                  <c:v>67.011226670230599</c:v>
                </c:pt>
                <c:pt idx="874">
                  <c:v>40.423422819891677</c:v>
                </c:pt>
                <c:pt idx="875">
                  <c:v>67.340446281970515</c:v>
                </c:pt>
                <c:pt idx="876">
                  <c:v>32.377884023474515</c:v>
                </c:pt>
                <c:pt idx="877">
                  <c:v>#N/A</c:v>
                </c:pt>
                <c:pt idx="878">
                  <c:v>61.009278674194967</c:v>
                </c:pt>
                <c:pt idx="879">
                  <c:v>94.258826376284304</c:v>
                </c:pt>
                <c:pt idx="880">
                  <c:v>28.284673329703701</c:v>
                </c:pt>
                <c:pt idx="881">
                  <c:v>32.694478613120005</c:v>
                </c:pt>
                <c:pt idx="882">
                  <c:v>62.741520923265561</c:v>
                </c:pt>
                <c:pt idx="883">
                  <c:v>32.994174191920898</c:v>
                </c:pt>
                <c:pt idx="884">
                  <c:v>40.328065389552947</c:v>
                </c:pt>
                <c:pt idx="885">
                  <c:v>39.946972869999932</c:v>
                </c:pt>
                <c:pt idx="886">
                  <c:v>39.819930821533433</c:v>
                </c:pt>
                <c:pt idx="887">
                  <c:v>22.650278292338459</c:v>
                </c:pt>
                <c:pt idx="888">
                  <c:v>78.708055396522042</c:v>
                </c:pt>
                <c:pt idx="889">
                  <c:v>78.943649814413803</c:v>
                </c:pt>
                <c:pt idx="890">
                  <c:v>78.349486986245935</c:v>
                </c:pt>
                <c:pt idx="891">
                  <c:v>30.867697599809794</c:v>
                </c:pt>
                <c:pt idx="892">
                  <c:v>84.650104076746246</c:v>
                </c:pt>
                <c:pt idx="893">
                  <c:v>64.532405482478154</c:v>
                </c:pt>
                <c:pt idx="894">
                  <c:v>36.837471530926202</c:v>
                </c:pt>
                <c:pt idx="895">
                  <c:v>34.221088894810428</c:v>
                </c:pt>
                <c:pt idx="896">
                  <c:v>56.202082151872915</c:v>
                </c:pt>
                <c:pt idx="897">
                  <c:v>20.549569639170929</c:v>
                </c:pt>
                <c:pt idx="898">
                  <c:v>24.269500223934287</c:v>
                </c:pt>
                <c:pt idx="899">
                  <c:v>35.540038167605552</c:v>
                </c:pt>
                <c:pt idx="900">
                  <c:v>23.920329175465309</c:v>
                </c:pt>
                <c:pt idx="901">
                  <c:v>60.037031345146332</c:v>
                </c:pt>
                <c:pt idx="902">
                  <c:v>22.746008942200451</c:v>
                </c:pt>
                <c:pt idx="903">
                  <c:v>28.000032602071816</c:v>
                </c:pt>
                <c:pt idx="904">
                  <c:v>28.260492382637164</c:v>
                </c:pt>
                <c:pt idx="905">
                  <c:v>27.538231897141941</c:v>
                </c:pt>
                <c:pt idx="906">
                  <c:v>35.898351133007552</c:v>
                </c:pt>
                <c:pt idx="907">
                  <c:v>65.259820903510374</c:v>
                </c:pt>
                <c:pt idx="908">
                  <c:v>85.174361581036763</c:v>
                </c:pt>
                <c:pt idx="909">
                  <c:v>72.283210283483271</c:v>
                </c:pt>
                <c:pt idx="910">
                  <c:v>#N/A</c:v>
                </c:pt>
                <c:pt idx="911">
                  <c:v>70.585300757159942</c:v>
                </c:pt>
                <c:pt idx="912">
                  <c:v>84.038087386544888</c:v>
                </c:pt>
                <c:pt idx="913">
                  <c:v>77.503738491186454</c:v>
                </c:pt>
                <c:pt idx="914">
                  <c:v>78.493807331615145</c:v>
                </c:pt>
                <c:pt idx="915">
                  <c:v>#N/A</c:v>
                </c:pt>
                <c:pt idx="916">
                  <c:v>86.751271081582999</c:v>
                </c:pt>
                <c:pt idx="917">
                  <c:v>35.362959845259354</c:v>
                </c:pt>
                <c:pt idx="918">
                  <c:v>82.912278715078003</c:v>
                </c:pt>
                <c:pt idx="919">
                  <c:v>64.607863552759326</c:v>
                </c:pt>
                <c:pt idx="920">
                  <c:v>31.905328447658427</c:v>
                </c:pt>
                <c:pt idx="921">
                  <c:v>#N/A</c:v>
                </c:pt>
                <c:pt idx="922">
                  <c:v>42.179737333422004</c:v>
                </c:pt>
                <c:pt idx="923">
                  <c:v>28.452653400544708</c:v>
                </c:pt>
                <c:pt idx="924">
                  <c:v>42.112997276916587</c:v>
                </c:pt>
                <c:pt idx="925">
                  <c:v>37.14847623237906</c:v>
                </c:pt>
                <c:pt idx="926">
                  <c:v>#N/A</c:v>
                </c:pt>
                <c:pt idx="927">
                  <c:v>73.297233387840237</c:v>
                </c:pt>
                <c:pt idx="928">
                  <c:v>#N/A</c:v>
                </c:pt>
                <c:pt idx="929">
                  <c:v>38.542636944687331</c:v>
                </c:pt>
                <c:pt idx="930">
                  <c:v>42.717781189662851</c:v>
                </c:pt>
                <c:pt idx="931">
                  <c:v>63.357787856602741</c:v>
                </c:pt>
                <c:pt idx="932">
                  <c:v>35.149366115210043</c:v>
                </c:pt>
                <c:pt idx="933">
                  <c:v>#N/A</c:v>
                </c:pt>
                <c:pt idx="934">
                  <c:v>45.294938935799259</c:v>
                </c:pt>
                <c:pt idx="935">
                  <c:v>74.780118420710849</c:v>
                </c:pt>
                <c:pt idx="936">
                  <c:v>33.815381222717946</c:v>
                </c:pt>
                <c:pt idx="937">
                  <c:v>32.522708567832268</c:v>
                </c:pt>
                <c:pt idx="938">
                  <c:v>38.466806615882362</c:v>
                </c:pt>
                <c:pt idx="939">
                  <c:v>73.063871116919174</c:v>
                </c:pt>
                <c:pt idx="940">
                  <c:v>34.264822768320151</c:v>
                </c:pt>
                <c:pt idx="941">
                  <c:v>68.585092735736993</c:v>
                </c:pt>
                <c:pt idx="942">
                  <c:v>29.887530474757469</c:v>
                </c:pt>
                <c:pt idx="943">
                  <c:v>28.695758202527944</c:v>
                </c:pt>
                <c:pt idx="944">
                  <c:v>29.54829831131735</c:v>
                </c:pt>
                <c:pt idx="945">
                  <c:v>29.676184809415247</c:v>
                </c:pt>
                <c:pt idx="946">
                  <c:v>39.512265026067297</c:v>
                </c:pt>
                <c:pt idx="947">
                  <c:v>42.20477417115498</c:v>
                </c:pt>
                <c:pt idx="948">
                  <c:v>82.686393405969838</c:v>
                </c:pt>
                <c:pt idx="949">
                  <c:v>89.580273661619145</c:v>
                </c:pt>
                <c:pt idx="950">
                  <c:v>65.882808032529013</c:v>
                </c:pt>
                <c:pt idx="951">
                  <c:v>87.779835770376025</c:v>
                </c:pt>
                <c:pt idx="952">
                  <c:v>59.484020810212414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47-4A61-A13B-A18FC004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18799"/>
        <c:axId val="770912975"/>
      </c:scatterChart>
      <c:valAx>
        <c:axId val="7709187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BO" sz="2400" b="0" i="0" u="none" strike="noStrike" baseline="0">
                    <a:effectLst/>
                  </a:rPr>
                  <a:t>Poverty headcount ratio </a:t>
                </a:r>
                <a:r>
                  <a:rPr lang="es-BO" sz="2400"/>
                  <a:t>2012</a:t>
                </a:r>
              </a:p>
            </c:rich>
          </c:tx>
          <c:layout>
            <c:manualLayout>
              <c:xMode val="edge"/>
              <c:yMode val="edge"/>
              <c:x val="0.39144404183898118"/>
              <c:y val="0.95491031084791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BO"/>
          </a:p>
        </c:txPr>
        <c:crossAx val="770912975"/>
        <c:crosses val="autoZero"/>
        <c:crossBetween val="midCat"/>
      </c:valAx>
      <c:valAx>
        <c:axId val="7709129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BO" sz="2400"/>
                  <a:t>Poverty headcount ratio 2022</a:t>
                </a:r>
              </a:p>
            </c:rich>
          </c:tx>
          <c:layout>
            <c:manualLayout>
              <c:xMode val="edge"/>
              <c:yMode val="edge"/>
              <c:x val="4.394366353132664E-3"/>
              <c:y val="0.27317343854207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BO"/>
          </a:p>
        </c:txPr>
        <c:crossAx val="77091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13421248341444"/>
          <c:y val="6.6436856240405032E-2"/>
          <c:w val="0.3380413028915622"/>
          <c:h val="9.806510808097805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Garamond" panose="02020404030301010803" pitchFamily="18" charset="0"/>
        </a:defRPr>
      </a:pPr>
      <a:endParaRPr lang="es-BO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 pobres'!$G$1</c:f>
              <c:strCache>
                <c:ptCount val="1"/>
                <c:pt idx="0">
                  <c:v>poor2022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 pobres'!$F$2:$F$954</c:f>
              <c:numCache>
                <c:formatCode>0.0</c:formatCode>
                <c:ptCount val="953"/>
                <c:pt idx="0">
                  <c:v>13.600000000000001</c:v>
                </c:pt>
                <c:pt idx="1">
                  <c:v>24.099999999999998</c:v>
                </c:pt>
                <c:pt idx="2">
                  <c:v>9.1999999999999993</c:v>
                </c:pt>
                <c:pt idx="3">
                  <c:v>7.9000000000000012</c:v>
                </c:pt>
                <c:pt idx="4">
                  <c:v>31.3</c:v>
                </c:pt>
                <c:pt idx="5">
                  <c:v>26.400000000000002</c:v>
                </c:pt>
                <c:pt idx="6">
                  <c:v>4.0999999999999988</c:v>
                </c:pt>
                <c:pt idx="7">
                  <c:v>5.7999999999999989</c:v>
                </c:pt>
                <c:pt idx="8">
                  <c:v>28.000000000000004</c:v>
                </c:pt>
                <c:pt idx="9">
                  <c:v>25.4</c:v>
                </c:pt>
                <c:pt idx="10">
                  <c:v>26.900000000000002</c:v>
                </c:pt>
                <c:pt idx="11">
                  <c:v>9.6999999999999993</c:v>
                </c:pt>
                <c:pt idx="12">
                  <c:v>30</c:v>
                </c:pt>
                <c:pt idx="13">
                  <c:v>15.299999999999999</c:v>
                </c:pt>
                <c:pt idx="14">
                  <c:v>16.8</c:v>
                </c:pt>
                <c:pt idx="15">
                  <c:v>14.7</c:v>
                </c:pt>
                <c:pt idx="16">
                  <c:v>14.000000000000002</c:v>
                </c:pt>
                <c:pt idx="17">
                  <c:v>26.200000000000003</c:v>
                </c:pt>
                <c:pt idx="18">
                  <c:v>15.6</c:v>
                </c:pt>
                <c:pt idx="19">
                  <c:v>26.5</c:v>
                </c:pt>
                <c:pt idx="20">
                  <c:v>25.3</c:v>
                </c:pt>
                <c:pt idx="21">
                  <c:v>32.200000000000003</c:v>
                </c:pt>
                <c:pt idx="22">
                  <c:v>29.799999999999997</c:v>
                </c:pt>
                <c:pt idx="23">
                  <c:v>21</c:v>
                </c:pt>
                <c:pt idx="24">
                  <c:v>26.6</c:v>
                </c:pt>
                <c:pt idx="25">
                  <c:v>12.7</c:v>
                </c:pt>
                <c:pt idx="26">
                  <c:v>13.4</c:v>
                </c:pt>
                <c:pt idx="27">
                  <c:v>26.8</c:v>
                </c:pt>
                <c:pt idx="28">
                  <c:v>30.099999999999998</c:v>
                </c:pt>
                <c:pt idx="29">
                  <c:v>32.6</c:v>
                </c:pt>
                <c:pt idx="30">
                  <c:v>14.299999999999999</c:v>
                </c:pt>
                <c:pt idx="31">
                  <c:v>14.099999999999998</c:v>
                </c:pt>
                <c:pt idx="32">
                  <c:v>31.900000000000002</c:v>
                </c:pt>
                <c:pt idx="33">
                  <c:v>17.100000000000001</c:v>
                </c:pt>
                <c:pt idx="34">
                  <c:v>35.4</c:v>
                </c:pt>
                <c:pt idx="35">
                  <c:v>29.7</c:v>
                </c:pt>
                <c:pt idx="36">
                  <c:v>19.5</c:v>
                </c:pt>
                <c:pt idx="37">
                  <c:v>14.7</c:v>
                </c:pt>
                <c:pt idx="38">
                  <c:v>28.9</c:v>
                </c:pt>
                <c:pt idx="39">
                  <c:v>18.7</c:v>
                </c:pt>
                <c:pt idx="40">
                  <c:v>32.1</c:v>
                </c:pt>
                <c:pt idx="41">
                  <c:v>30.8</c:v>
                </c:pt>
                <c:pt idx="42">
                  <c:v>31.3</c:v>
                </c:pt>
                <c:pt idx="43">
                  <c:v>17.100000000000001</c:v>
                </c:pt>
                <c:pt idx="44">
                  <c:v>17.299999999999997</c:v>
                </c:pt>
                <c:pt idx="45">
                  <c:v>12.6</c:v>
                </c:pt>
                <c:pt idx="46">
                  <c:v>38.700000000000003</c:v>
                </c:pt>
                <c:pt idx="47">
                  <c:v>15</c:v>
                </c:pt>
                <c:pt idx="48">
                  <c:v>25.3</c:v>
                </c:pt>
                <c:pt idx="49">
                  <c:v>33</c:v>
                </c:pt>
                <c:pt idx="50">
                  <c:v>20.200000000000003</c:v>
                </c:pt>
                <c:pt idx="51">
                  <c:v>18.3</c:v>
                </c:pt>
                <c:pt idx="52">
                  <c:v>15.1</c:v>
                </c:pt>
                <c:pt idx="53">
                  <c:v>36.799999999999997</c:v>
                </c:pt>
                <c:pt idx="54">
                  <c:v>26.900000000000002</c:v>
                </c:pt>
                <c:pt idx="55">
                  <c:v>34.699999999999996</c:v>
                </c:pt>
                <c:pt idx="56">
                  <c:v>35.299999999999997</c:v>
                </c:pt>
                <c:pt idx="57">
                  <c:v>20.9</c:v>
                </c:pt>
                <c:pt idx="58">
                  <c:v>21.8</c:v>
                </c:pt>
                <c:pt idx="59">
                  <c:v>36.199999999999996</c:v>
                </c:pt>
                <c:pt idx="60">
                  <c:v>19.100000000000001</c:v>
                </c:pt>
                <c:pt idx="61">
                  <c:v>38.200000000000003</c:v>
                </c:pt>
                <c:pt idx="62">
                  <c:v>26.400000000000002</c:v>
                </c:pt>
                <c:pt idx="63">
                  <c:v>30.7</c:v>
                </c:pt>
                <c:pt idx="64">
                  <c:v>25.7</c:v>
                </c:pt>
                <c:pt idx="65">
                  <c:v>42</c:v>
                </c:pt>
                <c:pt idx="66">
                  <c:v>35.699999999999996</c:v>
                </c:pt>
                <c:pt idx="67">
                  <c:v>38.1</c:v>
                </c:pt>
                <c:pt idx="68">
                  <c:v>28.000000000000004</c:v>
                </c:pt>
                <c:pt idx="69">
                  <c:v>39.700000000000003</c:v>
                </c:pt>
                <c:pt idx="70">
                  <c:v>31.2</c:v>
                </c:pt>
                <c:pt idx="71">
                  <c:v>31.1</c:v>
                </c:pt>
                <c:pt idx="72">
                  <c:v>20.100000000000001</c:v>
                </c:pt>
                <c:pt idx="73">
                  <c:v>20.9</c:v>
                </c:pt>
                <c:pt idx="74">
                  <c:v>37.5</c:v>
                </c:pt>
                <c:pt idx="75">
                  <c:v>31.3</c:v>
                </c:pt>
                <c:pt idx="76">
                  <c:v>34.699999999999996</c:v>
                </c:pt>
                <c:pt idx="77">
                  <c:v>17.599999999999998</c:v>
                </c:pt>
                <c:pt idx="78">
                  <c:v>39.1</c:v>
                </c:pt>
                <c:pt idx="79">
                  <c:v>26.200000000000003</c:v>
                </c:pt>
                <c:pt idx="80">
                  <c:v>35.699999999999996</c:v>
                </c:pt>
                <c:pt idx="81">
                  <c:v>28.799999999999997</c:v>
                </c:pt>
                <c:pt idx="82">
                  <c:v>39.1</c:v>
                </c:pt>
                <c:pt idx="83">
                  <c:v>21.9</c:v>
                </c:pt>
                <c:pt idx="84">
                  <c:v>30.3</c:v>
                </c:pt>
                <c:pt idx="85">
                  <c:v>21.4</c:v>
                </c:pt>
                <c:pt idx="86">
                  <c:v>20.8</c:v>
                </c:pt>
                <c:pt idx="87">
                  <c:v>38.6</c:v>
                </c:pt>
                <c:pt idx="88">
                  <c:v>34</c:v>
                </c:pt>
                <c:pt idx="89">
                  <c:v>19.7</c:v>
                </c:pt>
                <c:pt idx="90">
                  <c:v>21.099999999999998</c:v>
                </c:pt>
                <c:pt idx="91">
                  <c:v>35.099999999999994</c:v>
                </c:pt>
                <c:pt idx="92">
                  <c:v>20</c:v>
                </c:pt>
                <c:pt idx="93">
                  <c:v>41</c:v>
                </c:pt>
                <c:pt idx="94">
                  <c:v>41.099999999999994</c:v>
                </c:pt>
                <c:pt idx="95">
                  <c:v>28.499999999999996</c:v>
                </c:pt>
                <c:pt idx="96">
                  <c:v>26</c:v>
                </c:pt>
                <c:pt idx="97">
                  <c:v>21</c:v>
                </c:pt>
                <c:pt idx="98">
                  <c:v>21.6</c:v>
                </c:pt>
                <c:pt idx="99">
                  <c:v>38.299999999999997</c:v>
                </c:pt>
                <c:pt idx="100">
                  <c:v>31.8</c:v>
                </c:pt>
                <c:pt idx="101">
                  <c:v>19</c:v>
                </c:pt>
                <c:pt idx="102">
                  <c:v>34.599999999999994</c:v>
                </c:pt>
                <c:pt idx="103">
                  <c:v>17.2</c:v>
                </c:pt>
                <c:pt idx="104">
                  <c:v>31.7</c:v>
                </c:pt>
                <c:pt idx="105">
                  <c:v>39.200000000000003</c:v>
                </c:pt>
                <c:pt idx="106">
                  <c:v>19.100000000000001</c:v>
                </c:pt>
                <c:pt idx="107">
                  <c:v>38.299999999999997</c:v>
                </c:pt>
                <c:pt idx="108">
                  <c:v>40.5</c:v>
                </c:pt>
                <c:pt idx="109">
                  <c:v>28.199999999999996</c:v>
                </c:pt>
                <c:pt idx="110">
                  <c:v>21</c:v>
                </c:pt>
                <c:pt idx="111">
                  <c:v>39</c:v>
                </c:pt>
                <c:pt idx="112">
                  <c:v>21.099999999999998</c:v>
                </c:pt>
                <c:pt idx="113">
                  <c:v>36.9</c:v>
                </c:pt>
                <c:pt idx="114">
                  <c:v>50.5</c:v>
                </c:pt>
                <c:pt idx="115">
                  <c:v>34.699999999999996</c:v>
                </c:pt>
                <c:pt idx="116">
                  <c:v>22</c:v>
                </c:pt>
                <c:pt idx="117">
                  <c:v>39.900000000000006</c:v>
                </c:pt>
                <c:pt idx="118">
                  <c:v>21.099999999999998</c:v>
                </c:pt>
                <c:pt idx="119">
                  <c:v>29.5</c:v>
                </c:pt>
                <c:pt idx="120">
                  <c:v>38.4</c:v>
                </c:pt>
                <c:pt idx="121">
                  <c:v>22.2</c:v>
                </c:pt>
                <c:pt idx="122">
                  <c:v>40.1</c:v>
                </c:pt>
                <c:pt idx="123">
                  <c:v>43.79999999999999</c:v>
                </c:pt>
                <c:pt idx="124">
                  <c:v>30.5</c:v>
                </c:pt>
                <c:pt idx="125">
                  <c:v>23.9</c:v>
                </c:pt>
                <c:pt idx="126">
                  <c:v>33.1</c:v>
                </c:pt>
                <c:pt idx="127">
                  <c:v>34.9</c:v>
                </c:pt>
                <c:pt idx="128">
                  <c:v>24.9</c:v>
                </c:pt>
                <c:pt idx="129">
                  <c:v>43.1</c:v>
                </c:pt>
                <c:pt idx="130">
                  <c:v>21.9</c:v>
                </c:pt>
                <c:pt idx="131">
                  <c:v>33.6</c:v>
                </c:pt>
                <c:pt idx="132">
                  <c:v>19.5</c:v>
                </c:pt>
                <c:pt idx="133">
                  <c:v>42.3</c:v>
                </c:pt>
                <c:pt idx="134">
                  <c:v>40.200000000000003</c:v>
                </c:pt>
                <c:pt idx="135">
                  <c:v>38.700000000000003</c:v>
                </c:pt>
                <c:pt idx="136">
                  <c:v>29.299999999999997</c:v>
                </c:pt>
                <c:pt idx="137">
                  <c:v>21.4</c:v>
                </c:pt>
                <c:pt idx="138">
                  <c:v>21.4</c:v>
                </c:pt>
                <c:pt idx="139">
                  <c:v>33.700000000000003</c:v>
                </c:pt>
                <c:pt idx="140">
                  <c:v>28.299999999999997</c:v>
                </c:pt>
                <c:pt idx="141">
                  <c:v>22.400000000000002</c:v>
                </c:pt>
                <c:pt idx="142">
                  <c:v>38.6</c:v>
                </c:pt>
                <c:pt idx="143">
                  <c:v>23.3</c:v>
                </c:pt>
                <c:pt idx="144">
                  <c:v>22.6</c:v>
                </c:pt>
                <c:pt idx="145">
                  <c:v>36.700000000000003</c:v>
                </c:pt>
                <c:pt idx="146">
                  <c:v>21.8</c:v>
                </c:pt>
                <c:pt idx="147">
                  <c:v>38.5</c:v>
                </c:pt>
                <c:pt idx="148">
                  <c:v>41.699999999999996</c:v>
                </c:pt>
                <c:pt idx="149">
                  <c:v>43.70000000000001</c:v>
                </c:pt>
                <c:pt idx="150">
                  <c:v>39</c:v>
                </c:pt>
                <c:pt idx="151">
                  <c:v>41.4</c:v>
                </c:pt>
                <c:pt idx="152">
                  <c:v>22.3</c:v>
                </c:pt>
                <c:pt idx="153">
                  <c:v>35.9</c:v>
                </c:pt>
                <c:pt idx="154">
                  <c:v>34.9</c:v>
                </c:pt>
                <c:pt idx="155">
                  <c:v>42.4</c:v>
                </c:pt>
                <c:pt idx="156">
                  <c:v>22.7</c:v>
                </c:pt>
                <c:pt idx="157">
                  <c:v>22.8</c:v>
                </c:pt>
                <c:pt idx="158">
                  <c:v>56.399999999999991</c:v>
                </c:pt>
                <c:pt idx="159">
                  <c:v>39.900000000000006</c:v>
                </c:pt>
                <c:pt idx="160">
                  <c:v>34.599999999999994</c:v>
                </c:pt>
                <c:pt idx="161">
                  <c:v>49.5</c:v>
                </c:pt>
                <c:pt idx="162">
                  <c:v>23.1</c:v>
                </c:pt>
                <c:pt idx="163">
                  <c:v>40.5</c:v>
                </c:pt>
                <c:pt idx="164">
                  <c:v>43.70000000000001</c:v>
                </c:pt>
                <c:pt idx="165">
                  <c:v>40</c:v>
                </c:pt>
                <c:pt idx="166">
                  <c:v>23.799999999999997</c:v>
                </c:pt>
                <c:pt idx="167">
                  <c:v>36.299999999999997</c:v>
                </c:pt>
                <c:pt idx="168">
                  <c:v>44.800000000000004</c:v>
                </c:pt>
                <c:pt idx="169">
                  <c:v>32.200000000000003</c:v>
                </c:pt>
                <c:pt idx="170">
                  <c:v>21.9</c:v>
                </c:pt>
                <c:pt idx="171">
                  <c:v>23.9</c:v>
                </c:pt>
                <c:pt idx="172">
                  <c:v>35.199999999999996</c:v>
                </c:pt>
                <c:pt idx="173">
                  <c:v>37.700000000000003</c:v>
                </c:pt>
                <c:pt idx="174">
                  <c:v>43.5</c:v>
                </c:pt>
                <c:pt idx="175">
                  <c:v>54.29999999999999</c:v>
                </c:pt>
                <c:pt idx="176">
                  <c:v>23.3</c:v>
                </c:pt>
                <c:pt idx="177">
                  <c:v>28.499999999999996</c:v>
                </c:pt>
                <c:pt idx="178">
                  <c:v>24.3</c:v>
                </c:pt>
                <c:pt idx="179">
                  <c:v>39.5</c:v>
                </c:pt>
                <c:pt idx="180">
                  <c:v>30.8</c:v>
                </c:pt>
                <c:pt idx="181">
                  <c:v>44.1</c:v>
                </c:pt>
                <c:pt idx="182">
                  <c:v>40</c:v>
                </c:pt>
                <c:pt idx="183">
                  <c:v>26</c:v>
                </c:pt>
                <c:pt idx="184">
                  <c:v>56.899999999999991</c:v>
                </c:pt>
                <c:pt idx="185">
                  <c:v>41.8</c:v>
                </c:pt>
                <c:pt idx="186">
                  <c:v>22.8</c:v>
                </c:pt>
                <c:pt idx="187">
                  <c:v>49.6</c:v>
                </c:pt>
                <c:pt idx="188">
                  <c:v>38.800000000000004</c:v>
                </c:pt>
                <c:pt idx="189">
                  <c:v>38.1</c:v>
                </c:pt>
                <c:pt idx="190">
                  <c:v>34.300000000000004</c:v>
                </c:pt>
                <c:pt idx="191">
                  <c:v>51.4</c:v>
                </c:pt>
                <c:pt idx="192">
                  <c:v>50.1</c:v>
                </c:pt>
                <c:pt idx="193">
                  <c:v>28.499999999999996</c:v>
                </c:pt>
                <c:pt idx="194">
                  <c:v>24.5</c:v>
                </c:pt>
                <c:pt idx="195">
                  <c:v>34</c:v>
                </c:pt>
                <c:pt idx="196">
                  <c:v>44.29999999999999</c:v>
                </c:pt>
                <c:pt idx="197">
                  <c:v>29.7</c:v>
                </c:pt>
                <c:pt idx="198">
                  <c:v>53.7</c:v>
                </c:pt>
                <c:pt idx="199">
                  <c:v>44.1</c:v>
                </c:pt>
                <c:pt idx="200">
                  <c:v>25.7</c:v>
                </c:pt>
                <c:pt idx="201">
                  <c:v>42</c:v>
                </c:pt>
                <c:pt idx="202">
                  <c:v>43.6</c:v>
                </c:pt>
                <c:pt idx="203">
                  <c:v>30.599999999999998</c:v>
                </c:pt>
                <c:pt idx="204">
                  <c:v>36.799999999999997</c:v>
                </c:pt>
                <c:pt idx="205">
                  <c:v>22.6</c:v>
                </c:pt>
                <c:pt idx="206">
                  <c:v>46</c:v>
                </c:pt>
                <c:pt idx="207">
                  <c:v>36.6</c:v>
                </c:pt>
                <c:pt idx="208">
                  <c:v>41.6</c:v>
                </c:pt>
                <c:pt idx="209">
                  <c:v>35.099999999999994</c:v>
                </c:pt>
                <c:pt idx="210">
                  <c:v>42.3</c:v>
                </c:pt>
                <c:pt idx="211">
                  <c:v>40.699999999999996</c:v>
                </c:pt>
                <c:pt idx="212">
                  <c:v>42</c:v>
                </c:pt>
                <c:pt idx="213">
                  <c:v>30.4</c:v>
                </c:pt>
                <c:pt idx="214">
                  <c:v>23.200000000000003</c:v>
                </c:pt>
                <c:pt idx="215">
                  <c:v>39.800000000000004</c:v>
                </c:pt>
                <c:pt idx="216">
                  <c:v>33.800000000000004</c:v>
                </c:pt>
                <c:pt idx="217">
                  <c:v>33.4</c:v>
                </c:pt>
                <c:pt idx="218">
                  <c:v>41.199999999999996</c:v>
                </c:pt>
                <c:pt idx="219">
                  <c:v>39.800000000000004</c:v>
                </c:pt>
                <c:pt idx="220">
                  <c:v>45.9</c:v>
                </c:pt>
                <c:pt idx="221">
                  <c:v>31.6</c:v>
                </c:pt>
                <c:pt idx="222">
                  <c:v>34.599999999999994</c:v>
                </c:pt>
                <c:pt idx="223">
                  <c:v>39.700000000000003</c:v>
                </c:pt>
                <c:pt idx="224">
                  <c:v>27.200000000000003</c:v>
                </c:pt>
                <c:pt idx="225">
                  <c:v>28.9</c:v>
                </c:pt>
                <c:pt idx="226">
                  <c:v>21.8</c:v>
                </c:pt>
                <c:pt idx="227">
                  <c:v>39.900000000000006</c:v>
                </c:pt>
                <c:pt idx="228">
                  <c:v>35.799999999999997</c:v>
                </c:pt>
                <c:pt idx="229">
                  <c:v>56.600000000000009</c:v>
                </c:pt>
                <c:pt idx="230">
                  <c:v>55.7</c:v>
                </c:pt>
                <c:pt idx="231">
                  <c:v>34.699999999999996</c:v>
                </c:pt>
                <c:pt idx="232">
                  <c:v>44</c:v>
                </c:pt>
                <c:pt idx="233">
                  <c:v>36.9</c:v>
                </c:pt>
                <c:pt idx="234">
                  <c:v>34.599999999999994</c:v>
                </c:pt>
                <c:pt idx="235">
                  <c:v>49.1</c:v>
                </c:pt>
                <c:pt idx="236">
                  <c:v>24.9</c:v>
                </c:pt>
                <c:pt idx="237">
                  <c:v>41.4</c:v>
                </c:pt>
                <c:pt idx="238">
                  <c:v>41.6</c:v>
                </c:pt>
                <c:pt idx="239">
                  <c:v>30.7</c:v>
                </c:pt>
                <c:pt idx="240">
                  <c:v>39.4</c:v>
                </c:pt>
                <c:pt idx="241">
                  <c:v>33.300000000000004</c:v>
                </c:pt>
                <c:pt idx="242">
                  <c:v>45.7</c:v>
                </c:pt>
                <c:pt idx="243">
                  <c:v>43</c:v>
                </c:pt>
                <c:pt idx="244">
                  <c:v>27.500000000000004</c:v>
                </c:pt>
                <c:pt idx="245">
                  <c:v>36.700000000000003</c:v>
                </c:pt>
                <c:pt idx="246">
                  <c:v>30.9</c:v>
                </c:pt>
                <c:pt idx="247">
                  <c:v>41</c:v>
                </c:pt>
                <c:pt idx="248">
                  <c:v>41.8</c:v>
                </c:pt>
                <c:pt idx="249">
                  <c:v>25.7</c:v>
                </c:pt>
                <c:pt idx="250">
                  <c:v>48.4</c:v>
                </c:pt>
                <c:pt idx="251">
                  <c:v>42.199999999999996</c:v>
                </c:pt>
                <c:pt idx="252">
                  <c:v>42</c:v>
                </c:pt>
                <c:pt idx="253">
                  <c:v>36.199999999999996</c:v>
                </c:pt>
                <c:pt idx="254">
                  <c:v>44.5</c:v>
                </c:pt>
                <c:pt idx="255">
                  <c:v>31.1</c:v>
                </c:pt>
                <c:pt idx="256">
                  <c:v>43.70000000000001</c:v>
                </c:pt>
                <c:pt idx="257">
                  <c:v>44.2</c:v>
                </c:pt>
                <c:pt idx="258">
                  <c:v>54.899999999999991</c:v>
                </c:pt>
                <c:pt idx="259">
                  <c:v>51.100000000000009</c:v>
                </c:pt>
                <c:pt idx="260">
                  <c:v>37.20000000000001</c:v>
                </c:pt>
                <c:pt idx="261">
                  <c:v>28.1</c:v>
                </c:pt>
                <c:pt idx="262">
                  <c:v>25.3</c:v>
                </c:pt>
                <c:pt idx="263">
                  <c:v>41.199999999999996</c:v>
                </c:pt>
                <c:pt idx="264">
                  <c:v>57.4</c:v>
                </c:pt>
                <c:pt idx="265">
                  <c:v>29.599999999999998</c:v>
                </c:pt>
                <c:pt idx="266">
                  <c:v>44.6</c:v>
                </c:pt>
                <c:pt idx="267">
                  <c:v>43.20000000000001</c:v>
                </c:pt>
                <c:pt idx="268">
                  <c:v>39.6</c:v>
                </c:pt>
                <c:pt idx="269">
                  <c:v>41.8</c:v>
                </c:pt>
                <c:pt idx="270">
                  <c:v>43.6</c:v>
                </c:pt>
                <c:pt idx="271">
                  <c:v>36</c:v>
                </c:pt>
                <c:pt idx="272">
                  <c:v>27.500000000000004</c:v>
                </c:pt>
                <c:pt idx="273">
                  <c:v>53.5</c:v>
                </c:pt>
                <c:pt idx="274">
                  <c:v>48.8</c:v>
                </c:pt>
                <c:pt idx="275">
                  <c:v>43.79999999999999</c:v>
                </c:pt>
                <c:pt idx="276">
                  <c:v>54.500000000000007</c:v>
                </c:pt>
                <c:pt idx="277">
                  <c:v>35.099999999999994</c:v>
                </c:pt>
                <c:pt idx="278">
                  <c:v>49.6</c:v>
                </c:pt>
                <c:pt idx="279">
                  <c:v>43.5</c:v>
                </c:pt>
                <c:pt idx="280">
                  <c:v>45</c:v>
                </c:pt>
                <c:pt idx="281">
                  <c:v>42.5</c:v>
                </c:pt>
                <c:pt idx="282">
                  <c:v>45.1</c:v>
                </c:pt>
                <c:pt idx="283">
                  <c:v>52.2</c:v>
                </c:pt>
                <c:pt idx="284">
                  <c:v>30.099999999999998</c:v>
                </c:pt>
                <c:pt idx="285">
                  <c:v>40.699999999999996</c:v>
                </c:pt>
                <c:pt idx="286">
                  <c:v>43.79999999999999</c:v>
                </c:pt>
                <c:pt idx="287">
                  <c:v>53.79999999999999</c:v>
                </c:pt>
                <c:pt idx="288">
                  <c:v>41.3</c:v>
                </c:pt>
                <c:pt idx="289">
                  <c:v>43.20000000000001</c:v>
                </c:pt>
                <c:pt idx="290">
                  <c:v>56.000000000000007</c:v>
                </c:pt>
                <c:pt idx="291">
                  <c:v>23.1</c:v>
                </c:pt>
                <c:pt idx="292">
                  <c:v>48.699999999999996</c:v>
                </c:pt>
                <c:pt idx="293">
                  <c:v>52</c:v>
                </c:pt>
                <c:pt idx="294">
                  <c:v>47.9</c:v>
                </c:pt>
                <c:pt idx="295">
                  <c:v>52.300000000000004</c:v>
                </c:pt>
                <c:pt idx="296">
                  <c:v>29.299999999999997</c:v>
                </c:pt>
                <c:pt idx="297">
                  <c:v>46.70000000000001</c:v>
                </c:pt>
                <c:pt idx="298">
                  <c:v>45.7</c:v>
                </c:pt>
                <c:pt idx="299">
                  <c:v>37.4</c:v>
                </c:pt>
                <c:pt idx="300">
                  <c:v>48.1</c:v>
                </c:pt>
                <c:pt idx="301">
                  <c:v>40.699999999999996</c:v>
                </c:pt>
                <c:pt idx="302">
                  <c:v>30.099999999999998</c:v>
                </c:pt>
                <c:pt idx="303">
                  <c:v>50.5</c:v>
                </c:pt>
                <c:pt idx="304">
                  <c:v>34.9</c:v>
                </c:pt>
                <c:pt idx="305">
                  <c:v>36.299999999999997</c:v>
                </c:pt>
                <c:pt idx="306">
                  <c:v>35.4</c:v>
                </c:pt>
                <c:pt idx="307">
                  <c:v>30.2</c:v>
                </c:pt>
                <c:pt idx="308">
                  <c:v>52</c:v>
                </c:pt>
                <c:pt idx="309">
                  <c:v>49.70000000000001</c:v>
                </c:pt>
                <c:pt idx="310">
                  <c:v>37.20000000000001</c:v>
                </c:pt>
                <c:pt idx="311">
                  <c:v>43.79999999999999</c:v>
                </c:pt>
                <c:pt idx="312">
                  <c:v>48.29999999999999</c:v>
                </c:pt>
                <c:pt idx="313">
                  <c:v>53.29999999999999</c:v>
                </c:pt>
                <c:pt idx="314">
                  <c:v>51</c:v>
                </c:pt>
                <c:pt idx="315">
                  <c:v>37.5</c:v>
                </c:pt>
                <c:pt idx="316">
                  <c:v>50.1</c:v>
                </c:pt>
                <c:pt idx="317">
                  <c:v>49.70000000000001</c:v>
                </c:pt>
                <c:pt idx="318">
                  <c:v>55.000000000000007</c:v>
                </c:pt>
                <c:pt idx="319">
                  <c:v>39.700000000000003</c:v>
                </c:pt>
                <c:pt idx="320">
                  <c:v>51.4</c:v>
                </c:pt>
                <c:pt idx="321">
                  <c:v>48.699999999999996</c:v>
                </c:pt>
                <c:pt idx="322">
                  <c:v>45.300000000000004</c:v>
                </c:pt>
                <c:pt idx="323">
                  <c:v>48.3</c:v>
                </c:pt>
                <c:pt idx="324">
                  <c:v>53.29999999999999</c:v>
                </c:pt>
                <c:pt idx="325">
                  <c:v>35.9</c:v>
                </c:pt>
                <c:pt idx="326">
                  <c:v>50.1</c:v>
                </c:pt>
                <c:pt idx="327">
                  <c:v>54.1</c:v>
                </c:pt>
                <c:pt idx="328">
                  <c:v>32.6</c:v>
                </c:pt>
                <c:pt idx="329">
                  <c:v>39.300000000000004</c:v>
                </c:pt>
                <c:pt idx="330">
                  <c:v>43.1</c:v>
                </c:pt>
                <c:pt idx="331">
                  <c:v>53.7</c:v>
                </c:pt>
                <c:pt idx="332">
                  <c:v>50.4</c:v>
                </c:pt>
                <c:pt idx="333">
                  <c:v>31.2</c:v>
                </c:pt>
                <c:pt idx="334">
                  <c:v>52.800000000000004</c:v>
                </c:pt>
                <c:pt idx="335">
                  <c:v>45.7</c:v>
                </c:pt>
                <c:pt idx="336">
                  <c:v>47.9</c:v>
                </c:pt>
                <c:pt idx="337">
                  <c:v>52.800000000000004</c:v>
                </c:pt>
                <c:pt idx="338">
                  <c:v>44.4</c:v>
                </c:pt>
                <c:pt idx="339">
                  <c:v>34.4</c:v>
                </c:pt>
                <c:pt idx="340">
                  <c:v>45.5</c:v>
                </c:pt>
                <c:pt idx="341">
                  <c:v>48.699999999999996</c:v>
                </c:pt>
                <c:pt idx="342">
                  <c:v>39.1</c:v>
                </c:pt>
                <c:pt idx="343">
                  <c:v>46.7</c:v>
                </c:pt>
                <c:pt idx="344">
                  <c:v>43.9</c:v>
                </c:pt>
                <c:pt idx="345">
                  <c:v>47.099999999999994</c:v>
                </c:pt>
                <c:pt idx="346">
                  <c:v>51.1</c:v>
                </c:pt>
                <c:pt idx="347">
                  <c:v>50.5</c:v>
                </c:pt>
                <c:pt idx="348">
                  <c:v>56.000000000000007</c:v>
                </c:pt>
                <c:pt idx="349">
                  <c:v>46.2</c:v>
                </c:pt>
                <c:pt idx="350">
                  <c:v>42.5</c:v>
                </c:pt>
                <c:pt idx="351">
                  <c:v>34</c:v>
                </c:pt>
                <c:pt idx="352">
                  <c:v>41.5</c:v>
                </c:pt>
                <c:pt idx="353">
                  <c:v>43.79999999999999</c:v>
                </c:pt>
                <c:pt idx="354">
                  <c:v>55.000000000000007</c:v>
                </c:pt>
                <c:pt idx="355">
                  <c:v>32.5</c:v>
                </c:pt>
                <c:pt idx="356">
                  <c:v>32.700000000000003</c:v>
                </c:pt>
                <c:pt idx="357">
                  <c:v>40.799999999999997</c:v>
                </c:pt>
                <c:pt idx="358">
                  <c:v>46.5</c:v>
                </c:pt>
                <c:pt idx="359">
                  <c:v>44.1</c:v>
                </c:pt>
                <c:pt idx="360">
                  <c:v>52.5</c:v>
                </c:pt>
                <c:pt idx="361">
                  <c:v>45.29999999999999</c:v>
                </c:pt>
                <c:pt idx="362">
                  <c:v>50.6</c:v>
                </c:pt>
                <c:pt idx="363">
                  <c:v>42.4</c:v>
                </c:pt>
                <c:pt idx="364">
                  <c:v>50.4</c:v>
                </c:pt>
                <c:pt idx="365">
                  <c:v>51</c:v>
                </c:pt>
                <c:pt idx="366">
                  <c:v>37.4</c:v>
                </c:pt>
                <c:pt idx="367">
                  <c:v>54.6</c:v>
                </c:pt>
                <c:pt idx="368">
                  <c:v>50.3</c:v>
                </c:pt>
                <c:pt idx="369">
                  <c:v>30.9</c:v>
                </c:pt>
                <c:pt idx="370">
                  <c:v>50.1</c:v>
                </c:pt>
                <c:pt idx="371">
                  <c:v>52.900000000000006</c:v>
                </c:pt>
                <c:pt idx="372">
                  <c:v>55.000000000000007</c:v>
                </c:pt>
                <c:pt idx="373">
                  <c:v>42.699999999999996</c:v>
                </c:pt>
                <c:pt idx="374">
                  <c:v>44.29999999999999</c:v>
                </c:pt>
                <c:pt idx="375">
                  <c:v>50.2</c:v>
                </c:pt>
                <c:pt idx="376">
                  <c:v>51.5</c:v>
                </c:pt>
                <c:pt idx="377">
                  <c:v>35.199999999999996</c:v>
                </c:pt>
                <c:pt idx="378">
                  <c:v>51.5</c:v>
                </c:pt>
                <c:pt idx="379">
                  <c:v>40.5</c:v>
                </c:pt>
                <c:pt idx="380">
                  <c:v>49.9</c:v>
                </c:pt>
                <c:pt idx="381">
                  <c:v>39.4</c:v>
                </c:pt>
                <c:pt idx="382">
                  <c:v>37.700000000000003</c:v>
                </c:pt>
                <c:pt idx="383">
                  <c:v>44.5</c:v>
                </c:pt>
                <c:pt idx="384">
                  <c:v>47</c:v>
                </c:pt>
                <c:pt idx="385">
                  <c:v>42.6</c:v>
                </c:pt>
                <c:pt idx="386">
                  <c:v>42.4</c:v>
                </c:pt>
                <c:pt idx="387">
                  <c:v>48.699999999999996</c:v>
                </c:pt>
                <c:pt idx="388">
                  <c:v>47.099999999999994</c:v>
                </c:pt>
                <c:pt idx="389">
                  <c:v>40.799999999999997</c:v>
                </c:pt>
                <c:pt idx="390">
                  <c:v>49</c:v>
                </c:pt>
                <c:pt idx="391">
                  <c:v>52.7</c:v>
                </c:pt>
                <c:pt idx="392">
                  <c:v>50.4</c:v>
                </c:pt>
                <c:pt idx="393">
                  <c:v>44.1</c:v>
                </c:pt>
                <c:pt idx="394">
                  <c:v>45.600000000000016</c:v>
                </c:pt>
                <c:pt idx="395">
                  <c:v>51.9</c:v>
                </c:pt>
                <c:pt idx="396">
                  <c:v>49.6</c:v>
                </c:pt>
                <c:pt idx="397">
                  <c:v>47</c:v>
                </c:pt>
                <c:pt idx="398">
                  <c:v>40.699999999999996</c:v>
                </c:pt>
                <c:pt idx="399">
                  <c:v>51.4</c:v>
                </c:pt>
                <c:pt idx="400">
                  <c:v>56.7</c:v>
                </c:pt>
                <c:pt idx="401">
                  <c:v>36.9</c:v>
                </c:pt>
                <c:pt idx="402">
                  <c:v>56.000000000000007</c:v>
                </c:pt>
                <c:pt idx="403">
                  <c:v>54.1</c:v>
                </c:pt>
                <c:pt idx="404">
                  <c:v>45.1</c:v>
                </c:pt>
                <c:pt idx="405">
                  <c:v>57.100000000000009</c:v>
                </c:pt>
                <c:pt idx="406">
                  <c:v>54.400000000000006</c:v>
                </c:pt>
                <c:pt idx="407">
                  <c:v>36.1</c:v>
                </c:pt>
                <c:pt idx="408">
                  <c:v>56.100000000000009</c:v>
                </c:pt>
                <c:pt idx="409">
                  <c:v>55.600000000000009</c:v>
                </c:pt>
                <c:pt idx="410">
                  <c:v>56.600000000000009</c:v>
                </c:pt>
                <c:pt idx="411">
                  <c:v>43.20000000000001</c:v>
                </c:pt>
                <c:pt idx="412">
                  <c:v>37.5</c:v>
                </c:pt>
                <c:pt idx="413">
                  <c:v>34.799999999999997</c:v>
                </c:pt>
                <c:pt idx="414">
                  <c:v>57.8</c:v>
                </c:pt>
                <c:pt idx="415">
                  <c:v>55.399999999999991</c:v>
                </c:pt>
                <c:pt idx="416">
                  <c:v>47.599999999999994</c:v>
                </c:pt>
                <c:pt idx="417">
                  <c:v>45.300000000000004</c:v>
                </c:pt>
                <c:pt idx="418">
                  <c:v>55.600000000000009</c:v>
                </c:pt>
                <c:pt idx="419">
                  <c:v>50.4</c:v>
                </c:pt>
                <c:pt idx="420">
                  <c:v>57.70000000000001</c:v>
                </c:pt>
                <c:pt idx="421">
                  <c:v>57.3</c:v>
                </c:pt>
                <c:pt idx="422">
                  <c:v>49.6</c:v>
                </c:pt>
                <c:pt idx="423">
                  <c:v>45.6</c:v>
                </c:pt>
                <c:pt idx="424">
                  <c:v>53.400000000000006</c:v>
                </c:pt>
                <c:pt idx="425">
                  <c:v>51.6</c:v>
                </c:pt>
                <c:pt idx="426">
                  <c:v>37</c:v>
                </c:pt>
                <c:pt idx="427">
                  <c:v>52.1</c:v>
                </c:pt>
                <c:pt idx="428">
                  <c:v>39.800000000000004</c:v>
                </c:pt>
                <c:pt idx="429">
                  <c:v>53.5</c:v>
                </c:pt>
                <c:pt idx="430">
                  <c:v>49.1</c:v>
                </c:pt>
                <c:pt idx="431">
                  <c:v>48</c:v>
                </c:pt>
                <c:pt idx="432">
                  <c:v>61.79999999999999</c:v>
                </c:pt>
                <c:pt idx="433">
                  <c:v>50.9</c:v>
                </c:pt>
                <c:pt idx="434">
                  <c:v>49.2</c:v>
                </c:pt>
                <c:pt idx="435">
                  <c:v>53.5</c:v>
                </c:pt>
                <c:pt idx="436">
                  <c:v>37.5</c:v>
                </c:pt>
                <c:pt idx="437">
                  <c:v>39.1</c:v>
                </c:pt>
                <c:pt idx="438">
                  <c:v>51.800000000000004</c:v>
                </c:pt>
                <c:pt idx="439">
                  <c:v>40.799999999999997</c:v>
                </c:pt>
                <c:pt idx="440">
                  <c:v>49.9</c:v>
                </c:pt>
                <c:pt idx="441">
                  <c:v>56.3</c:v>
                </c:pt>
                <c:pt idx="442">
                  <c:v>60.3</c:v>
                </c:pt>
                <c:pt idx="443">
                  <c:v>49.6</c:v>
                </c:pt>
                <c:pt idx="444">
                  <c:v>52.399999999999991</c:v>
                </c:pt>
                <c:pt idx="445">
                  <c:v>56.3</c:v>
                </c:pt>
                <c:pt idx="446">
                  <c:v>51.79999999999999</c:v>
                </c:pt>
                <c:pt idx="447">
                  <c:v>42</c:v>
                </c:pt>
                <c:pt idx="448">
                  <c:v>49.8</c:v>
                </c:pt>
                <c:pt idx="449">
                  <c:v>50.1</c:v>
                </c:pt>
                <c:pt idx="450">
                  <c:v>52.1</c:v>
                </c:pt>
                <c:pt idx="451">
                  <c:v>56.000000000000007</c:v>
                </c:pt>
                <c:pt idx="452">
                  <c:v>37.700000000000003</c:v>
                </c:pt>
                <c:pt idx="453">
                  <c:v>57.70000000000001</c:v>
                </c:pt>
                <c:pt idx="454">
                  <c:v>52.7</c:v>
                </c:pt>
                <c:pt idx="455">
                  <c:v>52.6</c:v>
                </c:pt>
                <c:pt idx="456">
                  <c:v>39.5</c:v>
                </c:pt>
                <c:pt idx="457">
                  <c:v>60.5</c:v>
                </c:pt>
                <c:pt idx="458">
                  <c:v>50.5</c:v>
                </c:pt>
                <c:pt idx="459">
                  <c:v>49.5</c:v>
                </c:pt>
                <c:pt idx="460">
                  <c:v>62.1</c:v>
                </c:pt>
                <c:pt idx="461">
                  <c:v>54.7</c:v>
                </c:pt>
                <c:pt idx="462">
                  <c:v>49</c:v>
                </c:pt>
                <c:pt idx="463">
                  <c:v>50.2</c:v>
                </c:pt>
                <c:pt idx="464">
                  <c:v>54.1</c:v>
                </c:pt>
                <c:pt idx="465">
                  <c:v>54.2</c:v>
                </c:pt>
                <c:pt idx="466">
                  <c:v>45.5</c:v>
                </c:pt>
                <c:pt idx="467">
                  <c:v>46.1</c:v>
                </c:pt>
                <c:pt idx="468">
                  <c:v>53.5</c:v>
                </c:pt>
                <c:pt idx="469">
                  <c:v>56.2</c:v>
                </c:pt>
                <c:pt idx="470">
                  <c:v>55.3</c:v>
                </c:pt>
                <c:pt idx="471">
                  <c:v>57.8</c:v>
                </c:pt>
                <c:pt idx="472">
                  <c:v>46.1</c:v>
                </c:pt>
                <c:pt idx="473">
                  <c:v>54.1</c:v>
                </c:pt>
                <c:pt idx="474">
                  <c:v>51</c:v>
                </c:pt>
                <c:pt idx="475">
                  <c:v>50.3</c:v>
                </c:pt>
                <c:pt idx="476">
                  <c:v>53</c:v>
                </c:pt>
                <c:pt idx="477">
                  <c:v>57.100000000000009</c:v>
                </c:pt>
                <c:pt idx="478">
                  <c:v>56.7</c:v>
                </c:pt>
                <c:pt idx="479">
                  <c:v>47.699999999999996</c:v>
                </c:pt>
                <c:pt idx="480">
                  <c:v>42.9</c:v>
                </c:pt>
                <c:pt idx="481">
                  <c:v>53.29999999999999</c:v>
                </c:pt>
                <c:pt idx="482">
                  <c:v>57.600000000000009</c:v>
                </c:pt>
                <c:pt idx="483">
                  <c:v>54.7</c:v>
                </c:pt>
                <c:pt idx="484">
                  <c:v>54.79999999999999</c:v>
                </c:pt>
                <c:pt idx="485">
                  <c:v>55.000000000000007</c:v>
                </c:pt>
                <c:pt idx="486">
                  <c:v>57.499999999999993</c:v>
                </c:pt>
                <c:pt idx="487">
                  <c:v>57.100000000000009</c:v>
                </c:pt>
                <c:pt idx="488">
                  <c:v>55.600000000000009</c:v>
                </c:pt>
                <c:pt idx="489">
                  <c:v>55.000000000000007</c:v>
                </c:pt>
                <c:pt idx="490">
                  <c:v>59.9</c:v>
                </c:pt>
                <c:pt idx="491">
                  <c:v>54.400000000000006</c:v>
                </c:pt>
                <c:pt idx="492">
                  <c:v>57.4</c:v>
                </c:pt>
                <c:pt idx="493">
                  <c:v>56.000000000000007</c:v>
                </c:pt>
                <c:pt idx="494">
                  <c:v>57.600000000000009</c:v>
                </c:pt>
                <c:pt idx="495">
                  <c:v>56.7</c:v>
                </c:pt>
                <c:pt idx="496">
                  <c:v>52.6</c:v>
                </c:pt>
                <c:pt idx="497">
                  <c:v>56.2</c:v>
                </c:pt>
                <c:pt idx="498">
                  <c:v>58.3</c:v>
                </c:pt>
                <c:pt idx="499">
                  <c:v>59.699999999999996</c:v>
                </c:pt>
                <c:pt idx="500">
                  <c:v>58.9</c:v>
                </c:pt>
                <c:pt idx="501">
                  <c:v>58.20000000000001</c:v>
                </c:pt>
                <c:pt idx="502">
                  <c:v>68.7</c:v>
                </c:pt>
                <c:pt idx="503">
                  <c:v>57.9</c:v>
                </c:pt>
                <c:pt idx="504">
                  <c:v>58.4</c:v>
                </c:pt>
                <c:pt idx="505">
                  <c:v>62.3</c:v>
                </c:pt>
                <c:pt idx="506">
                  <c:v>58.70000000000001</c:v>
                </c:pt>
                <c:pt idx="507">
                  <c:v>57.999999999999993</c:v>
                </c:pt>
                <c:pt idx="508">
                  <c:v>59</c:v>
                </c:pt>
                <c:pt idx="509">
                  <c:v>58.400000000000006</c:v>
                </c:pt>
                <c:pt idx="510">
                  <c:v>59.9</c:v>
                </c:pt>
                <c:pt idx="511">
                  <c:v>58.599999999999994</c:v>
                </c:pt>
                <c:pt idx="512">
                  <c:v>60.099999999999994</c:v>
                </c:pt>
                <c:pt idx="513">
                  <c:v>58.599999999999994</c:v>
                </c:pt>
                <c:pt idx="514">
                  <c:v>59.8</c:v>
                </c:pt>
                <c:pt idx="515">
                  <c:v>61.5</c:v>
                </c:pt>
                <c:pt idx="516">
                  <c:v>58.5</c:v>
                </c:pt>
                <c:pt idx="517">
                  <c:v>58.099999999999994</c:v>
                </c:pt>
                <c:pt idx="518">
                  <c:v>59.8</c:v>
                </c:pt>
                <c:pt idx="519">
                  <c:v>61.1</c:v>
                </c:pt>
                <c:pt idx="520">
                  <c:v>59.099999999999994</c:v>
                </c:pt>
                <c:pt idx="521">
                  <c:v>62.20000000000001</c:v>
                </c:pt>
                <c:pt idx="522">
                  <c:v>61.1</c:v>
                </c:pt>
                <c:pt idx="523">
                  <c:v>60.699999999999996</c:v>
                </c:pt>
                <c:pt idx="524">
                  <c:v>58.9</c:v>
                </c:pt>
                <c:pt idx="525">
                  <c:v>57.9</c:v>
                </c:pt>
                <c:pt idx="526">
                  <c:v>60.3</c:v>
                </c:pt>
                <c:pt idx="527">
                  <c:v>59.5</c:v>
                </c:pt>
                <c:pt idx="528">
                  <c:v>57.999999999999993</c:v>
                </c:pt>
                <c:pt idx="529">
                  <c:v>62.3</c:v>
                </c:pt>
                <c:pt idx="530">
                  <c:v>62.70000000000001</c:v>
                </c:pt>
                <c:pt idx="531">
                  <c:v>58.9</c:v>
                </c:pt>
                <c:pt idx="532">
                  <c:v>59.20000000000001</c:v>
                </c:pt>
                <c:pt idx="533">
                  <c:v>61.1</c:v>
                </c:pt>
                <c:pt idx="534">
                  <c:v>62.8</c:v>
                </c:pt>
                <c:pt idx="535">
                  <c:v>59.900000000000006</c:v>
                </c:pt>
                <c:pt idx="536">
                  <c:v>61.8</c:v>
                </c:pt>
                <c:pt idx="537">
                  <c:v>64.8</c:v>
                </c:pt>
                <c:pt idx="538">
                  <c:v>60.9</c:v>
                </c:pt>
                <c:pt idx="539">
                  <c:v>62.70000000000001</c:v>
                </c:pt>
                <c:pt idx="540">
                  <c:v>61.1</c:v>
                </c:pt>
                <c:pt idx="541">
                  <c:v>62.2</c:v>
                </c:pt>
                <c:pt idx="542">
                  <c:v>61.6</c:v>
                </c:pt>
                <c:pt idx="543">
                  <c:v>59.5</c:v>
                </c:pt>
                <c:pt idx="544">
                  <c:v>62.1</c:v>
                </c:pt>
                <c:pt idx="545">
                  <c:v>60.4</c:v>
                </c:pt>
                <c:pt idx="546">
                  <c:v>61.5</c:v>
                </c:pt>
                <c:pt idx="547">
                  <c:v>60.5</c:v>
                </c:pt>
                <c:pt idx="548">
                  <c:v>64.8</c:v>
                </c:pt>
                <c:pt idx="549">
                  <c:v>61.20000000000001</c:v>
                </c:pt>
                <c:pt idx="550">
                  <c:v>63.4</c:v>
                </c:pt>
                <c:pt idx="551">
                  <c:v>59.699999999999996</c:v>
                </c:pt>
                <c:pt idx="552">
                  <c:v>58.70000000000001</c:v>
                </c:pt>
                <c:pt idx="553">
                  <c:v>62.9</c:v>
                </c:pt>
                <c:pt idx="554">
                  <c:v>60.9</c:v>
                </c:pt>
                <c:pt idx="555">
                  <c:v>64.3</c:v>
                </c:pt>
                <c:pt idx="556">
                  <c:v>61.70000000000001</c:v>
                </c:pt>
                <c:pt idx="557">
                  <c:v>62.3</c:v>
                </c:pt>
                <c:pt idx="558">
                  <c:v>61</c:v>
                </c:pt>
                <c:pt idx="559">
                  <c:v>61.1</c:v>
                </c:pt>
                <c:pt idx="560">
                  <c:v>62.9</c:v>
                </c:pt>
                <c:pt idx="561">
                  <c:v>62.4</c:v>
                </c:pt>
                <c:pt idx="562">
                  <c:v>63.800000000000004</c:v>
                </c:pt>
                <c:pt idx="563">
                  <c:v>63.5</c:v>
                </c:pt>
                <c:pt idx="564">
                  <c:v>60.29999999999999</c:v>
                </c:pt>
                <c:pt idx="565">
                  <c:v>63.1</c:v>
                </c:pt>
                <c:pt idx="566">
                  <c:v>65</c:v>
                </c:pt>
                <c:pt idx="567">
                  <c:v>62.4</c:v>
                </c:pt>
                <c:pt idx="568">
                  <c:v>64.7</c:v>
                </c:pt>
                <c:pt idx="569">
                  <c:v>65.099999999999994</c:v>
                </c:pt>
                <c:pt idx="570">
                  <c:v>64.2</c:v>
                </c:pt>
                <c:pt idx="571">
                  <c:v>64.7</c:v>
                </c:pt>
                <c:pt idx="572">
                  <c:v>63.2</c:v>
                </c:pt>
                <c:pt idx="573">
                  <c:v>63</c:v>
                </c:pt>
                <c:pt idx="574">
                  <c:v>66.2</c:v>
                </c:pt>
                <c:pt idx="575">
                  <c:v>64</c:v>
                </c:pt>
                <c:pt idx="576">
                  <c:v>63.3</c:v>
                </c:pt>
                <c:pt idx="577">
                  <c:v>63.4</c:v>
                </c:pt>
                <c:pt idx="578">
                  <c:v>64.3</c:v>
                </c:pt>
                <c:pt idx="579">
                  <c:v>64.599999999999994</c:v>
                </c:pt>
                <c:pt idx="580">
                  <c:v>65.3</c:v>
                </c:pt>
                <c:pt idx="581">
                  <c:v>64.400000000000006</c:v>
                </c:pt>
                <c:pt idx="582">
                  <c:v>67.099999999999994</c:v>
                </c:pt>
                <c:pt idx="583">
                  <c:v>66.099999999999994</c:v>
                </c:pt>
                <c:pt idx="584">
                  <c:v>68.3</c:v>
                </c:pt>
                <c:pt idx="585">
                  <c:v>63.5</c:v>
                </c:pt>
                <c:pt idx="586">
                  <c:v>69.099999999999994</c:v>
                </c:pt>
                <c:pt idx="587">
                  <c:v>68.8</c:v>
                </c:pt>
                <c:pt idx="588">
                  <c:v>63.800000000000004</c:v>
                </c:pt>
                <c:pt idx="589">
                  <c:v>64.7</c:v>
                </c:pt>
                <c:pt idx="590">
                  <c:v>66.900000000000006</c:v>
                </c:pt>
                <c:pt idx="591">
                  <c:v>70.2</c:v>
                </c:pt>
                <c:pt idx="592">
                  <c:v>68.2</c:v>
                </c:pt>
                <c:pt idx="593">
                  <c:v>67</c:v>
                </c:pt>
                <c:pt idx="594">
                  <c:v>71.2</c:v>
                </c:pt>
                <c:pt idx="595">
                  <c:v>66.7</c:v>
                </c:pt>
                <c:pt idx="596">
                  <c:v>65.099999999999994</c:v>
                </c:pt>
                <c:pt idx="597">
                  <c:v>65.099999999999994</c:v>
                </c:pt>
                <c:pt idx="598">
                  <c:v>65.400000000000006</c:v>
                </c:pt>
                <c:pt idx="599">
                  <c:v>64.7</c:v>
                </c:pt>
                <c:pt idx="600">
                  <c:v>66.3</c:v>
                </c:pt>
                <c:pt idx="601">
                  <c:v>65.900000000000006</c:v>
                </c:pt>
                <c:pt idx="602">
                  <c:v>63.800000000000004</c:v>
                </c:pt>
                <c:pt idx="603">
                  <c:v>69.3</c:v>
                </c:pt>
                <c:pt idx="604">
                  <c:v>66.3</c:v>
                </c:pt>
                <c:pt idx="605">
                  <c:v>66.7</c:v>
                </c:pt>
                <c:pt idx="606">
                  <c:v>72.7</c:v>
                </c:pt>
                <c:pt idx="607">
                  <c:v>64.8</c:v>
                </c:pt>
                <c:pt idx="608">
                  <c:v>68.400000000000006</c:v>
                </c:pt>
                <c:pt idx="609">
                  <c:v>67.3</c:v>
                </c:pt>
                <c:pt idx="610">
                  <c:v>67.2</c:v>
                </c:pt>
                <c:pt idx="611">
                  <c:v>67.5</c:v>
                </c:pt>
                <c:pt idx="612">
                  <c:v>67</c:v>
                </c:pt>
                <c:pt idx="613">
                  <c:v>68.2</c:v>
                </c:pt>
                <c:pt idx="614">
                  <c:v>66.400000000000006</c:v>
                </c:pt>
                <c:pt idx="615">
                  <c:v>66</c:v>
                </c:pt>
                <c:pt idx="616">
                  <c:v>64.599999999999994</c:v>
                </c:pt>
                <c:pt idx="617">
                  <c:v>66.2</c:v>
                </c:pt>
                <c:pt idx="618">
                  <c:v>67.8</c:v>
                </c:pt>
                <c:pt idx="619">
                  <c:v>67.2</c:v>
                </c:pt>
                <c:pt idx="620">
                  <c:v>68.599999999999994</c:v>
                </c:pt>
                <c:pt idx="621">
                  <c:v>68.8</c:v>
                </c:pt>
                <c:pt idx="622">
                  <c:v>68</c:v>
                </c:pt>
                <c:pt idx="623">
                  <c:v>67.5</c:v>
                </c:pt>
                <c:pt idx="624">
                  <c:v>69</c:v>
                </c:pt>
                <c:pt idx="625">
                  <c:v>68.8</c:v>
                </c:pt>
                <c:pt idx="626">
                  <c:v>65.599999999999994</c:v>
                </c:pt>
                <c:pt idx="627">
                  <c:v>65.8</c:v>
                </c:pt>
                <c:pt idx="628">
                  <c:v>69.400000000000006</c:v>
                </c:pt>
                <c:pt idx="629">
                  <c:v>67.599999999999994</c:v>
                </c:pt>
                <c:pt idx="630">
                  <c:v>67.7</c:v>
                </c:pt>
                <c:pt idx="631">
                  <c:v>69.5</c:v>
                </c:pt>
                <c:pt idx="632">
                  <c:v>69.900000000000006</c:v>
                </c:pt>
                <c:pt idx="633">
                  <c:v>69.3</c:v>
                </c:pt>
                <c:pt idx="634">
                  <c:v>70.599999999999994</c:v>
                </c:pt>
                <c:pt idx="635">
                  <c:v>68.900000000000006</c:v>
                </c:pt>
                <c:pt idx="636">
                  <c:v>66.099999999999994</c:v>
                </c:pt>
                <c:pt idx="637">
                  <c:v>70.3</c:v>
                </c:pt>
                <c:pt idx="638">
                  <c:v>67.7</c:v>
                </c:pt>
                <c:pt idx="639">
                  <c:v>67.900000000000006</c:v>
                </c:pt>
                <c:pt idx="640">
                  <c:v>71.7</c:v>
                </c:pt>
                <c:pt idx="641">
                  <c:v>70</c:v>
                </c:pt>
                <c:pt idx="642">
                  <c:v>69.900000000000006</c:v>
                </c:pt>
                <c:pt idx="643">
                  <c:v>68.099999999999994</c:v>
                </c:pt>
                <c:pt idx="644">
                  <c:v>69.400000000000006</c:v>
                </c:pt>
                <c:pt idx="645">
                  <c:v>70.099999999999994</c:v>
                </c:pt>
                <c:pt idx="646">
                  <c:v>71.7</c:v>
                </c:pt>
                <c:pt idx="647">
                  <c:v>67.5</c:v>
                </c:pt>
                <c:pt idx="648">
                  <c:v>69.8</c:v>
                </c:pt>
                <c:pt idx="649">
                  <c:v>69.5</c:v>
                </c:pt>
                <c:pt idx="650">
                  <c:v>68.8</c:v>
                </c:pt>
                <c:pt idx="651">
                  <c:v>70.3</c:v>
                </c:pt>
                <c:pt idx="652">
                  <c:v>68.7</c:v>
                </c:pt>
                <c:pt idx="653">
                  <c:v>68.2</c:v>
                </c:pt>
                <c:pt idx="654">
                  <c:v>70.2</c:v>
                </c:pt>
                <c:pt idx="655">
                  <c:v>72</c:v>
                </c:pt>
                <c:pt idx="656">
                  <c:v>71.5</c:v>
                </c:pt>
                <c:pt idx="657">
                  <c:v>71.099999999999994</c:v>
                </c:pt>
                <c:pt idx="658">
                  <c:v>78.400000000000006</c:v>
                </c:pt>
                <c:pt idx="659">
                  <c:v>77.099999999999994</c:v>
                </c:pt>
                <c:pt idx="660">
                  <c:v>73.8</c:v>
                </c:pt>
                <c:pt idx="661">
                  <c:v>74</c:v>
                </c:pt>
                <c:pt idx="662">
                  <c:v>73.3</c:v>
                </c:pt>
                <c:pt idx="663">
                  <c:v>72.5</c:v>
                </c:pt>
                <c:pt idx="664">
                  <c:v>69</c:v>
                </c:pt>
                <c:pt idx="665">
                  <c:v>74.5</c:v>
                </c:pt>
                <c:pt idx="666">
                  <c:v>79.099999999999994</c:v>
                </c:pt>
                <c:pt idx="667">
                  <c:v>75.3</c:v>
                </c:pt>
                <c:pt idx="668">
                  <c:v>71.099999999999994</c:v>
                </c:pt>
                <c:pt idx="669">
                  <c:v>76.099999999999994</c:v>
                </c:pt>
                <c:pt idx="670">
                  <c:v>75.8</c:v>
                </c:pt>
                <c:pt idx="671">
                  <c:v>74.7</c:v>
                </c:pt>
                <c:pt idx="672">
                  <c:v>76.8</c:v>
                </c:pt>
                <c:pt idx="673">
                  <c:v>75.900000000000006</c:v>
                </c:pt>
                <c:pt idx="674">
                  <c:v>80.400000000000006</c:v>
                </c:pt>
                <c:pt idx="675">
                  <c:v>75.5</c:v>
                </c:pt>
                <c:pt idx="676">
                  <c:v>79.7</c:v>
                </c:pt>
                <c:pt idx="677">
                  <c:v>72.8</c:v>
                </c:pt>
                <c:pt idx="678">
                  <c:v>71.5</c:v>
                </c:pt>
                <c:pt idx="679">
                  <c:v>74.8</c:v>
                </c:pt>
                <c:pt idx="680">
                  <c:v>78.599999999999994</c:v>
                </c:pt>
                <c:pt idx="681">
                  <c:v>71.5</c:v>
                </c:pt>
                <c:pt idx="682">
                  <c:v>78.2</c:v>
                </c:pt>
                <c:pt idx="683">
                  <c:v>70.3</c:v>
                </c:pt>
                <c:pt idx="684">
                  <c:v>74</c:v>
                </c:pt>
                <c:pt idx="685">
                  <c:v>70.400000000000006</c:v>
                </c:pt>
                <c:pt idx="686">
                  <c:v>80.3</c:v>
                </c:pt>
                <c:pt idx="687">
                  <c:v>72</c:v>
                </c:pt>
                <c:pt idx="688">
                  <c:v>73.599999999999994</c:v>
                </c:pt>
                <c:pt idx="689">
                  <c:v>70.900000000000006</c:v>
                </c:pt>
                <c:pt idx="690">
                  <c:v>71.099999999999994</c:v>
                </c:pt>
                <c:pt idx="691">
                  <c:v>79</c:v>
                </c:pt>
                <c:pt idx="692">
                  <c:v>73.3</c:v>
                </c:pt>
                <c:pt idx="693">
                  <c:v>75</c:v>
                </c:pt>
                <c:pt idx="694">
                  <c:v>70.900000000000006</c:v>
                </c:pt>
                <c:pt idx="695">
                  <c:v>73.3</c:v>
                </c:pt>
                <c:pt idx="696">
                  <c:v>79.2</c:v>
                </c:pt>
                <c:pt idx="697">
                  <c:v>77.400000000000006</c:v>
                </c:pt>
                <c:pt idx="698">
                  <c:v>77.400000000000006</c:v>
                </c:pt>
                <c:pt idx="699">
                  <c:v>78.099999999999994</c:v>
                </c:pt>
                <c:pt idx="700">
                  <c:v>70.5</c:v>
                </c:pt>
                <c:pt idx="701">
                  <c:v>75.2</c:v>
                </c:pt>
                <c:pt idx="702">
                  <c:v>82</c:v>
                </c:pt>
                <c:pt idx="703">
                  <c:v>75.5</c:v>
                </c:pt>
                <c:pt idx="704">
                  <c:v>77.099999999999994</c:v>
                </c:pt>
                <c:pt idx="705">
                  <c:v>73.7</c:v>
                </c:pt>
                <c:pt idx="706">
                  <c:v>73.3</c:v>
                </c:pt>
                <c:pt idx="707">
                  <c:v>75.099999999999994</c:v>
                </c:pt>
                <c:pt idx="708">
                  <c:v>76.599999999999994</c:v>
                </c:pt>
                <c:pt idx="709">
                  <c:v>72.5</c:v>
                </c:pt>
                <c:pt idx="710">
                  <c:v>81</c:v>
                </c:pt>
                <c:pt idx="711">
                  <c:v>79.7</c:v>
                </c:pt>
                <c:pt idx="712">
                  <c:v>79.3</c:v>
                </c:pt>
                <c:pt idx="713">
                  <c:v>79.700000000000017</c:v>
                </c:pt>
                <c:pt idx="714">
                  <c:v>75.2</c:v>
                </c:pt>
                <c:pt idx="715">
                  <c:v>79.8</c:v>
                </c:pt>
                <c:pt idx="716">
                  <c:v>74.8</c:v>
                </c:pt>
                <c:pt idx="717">
                  <c:v>75.599999999999994</c:v>
                </c:pt>
                <c:pt idx="718">
                  <c:v>70.599999999999994</c:v>
                </c:pt>
                <c:pt idx="719">
                  <c:v>72.7</c:v>
                </c:pt>
                <c:pt idx="720">
                  <c:v>79.3</c:v>
                </c:pt>
                <c:pt idx="721">
                  <c:v>78.099999999999994</c:v>
                </c:pt>
                <c:pt idx="722">
                  <c:v>72.099999999999994</c:v>
                </c:pt>
                <c:pt idx="723">
                  <c:v>79.900000000000006</c:v>
                </c:pt>
                <c:pt idx="724">
                  <c:v>82.4</c:v>
                </c:pt>
                <c:pt idx="725">
                  <c:v>77.400000000000006</c:v>
                </c:pt>
                <c:pt idx="726">
                  <c:v>75.900000000000006</c:v>
                </c:pt>
                <c:pt idx="727">
                  <c:v>75.5</c:v>
                </c:pt>
                <c:pt idx="728">
                  <c:v>78.7</c:v>
                </c:pt>
                <c:pt idx="729">
                  <c:v>75.5</c:v>
                </c:pt>
                <c:pt idx="730">
                  <c:v>71.7</c:v>
                </c:pt>
                <c:pt idx="731">
                  <c:v>72.3</c:v>
                </c:pt>
                <c:pt idx="732">
                  <c:v>78</c:v>
                </c:pt>
                <c:pt idx="733">
                  <c:v>82.3</c:v>
                </c:pt>
                <c:pt idx="734">
                  <c:v>83.8</c:v>
                </c:pt>
                <c:pt idx="735">
                  <c:v>76.8</c:v>
                </c:pt>
                <c:pt idx="736">
                  <c:v>74.7</c:v>
                </c:pt>
                <c:pt idx="737">
                  <c:v>74.400000000000006</c:v>
                </c:pt>
                <c:pt idx="738">
                  <c:v>75.900000000000006</c:v>
                </c:pt>
                <c:pt idx="739">
                  <c:v>81.200000000000017</c:v>
                </c:pt>
                <c:pt idx="740">
                  <c:v>78.3</c:v>
                </c:pt>
                <c:pt idx="741">
                  <c:v>77.5</c:v>
                </c:pt>
                <c:pt idx="742">
                  <c:v>74.400000000000006</c:v>
                </c:pt>
                <c:pt idx="743">
                  <c:v>74.2</c:v>
                </c:pt>
                <c:pt idx="744">
                  <c:v>79.099999999999994</c:v>
                </c:pt>
                <c:pt idx="745">
                  <c:v>80.2</c:v>
                </c:pt>
                <c:pt idx="746">
                  <c:v>78</c:v>
                </c:pt>
                <c:pt idx="747">
                  <c:v>88.1</c:v>
                </c:pt>
                <c:pt idx="748">
                  <c:v>86.8</c:v>
                </c:pt>
                <c:pt idx="749">
                  <c:v>76.2</c:v>
                </c:pt>
                <c:pt idx="750">
                  <c:v>81</c:v>
                </c:pt>
                <c:pt idx="751">
                  <c:v>86.4</c:v>
                </c:pt>
                <c:pt idx="752">
                  <c:v>83.1</c:v>
                </c:pt>
                <c:pt idx="753">
                  <c:v>80.7</c:v>
                </c:pt>
                <c:pt idx="754">
                  <c:v>77.8</c:v>
                </c:pt>
                <c:pt idx="755">
                  <c:v>78.8</c:v>
                </c:pt>
                <c:pt idx="756">
                  <c:v>89.7</c:v>
                </c:pt>
                <c:pt idx="757">
                  <c:v>79.900000000000006</c:v>
                </c:pt>
                <c:pt idx="758">
                  <c:v>81.900000000000006</c:v>
                </c:pt>
                <c:pt idx="759">
                  <c:v>75.400000000000006</c:v>
                </c:pt>
                <c:pt idx="760">
                  <c:v>79.900000000000006</c:v>
                </c:pt>
                <c:pt idx="761">
                  <c:v>78</c:v>
                </c:pt>
                <c:pt idx="762">
                  <c:v>79.900000000000006</c:v>
                </c:pt>
                <c:pt idx="763">
                  <c:v>80.400000000000006</c:v>
                </c:pt>
                <c:pt idx="764">
                  <c:v>77.5</c:v>
                </c:pt>
                <c:pt idx="765">
                  <c:v>76.900000000000006</c:v>
                </c:pt>
                <c:pt idx="766">
                  <c:v>83</c:v>
                </c:pt>
                <c:pt idx="767">
                  <c:v>78.7</c:v>
                </c:pt>
                <c:pt idx="768">
                  <c:v>82.6</c:v>
                </c:pt>
                <c:pt idx="769">
                  <c:v>81.599999999999994</c:v>
                </c:pt>
                <c:pt idx="770">
                  <c:v>78.5</c:v>
                </c:pt>
                <c:pt idx="771">
                  <c:v>80</c:v>
                </c:pt>
                <c:pt idx="772">
                  <c:v>76.2</c:v>
                </c:pt>
                <c:pt idx="773">
                  <c:v>79.7</c:v>
                </c:pt>
                <c:pt idx="774">
                  <c:v>80.7</c:v>
                </c:pt>
                <c:pt idx="775">
                  <c:v>81.7</c:v>
                </c:pt>
                <c:pt idx="776">
                  <c:v>79.599999999999994</c:v>
                </c:pt>
                <c:pt idx="777">
                  <c:v>84.2</c:v>
                </c:pt>
                <c:pt idx="778">
                  <c:v>73.5</c:v>
                </c:pt>
                <c:pt idx="779">
                  <c:v>89.3</c:v>
                </c:pt>
                <c:pt idx="780">
                  <c:v>85.8</c:v>
                </c:pt>
                <c:pt idx="781">
                  <c:v>84.9</c:v>
                </c:pt>
                <c:pt idx="782">
                  <c:v>84.9</c:v>
                </c:pt>
                <c:pt idx="783">
                  <c:v>82.7</c:v>
                </c:pt>
                <c:pt idx="784">
                  <c:v>78.400000000000006</c:v>
                </c:pt>
                <c:pt idx="785">
                  <c:v>84.1</c:v>
                </c:pt>
                <c:pt idx="786">
                  <c:v>83</c:v>
                </c:pt>
                <c:pt idx="787">
                  <c:v>80.3</c:v>
                </c:pt>
                <c:pt idx="788">
                  <c:v>80.099999999999994</c:v>
                </c:pt>
                <c:pt idx="789">
                  <c:v>84.9</c:v>
                </c:pt>
                <c:pt idx="790">
                  <c:v>86.799999999999983</c:v>
                </c:pt>
                <c:pt idx="791">
                  <c:v>83.5</c:v>
                </c:pt>
                <c:pt idx="792">
                  <c:v>84.8</c:v>
                </c:pt>
                <c:pt idx="793">
                  <c:v>87.9</c:v>
                </c:pt>
                <c:pt idx="794">
                  <c:v>83.1</c:v>
                </c:pt>
                <c:pt idx="795">
                  <c:v>81.7</c:v>
                </c:pt>
                <c:pt idx="796">
                  <c:v>81.3</c:v>
                </c:pt>
                <c:pt idx="797">
                  <c:v>92.5</c:v>
                </c:pt>
                <c:pt idx="798">
                  <c:v>81.599999999999994</c:v>
                </c:pt>
                <c:pt idx="799">
                  <c:v>86.3</c:v>
                </c:pt>
                <c:pt idx="800">
                  <c:v>84.5</c:v>
                </c:pt>
                <c:pt idx="801">
                  <c:v>81</c:v>
                </c:pt>
                <c:pt idx="802">
                  <c:v>84.8</c:v>
                </c:pt>
                <c:pt idx="803">
                  <c:v>81.8</c:v>
                </c:pt>
                <c:pt idx="804">
                  <c:v>83.2</c:v>
                </c:pt>
                <c:pt idx="805">
                  <c:v>81.7</c:v>
                </c:pt>
                <c:pt idx="806">
                  <c:v>83.1</c:v>
                </c:pt>
                <c:pt idx="807">
                  <c:v>85.6</c:v>
                </c:pt>
                <c:pt idx="808">
                  <c:v>85.2</c:v>
                </c:pt>
                <c:pt idx="809">
                  <c:v>86.8</c:v>
                </c:pt>
                <c:pt idx="810">
                  <c:v>83.6</c:v>
                </c:pt>
                <c:pt idx="811">
                  <c:v>82.1</c:v>
                </c:pt>
                <c:pt idx="812">
                  <c:v>78.5</c:v>
                </c:pt>
                <c:pt idx="813">
                  <c:v>83</c:v>
                </c:pt>
                <c:pt idx="814">
                  <c:v>85.1</c:v>
                </c:pt>
                <c:pt idx="815">
                  <c:v>85.2</c:v>
                </c:pt>
                <c:pt idx="816">
                  <c:v>86.3</c:v>
                </c:pt>
                <c:pt idx="817">
                  <c:v>85.3</c:v>
                </c:pt>
                <c:pt idx="818">
                  <c:v>85.9</c:v>
                </c:pt>
                <c:pt idx="819">
                  <c:v>86.2</c:v>
                </c:pt>
                <c:pt idx="820">
                  <c:v>85.4</c:v>
                </c:pt>
                <c:pt idx="821">
                  <c:v>88.9</c:v>
                </c:pt>
                <c:pt idx="822">
                  <c:v>84.7</c:v>
                </c:pt>
                <c:pt idx="823">
                  <c:v>84.4</c:v>
                </c:pt>
                <c:pt idx="824">
                  <c:v>83.7</c:v>
                </c:pt>
                <c:pt idx="825">
                  <c:v>86.3</c:v>
                </c:pt>
                <c:pt idx="826">
                  <c:v>85.7</c:v>
                </c:pt>
                <c:pt idx="827">
                  <c:v>86.5</c:v>
                </c:pt>
                <c:pt idx="828">
                  <c:v>84.6</c:v>
                </c:pt>
                <c:pt idx="829">
                  <c:v>84.2</c:v>
                </c:pt>
                <c:pt idx="830">
                  <c:v>86.5</c:v>
                </c:pt>
                <c:pt idx="831">
                  <c:v>88.3</c:v>
                </c:pt>
                <c:pt idx="832">
                  <c:v>89.2</c:v>
                </c:pt>
                <c:pt idx="833">
                  <c:v>89.5</c:v>
                </c:pt>
                <c:pt idx="834">
                  <c:v>85.7</c:v>
                </c:pt>
                <c:pt idx="835">
                  <c:v>87</c:v>
                </c:pt>
                <c:pt idx="836">
                  <c:v>91</c:v>
                </c:pt>
                <c:pt idx="837">
                  <c:v>89.7</c:v>
                </c:pt>
                <c:pt idx="838">
                  <c:v>88.5</c:v>
                </c:pt>
                <c:pt idx="839">
                  <c:v>88.9</c:v>
                </c:pt>
                <c:pt idx="840">
                  <c:v>89.6</c:v>
                </c:pt>
                <c:pt idx="841">
                  <c:v>87.4</c:v>
                </c:pt>
                <c:pt idx="842">
                  <c:v>86.8</c:v>
                </c:pt>
                <c:pt idx="843">
                  <c:v>87.8</c:v>
                </c:pt>
                <c:pt idx="844">
                  <c:v>89.2</c:v>
                </c:pt>
                <c:pt idx="845">
                  <c:v>89.3</c:v>
                </c:pt>
                <c:pt idx="846">
                  <c:v>86.8</c:v>
                </c:pt>
                <c:pt idx="847">
                  <c:v>88.9</c:v>
                </c:pt>
                <c:pt idx="848">
                  <c:v>88.8</c:v>
                </c:pt>
                <c:pt idx="849">
                  <c:v>88.2</c:v>
                </c:pt>
                <c:pt idx="850">
                  <c:v>89.3</c:v>
                </c:pt>
                <c:pt idx="851">
                  <c:v>88.3</c:v>
                </c:pt>
                <c:pt idx="852">
                  <c:v>92.3</c:v>
                </c:pt>
                <c:pt idx="853">
                  <c:v>96.2</c:v>
                </c:pt>
                <c:pt idx="854">
                  <c:v>90.3</c:v>
                </c:pt>
                <c:pt idx="855">
                  <c:v>86.09999999999998</c:v>
                </c:pt>
                <c:pt idx="856">
                  <c:v>87</c:v>
                </c:pt>
                <c:pt idx="857">
                  <c:v>87.6</c:v>
                </c:pt>
                <c:pt idx="858">
                  <c:v>87.3</c:v>
                </c:pt>
                <c:pt idx="859">
                  <c:v>90.3</c:v>
                </c:pt>
                <c:pt idx="860">
                  <c:v>92.90000000000002</c:v>
                </c:pt>
                <c:pt idx="861">
                  <c:v>89.5</c:v>
                </c:pt>
                <c:pt idx="862">
                  <c:v>89.1</c:v>
                </c:pt>
                <c:pt idx="863">
                  <c:v>93.1</c:v>
                </c:pt>
                <c:pt idx="864">
                  <c:v>89.9</c:v>
                </c:pt>
                <c:pt idx="865">
                  <c:v>89.7</c:v>
                </c:pt>
                <c:pt idx="866">
                  <c:v>87.1</c:v>
                </c:pt>
                <c:pt idx="867">
                  <c:v>89.09999999999998</c:v>
                </c:pt>
                <c:pt idx="868">
                  <c:v>86.5</c:v>
                </c:pt>
                <c:pt idx="869">
                  <c:v>88.3</c:v>
                </c:pt>
                <c:pt idx="870">
                  <c:v>89.09999999999998</c:v>
                </c:pt>
                <c:pt idx="871">
                  <c:v>91.6</c:v>
                </c:pt>
                <c:pt idx="872">
                  <c:v>88</c:v>
                </c:pt>
                <c:pt idx="873">
                  <c:v>89.4</c:v>
                </c:pt>
                <c:pt idx="874">
                  <c:v>94.6</c:v>
                </c:pt>
                <c:pt idx="875">
                  <c:v>91.1</c:v>
                </c:pt>
                <c:pt idx="876">
                  <c:v>89.1</c:v>
                </c:pt>
                <c:pt idx="877">
                  <c:v>90.1</c:v>
                </c:pt>
                <c:pt idx="878">
                  <c:v>91.3</c:v>
                </c:pt>
                <c:pt idx="879">
                  <c:v>94.1</c:v>
                </c:pt>
                <c:pt idx="880">
                  <c:v>92</c:v>
                </c:pt>
                <c:pt idx="881">
                  <c:v>89.5</c:v>
                </c:pt>
                <c:pt idx="882">
                  <c:v>91.8</c:v>
                </c:pt>
                <c:pt idx="883">
                  <c:v>91.6</c:v>
                </c:pt>
                <c:pt idx="884">
                  <c:v>92.1</c:v>
                </c:pt>
                <c:pt idx="885">
                  <c:v>90.5</c:v>
                </c:pt>
                <c:pt idx="886">
                  <c:v>93.6</c:v>
                </c:pt>
                <c:pt idx="887">
                  <c:v>90.4</c:v>
                </c:pt>
                <c:pt idx="888">
                  <c:v>88.5</c:v>
                </c:pt>
                <c:pt idx="889">
                  <c:v>95.3</c:v>
                </c:pt>
                <c:pt idx="890">
                  <c:v>93.1</c:v>
                </c:pt>
                <c:pt idx="891">
                  <c:v>88.2</c:v>
                </c:pt>
                <c:pt idx="892">
                  <c:v>94</c:v>
                </c:pt>
                <c:pt idx="893">
                  <c:v>95.2</c:v>
                </c:pt>
                <c:pt idx="894">
                  <c:v>95.2</c:v>
                </c:pt>
                <c:pt idx="895">
                  <c:v>96</c:v>
                </c:pt>
                <c:pt idx="896">
                  <c:v>94.7</c:v>
                </c:pt>
                <c:pt idx="897">
                  <c:v>94</c:v>
                </c:pt>
                <c:pt idx="898">
                  <c:v>91.90000000000002</c:v>
                </c:pt>
                <c:pt idx="899">
                  <c:v>93.3</c:v>
                </c:pt>
                <c:pt idx="900">
                  <c:v>94.3</c:v>
                </c:pt>
                <c:pt idx="901">
                  <c:v>99.2</c:v>
                </c:pt>
                <c:pt idx="902">
                  <c:v>94.4</c:v>
                </c:pt>
                <c:pt idx="903">
                  <c:v>93</c:v>
                </c:pt>
                <c:pt idx="904">
                  <c:v>94</c:v>
                </c:pt>
                <c:pt idx="905">
                  <c:v>94.1</c:v>
                </c:pt>
                <c:pt idx="906">
                  <c:v>91.09999999999998</c:v>
                </c:pt>
                <c:pt idx="907">
                  <c:v>94.7</c:v>
                </c:pt>
                <c:pt idx="908">
                  <c:v>94</c:v>
                </c:pt>
                <c:pt idx="909">
                  <c:v>97.3</c:v>
                </c:pt>
                <c:pt idx="910">
                  <c:v>93.9</c:v>
                </c:pt>
                <c:pt idx="911">
                  <c:v>93.5</c:v>
                </c:pt>
                <c:pt idx="912">
                  <c:v>93.2</c:v>
                </c:pt>
                <c:pt idx="913">
                  <c:v>93.3</c:v>
                </c:pt>
                <c:pt idx="914">
                  <c:v>92.7</c:v>
                </c:pt>
                <c:pt idx="915">
                  <c:v>95.3</c:v>
                </c:pt>
                <c:pt idx="916">
                  <c:v>98.3</c:v>
                </c:pt>
                <c:pt idx="917">
                  <c:v>94.8</c:v>
                </c:pt>
                <c:pt idx="918">
                  <c:v>96.3</c:v>
                </c:pt>
                <c:pt idx="919">
                  <c:v>96.9</c:v>
                </c:pt>
                <c:pt idx="920">
                  <c:v>94.4</c:v>
                </c:pt>
                <c:pt idx="921">
                  <c:v>95.3</c:v>
                </c:pt>
                <c:pt idx="922">
                  <c:v>97.2</c:v>
                </c:pt>
                <c:pt idx="923">
                  <c:v>96</c:v>
                </c:pt>
                <c:pt idx="924">
                  <c:v>98.1</c:v>
                </c:pt>
                <c:pt idx="925">
                  <c:v>96.8</c:v>
                </c:pt>
                <c:pt idx="926">
                  <c:v>96.6</c:v>
                </c:pt>
                <c:pt idx="927">
                  <c:v>96.8</c:v>
                </c:pt>
                <c:pt idx="928">
                  <c:v>98.3</c:v>
                </c:pt>
                <c:pt idx="929">
                  <c:v>96.4</c:v>
                </c:pt>
                <c:pt idx="930">
                  <c:v>96.6</c:v>
                </c:pt>
                <c:pt idx="931">
                  <c:v>96.40000000000002</c:v>
                </c:pt>
                <c:pt idx="932">
                  <c:v>97.6</c:v>
                </c:pt>
                <c:pt idx="933">
                  <c:v>99.5</c:v>
                </c:pt>
                <c:pt idx="934">
                  <c:v>99</c:v>
                </c:pt>
                <c:pt idx="935">
                  <c:v>97.4</c:v>
                </c:pt>
                <c:pt idx="936">
                  <c:v>98</c:v>
                </c:pt>
                <c:pt idx="937">
                  <c:v>96.2</c:v>
                </c:pt>
                <c:pt idx="938">
                  <c:v>96.8</c:v>
                </c:pt>
                <c:pt idx="939">
                  <c:v>99.7</c:v>
                </c:pt>
                <c:pt idx="940">
                  <c:v>100</c:v>
                </c:pt>
                <c:pt idx="941">
                  <c:v>98.6</c:v>
                </c:pt>
                <c:pt idx="942">
                  <c:v>96.9</c:v>
                </c:pt>
                <c:pt idx="943">
                  <c:v>98</c:v>
                </c:pt>
                <c:pt idx="944">
                  <c:v>99.3</c:v>
                </c:pt>
                <c:pt idx="945">
                  <c:v>98.09999999999998</c:v>
                </c:pt>
                <c:pt idx="946">
                  <c:v>99.3</c:v>
                </c:pt>
                <c:pt idx="947">
                  <c:v>99</c:v>
                </c:pt>
                <c:pt idx="948">
                  <c:v>97.59999999999998</c:v>
                </c:pt>
                <c:pt idx="949">
                  <c:v>97.7</c:v>
                </c:pt>
                <c:pt idx="950">
                  <c:v>98.4</c:v>
                </c:pt>
                <c:pt idx="951">
                  <c:v>99.5</c:v>
                </c:pt>
                <c:pt idx="952">
                  <c:v>98.3</c:v>
                </c:pt>
              </c:numCache>
            </c:numRef>
          </c:xVal>
          <c:yVal>
            <c:numRef>
              <c:f>'mas pobres'!$G$2:$G$954</c:f>
              <c:numCache>
                <c:formatCode>0.0</c:formatCode>
                <c:ptCount val="953"/>
                <c:pt idx="0">
                  <c:v>9.6151312843026915</c:v>
                </c:pt>
                <c:pt idx="1">
                  <c:v>10.075601635451163</c:v>
                </c:pt>
                <c:pt idx="2">
                  <c:v>10.893904794250609</c:v>
                </c:pt>
                <c:pt idx="3">
                  <c:v>11.509815856525924</c:v>
                </c:pt>
                <c:pt idx="4">
                  <c:v>11.563932235536258</c:v>
                </c:pt>
                <c:pt idx="5">
                  <c:v>11.82935180687835</c:v>
                </c:pt>
                <c:pt idx="6">
                  <c:v>11.90552426686622</c:v>
                </c:pt>
                <c:pt idx="7">
                  <c:v>11.91652520548632</c:v>
                </c:pt>
                <c:pt idx="8">
                  <c:v>12.394394865708774</c:v>
                </c:pt>
                <c:pt idx="9">
                  <c:v>12.587118421419611</c:v>
                </c:pt>
                <c:pt idx="10">
                  <c:v>12.81493747400968</c:v>
                </c:pt>
                <c:pt idx="11">
                  <c:v>12.932601042690738</c:v>
                </c:pt>
                <c:pt idx="12">
                  <c:v>12.976215623983617</c:v>
                </c:pt>
                <c:pt idx="13">
                  <c:v>13.818695088988312</c:v>
                </c:pt>
                <c:pt idx="14">
                  <c:v>14.402663767976275</c:v>
                </c:pt>
                <c:pt idx="15">
                  <c:v>14.461168086246859</c:v>
                </c:pt>
                <c:pt idx="16">
                  <c:v>15.026509905766433</c:v>
                </c:pt>
                <c:pt idx="17">
                  <c:v>15.511348084721593</c:v>
                </c:pt>
                <c:pt idx="18">
                  <c:v>15.840957470454612</c:v>
                </c:pt>
                <c:pt idx="19">
                  <c:v>16.021387904517091</c:v>
                </c:pt>
                <c:pt idx="20">
                  <c:v>16.494356872663452</c:v>
                </c:pt>
                <c:pt idx="21">
                  <c:v>16.686367142687921</c:v>
                </c:pt>
                <c:pt idx="22">
                  <c:v>16.826906887743547</c:v>
                </c:pt>
                <c:pt idx="23">
                  <c:v>16.909493726494169</c:v>
                </c:pt>
                <c:pt idx="24">
                  <c:v>17.047980618164303</c:v>
                </c:pt>
                <c:pt idx="25">
                  <c:v>17.117977375330359</c:v>
                </c:pt>
                <c:pt idx="26">
                  <c:v>17.142540823424703</c:v>
                </c:pt>
                <c:pt idx="27">
                  <c:v>17.211642086288954</c:v>
                </c:pt>
                <c:pt idx="28">
                  <c:v>17.472737014626027</c:v>
                </c:pt>
                <c:pt idx="29">
                  <c:v>17.542353626112</c:v>
                </c:pt>
                <c:pt idx="30">
                  <c:v>17.662195108352048</c:v>
                </c:pt>
                <c:pt idx="31">
                  <c:v>17.72424396009097</c:v>
                </c:pt>
                <c:pt idx="32">
                  <c:v>17.785996027760483</c:v>
                </c:pt>
                <c:pt idx="33">
                  <c:v>17.97632756190508</c:v>
                </c:pt>
                <c:pt idx="34">
                  <c:v>18.141138572957427</c:v>
                </c:pt>
                <c:pt idx="35">
                  <c:v>18.38465384149956</c:v>
                </c:pt>
                <c:pt idx="36">
                  <c:v>18.502882326178199</c:v>
                </c:pt>
                <c:pt idx="37">
                  <c:v>18.583314873993068</c:v>
                </c:pt>
                <c:pt idx="38">
                  <c:v>18.584631894560889</c:v>
                </c:pt>
                <c:pt idx="39">
                  <c:v>18.868069287852627</c:v>
                </c:pt>
                <c:pt idx="40">
                  <c:v>18.898562184933649</c:v>
                </c:pt>
                <c:pt idx="41">
                  <c:v>18.948208924585931</c:v>
                </c:pt>
                <c:pt idx="42">
                  <c:v>18.95858875353165</c:v>
                </c:pt>
                <c:pt idx="43">
                  <c:v>18.965050529436432</c:v>
                </c:pt>
                <c:pt idx="44">
                  <c:v>19.080484143046277</c:v>
                </c:pt>
                <c:pt idx="45">
                  <c:v>19.30022260320451</c:v>
                </c:pt>
                <c:pt idx="46">
                  <c:v>19.316218366261651</c:v>
                </c:pt>
                <c:pt idx="47">
                  <c:v>19.393160136318411</c:v>
                </c:pt>
                <c:pt idx="48">
                  <c:v>19.399066901718555</c:v>
                </c:pt>
                <c:pt idx="49">
                  <c:v>19.408302634786821</c:v>
                </c:pt>
                <c:pt idx="50">
                  <c:v>19.490533459564581</c:v>
                </c:pt>
                <c:pt idx="51">
                  <c:v>19.544100551961421</c:v>
                </c:pt>
                <c:pt idx="52">
                  <c:v>19.657044045262591</c:v>
                </c:pt>
                <c:pt idx="53">
                  <c:v>19.711052224991409</c:v>
                </c:pt>
                <c:pt idx="54">
                  <c:v>19.828691371584732</c:v>
                </c:pt>
                <c:pt idx="55">
                  <c:v>19.906481927283725</c:v>
                </c:pt>
                <c:pt idx="56">
                  <c:v>19.947399592509552</c:v>
                </c:pt>
                <c:pt idx="57">
                  <c:v>19.966114884030794</c:v>
                </c:pt>
                <c:pt idx="58">
                  <c:v>20.0432699307392</c:v>
                </c:pt>
                <c:pt idx="59">
                  <c:v>20.048149668598171</c:v>
                </c:pt>
                <c:pt idx="60">
                  <c:v>20.080040131076942</c:v>
                </c:pt>
                <c:pt idx="61">
                  <c:v>20.201459250035441</c:v>
                </c:pt>
                <c:pt idx="62">
                  <c:v>20.216049870593178</c:v>
                </c:pt>
                <c:pt idx="63">
                  <c:v>20.365474082549117</c:v>
                </c:pt>
                <c:pt idx="64">
                  <c:v>20.449953259490321</c:v>
                </c:pt>
                <c:pt idx="65">
                  <c:v>20.549569639170929</c:v>
                </c:pt>
                <c:pt idx="66">
                  <c:v>20.565102268329866</c:v>
                </c:pt>
                <c:pt idx="67">
                  <c:v>20.704545044488899</c:v>
                </c:pt>
                <c:pt idx="68">
                  <c:v>21.054246646753032</c:v>
                </c:pt>
                <c:pt idx="69">
                  <c:v>21.08196855704621</c:v>
                </c:pt>
                <c:pt idx="70">
                  <c:v>21.082165255493752</c:v>
                </c:pt>
                <c:pt idx="71">
                  <c:v>21.121880184995234</c:v>
                </c:pt>
                <c:pt idx="72">
                  <c:v>21.150218129761306</c:v>
                </c:pt>
                <c:pt idx="73">
                  <c:v>21.153454753705009</c:v>
                </c:pt>
                <c:pt idx="74">
                  <c:v>21.186561841047549</c:v>
                </c:pt>
                <c:pt idx="75">
                  <c:v>21.254164407072658</c:v>
                </c:pt>
                <c:pt idx="76">
                  <c:v>21.263457374284929</c:v>
                </c:pt>
                <c:pt idx="77">
                  <c:v>21.273940917598669</c:v>
                </c:pt>
                <c:pt idx="78">
                  <c:v>21.398504736418218</c:v>
                </c:pt>
                <c:pt idx="79">
                  <c:v>21.459504793839031</c:v>
                </c:pt>
                <c:pt idx="80">
                  <c:v>21.548778984231109</c:v>
                </c:pt>
                <c:pt idx="81">
                  <c:v>21.55636257229947</c:v>
                </c:pt>
                <c:pt idx="82">
                  <c:v>21.697537769784713</c:v>
                </c:pt>
                <c:pt idx="83">
                  <c:v>21.811927862025975</c:v>
                </c:pt>
                <c:pt idx="84">
                  <c:v>21.850097623982677</c:v>
                </c:pt>
                <c:pt idx="85">
                  <c:v>21.863051359305068</c:v>
                </c:pt>
                <c:pt idx="86">
                  <c:v>21.903341361626211</c:v>
                </c:pt>
                <c:pt idx="87">
                  <c:v>22.012677883291971</c:v>
                </c:pt>
                <c:pt idx="88">
                  <c:v>22.038349826203017</c:v>
                </c:pt>
                <c:pt idx="89">
                  <c:v>22.043349657504198</c:v>
                </c:pt>
                <c:pt idx="90">
                  <c:v>22.053613167496771</c:v>
                </c:pt>
                <c:pt idx="91">
                  <c:v>22.093989171063217</c:v>
                </c:pt>
                <c:pt idx="92">
                  <c:v>22.1368243614241</c:v>
                </c:pt>
                <c:pt idx="93">
                  <c:v>22.231758565138119</c:v>
                </c:pt>
                <c:pt idx="94">
                  <c:v>22.237231001558765</c:v>
                </c:pt>
                <c:pt idx="95">
                  <c:v>22.329193502941035</c:v>
                </c:pt>
                <c:pt idx="96">
                  <c:v>22.338860666978995</c:v>
                </c:pt>
                <c:pt idx="97">
                  <c:v>22.368876200155242</c:v>
                </c:pt>
                <c:pt idx="98">
                  <c:v>22.37396357799609</c:v>
                </c:pt>
                <c:pt idx="99">
                  <c:v>22.407183259684953</c:v>
                </c:pt>
                <c:pt idx="100">
                  <c:v>22.509541891786412</c:v>
                </c:pt>
                <c:pt idx="101">
                  <c:v>22.612775981237</c:v>
                </c:pt>
                <c:pt idx="102">
                  <c:v>22.650278292338459</c:v>
                </c:pt>
                <c:pt idx="103">
                  <c:v>22.716722842033626</c:v>
                </c:pt>
                <c:pt idx="104">
                  <c:v>22.746008942200451</c:v>
                </c:pt>
                <c:pt idx="105">
                  <c:v>22.775985846850382</c:v>
                </c:pt>
                <c:pt idx="106">
                  <c:v>22.781660498755368</c:v>
                </c:pt>
                <c:pt idx="107">
                  <c:v>22.85088241983464</c:v>
                </c:pt>
                <c:pt idx="108">
                  <c:v>22.940933361224403</c:v>
                </c:pt>
                <c:pt idx="109">
                  <c:v>22.946327499094497</c:v>
                </c:pt>
                <c:pt idx="110">
                  <c:v>23.009511490024888</c:v>
                </c:pt>
                <c:pt idx="111">
                  <c:v>23.192181423631336</c:v>
                </c:pt>
                <c:pt idx="112">
                  <c:v>23.198074333773491</c:v>
                </c:pt>
                <c:pt idx="113">
                  <c:v>23.228643252372567</c:v>
                </c:pt>
                <c:pt idx="114">
                  <c:v>23.246531842072326</c:v>
                </c:pt>
                <c:pt idx="115">
                  <c:v>23.255880543342229</c:v>
                </c:pt>
                <c:pt idx="116">
                  <c:v>23.286516136894349</c:v>
                </c:pt>
                <c:pt idx="117">
                  <c:v>23.289280195187871</c:v>
                </c:pt>
                <c:pt idx="118">
                  <c:v>23.305532305080824</c:v>
                </c:pt>
                <c:pt idx="119">
                  <c:v>23.308736947935039</c:v>
                </c:pt>
                <c:pt idx="120">
                  <c:v>23.328383553384789</c:v>
                </c:pt>
                <c:pt idx="121">
                  <c:v>23.338570773731149</c:v>
                </c:pt>
                <c:pt idx="122">
                  <c:v>23.513724801726877</c:v>
                </c:pt>
                <c:pt idx="123">
                  <c:v>23.558197076874279</c:v>
                </c:pt>
                <c:pt idx="124">
                  <c:v>23.579717093480145</c:v>
                </c:pt>
                <c:pt idx="125">
                  <c:v>23.619782283200259</c:v>
                </c:pt>
                <c:pt idx="126">
                  <c:v>23.645131138951886</c:v>
                </c:pt>
                <c:pt idx="127">
                  <c:v>23.656429325280691</c:v>
                </c:pt>
                <c:pt idx="128">
                  <c:v>23.658809416374289</c:v>
                </c:pt>
                <c:pt idx="129">
                  <c:v>23.792072740939279</c:v>
                </c:pt>
                <c:pt idx="130">
                  <c:v>23.820520167400598</c:v>
                </c:pt>
                <c:pt idx="131">
                  <c:v>23.82836547618027</c:v>
                </c:pt>
                <c:pt idx="132">
                  <c:v>23.895782811930257</c:v>
                </c:pt>
                <c:pt idx="133">
                  <c:v>23.920329175465309</c:v>
                </c:pt>
                <c:pt idx="134">
                  <c:v>23.995936312262355</c:v>
                </c:pt>
                <c:pt idx="135">
                  <c:v>24.029668056690717</c:v>
                </c:pt>
                <c:pt idx="136">
                  <c:v>24.056177809426028</c:v>
                </c:pt>
                <c:pt idx="137">
                  <c:v>24.064313362289123</c:v>
                </c:pt>
                <c:pt idx="138">
                  <c:v>24.073620655664062</c:v>
                </c:pt>
                <c:pt idx="139">
                  <c:v>24.208834023623382</c:v>
                </c:pt>
                <c:pt idx="140">
                  <c:v>24.232852288491618</c:v>
                </c:pt>
                <c:pt idx="141">
                  <c:v>24.242912676174047</c:v>
                </c:pt>
                <c:pt idx="142">
                  <c:v>24.269500223934287</c:v>
                </c:pt>
                <c:pt idx="143">
                  <c:v>24.481532596814912</c:v>
                </c:pt>
                <c:pt idx="144">
                  <c:v>24.485252672399071</c:v>
                </c:pt>
                <c:pt idx="145">
                  <c:v>24.509543485173239</c:v>
                </c:pt>
                <c:pt idx="146">
                  <c:v>24.51064730079602</c:v>
                </c:pt>
                <c:pt idx="147">
                  <c:v>24.542251157820633</c:v>
                </c:pt>
                <c:pt idx="148">
                  <c:v>24.549062203672026</c:v>
                </c:pt>
                <c:pt idx="149">
                  <c:v>24.61751583462647</c:v>
                </c:pt>
                <c:pt idx="150">
                  <c:v>24.618714966553174</c:v>
                </c:pt>
                <c:pt idx="151">
                  <c:v>24.668319513427107</c:v>
                </c:pt>
                <c:pt idx="152">
                  <c:v>24.696032407613892</c:v>
                </c:pt>
                <c:pt idx="153">
                  <c:v>24.762976392541248</c:v>
                </c:pt>
                <c:pt idx="154">
                  <c:v>24.825822113028806</c:v>
                </c:pt>
                <c:pt idx="155">
                  <c:v>24.91911859582326</c:v>
                </c:pt>
                <c:pt idx="156">
                  <c:v>24.925741940743283</c:v>
                </c:pt>
                <c:pt idx="157">
                  <c:v>24.926650080593447</c:v>
                </c:pt>
                <c:pt idx="158">
                  <c:v>24.9625204343916</c:v>
                </c:pt>
                <c:pt idx="159">
                  <c:v>24.969005225661135</c:v>
                </c:pt>
                <c:pt idx="160">
                  <c:v>25.161877679499778</c:v>
                </c:pt>
                <c:pt idx="161">
                  <c:v>25.182239978940942</c:v>
                </c:pt>
                <c:pt idx="162">
                  <c:v>25.362891171216873</c:v>
                </c:pt>
                <c:pt idx="163">
                  <c:v>25.385004553208173</c:v>
                </c:pt>
                <c:pt idx="164">
                  <c:v>25.412079430725687</c:v>
                </c:pt>
                <c:pt idx="165">
                  <c:v>25.420982306173094</c:v>
                </c:pt>
                <c:pt idx="166">
                  <c:v>25.423281612339622</c:v>
                </c:pt>
                <c:pt idx="167">
                  <c:v>25.517830193218739</c:v>
                </c:pt>
                <c:pt idx="168">
                  <c:v>25.555542004142552</c:v>
                </c:pt>
                <c:pt idx="169">
                  <c:v>25.5629383398825</c:v>
                </c:pt>
                <c:pt idx="170">
                  <c:v>25.565788898117901</c:v>
                </c:pt>
                <c:pt idx="171">
                  <c:v>25.598899649339685</c:v>
                </c:pt>
                <c:pt idx="172">
                  <c:v>25.644059970362655</c:v>
                </c:pt>
                <c:pt idx="173">
                  <c:v>25.74976241324433</c:v>
                </c:pt>
                <c:pt idx="174">
                  <c:v>25.779248657918448</c:v>
                </c:pt>
                <c:pt idx="175">
                  <c:v>25.858964187894074</c:v>
                </c:pt>
                <c:pt idx="176">
                  <c:v>25.881414702083749</c:v>
                </c:pt>
                <c:pt idx="177">
                  <c:v>25.956733933109259</c:v>
                </c:pt>
                <c:pt idx="178">
                  <c:v>25.980439968309348</c:v>
                </c:pt>
                <c:pt idx="179">
                  <c:v>25.983890778799701</c:v>
                </c:pt>
                <c:pt idx="180">
                  <c:v>25.996728984715471</c:v>
                </c:pt>
                <c:pt idx="181">
                  <c:v>26.082829732850254</c:v>
                </c:pt>
                <c:pt idx="182">
                  <c:v>26.101454661509848</c:v>
                </c:pt>
                <c:pt idx="183">
                  <c:v>26.128780846672161</c:v>
                </c:pt>
                <c:pt idx="184">
                  <c:v>26.133203395826044</c:v>
                </c:pt>
                <c:pt idx="185">
                  <c:v>26.149489781899238</c:v>
                </c:pt>
                <c:pt idx="186">
                  <c:v>26.207016783929515</c:v>
                </c:pt>
                <c:pt idx="187">
                  <c:v>26.210088073145332</c:v>
                </c:pt>
                <c:pt idx="188">
                  <c:v>26.259765998332803</c:v>
                </c:pt>
                <c:pt idx="189">
                  <c:v>26.293904319797299</c:v>
                </c:pt>
                <c:pt idx="190">
                  <c:v>26.294955632354089</c:v>
                </c:pt>
                <c:pt idx="191">
                  <c:v>26.332653556330925</c:v>
                </c:pt>
                <c:pt idx="192">
                  <c:v>26.362328354368707</c:v>
                </c:pt>
                <c:pt idx="193">
                  <c:v>26.387012364031548</c:v>
                </c:pt>
                <c:pt idx="194">
                  <c:v>26.579689221409382</c:v>
                </c:pt>
                <c:pt idx="195">
                  <c:v>26.611641628854503</c:v>
                </c:pt>
                <c:pt idx="196">
                  <c:v>26.63447907509434</c:v>
                </c:pt>
                <c:pt idx="197">
                  <c:v>26.719502418246847</c:v>
                </c:pt>
                <c:pt idx="198">
                  <c:v>26.777834240988561</c:v>
                </c:pt>
                <c:pt idx="199">
                  <c:v>26.840582561485103</c:v>
                </c:pt>
                <c:pt idx="200">
                  <c:v>26.842758339520813</c:v>
                </c:pt>
                <c:pt idx="201">
                  <c:v>26.955038746499415</c:v>
                </c:pt>
                <c:pt idx="202">
                  <c:v>26.986628814012615</c:v>
                </c:pt>
                <c:pt idx="203">
                  <c:v>27.031731631383821</c:v>
                </c:pt>
                <c:pt idx="204">
                  <c:v>27.084740550912521</c:v>
                </c:pt>
                <c:pt idx="205">
                  <c:v>27.120902567337613</c:v>
                </c:pt>
                <c:pt idx="206">
                  <c:v>27.142797721750039</c:v>
                </c:pt>
                <c:pt idx="207">
                  <c:v>27.176722426139026</c:v>
                </c:pt>
                <c:pt idx="208">
                  <c:v>27.253948790039711</c:v>
                </c:pt>
                <c:pt idx="209">
                  <c:v>27.28870861969202</c:v>
                </c:pt>
                <c:pt idx="210">
                  <c:v>27.389708124976714</c:v>
                </c:pt>
                <c:pt idx="211">
                  <c:v>27.427280715289807</c:v>
                </c:pt>
                <c:pt idx="212">
                  <c:v>27.459403428406294</c:v>
                </c:pt>
                <c:pt idx="213">
                  <c:v>27.497587956194007</c:v>
                </c:pt>
                <c:pt idx="214">
                  <c:v>27.507674403895276</c:v>
                </c:pt>
                <c:pt idx="215">
                  <c:v>27.516925903367</c:v>
                </c:pt>
                <c:pt idx="216">
                  <c:v>27.538231897141941</c:v>
                </c:pt>
                <c:pt idx="217">
                  <c:v>27.565528267227592</c:v>
                </c:pt>
                <c:pt idx="218">
                  <c:v>27.670456959693684</c:v>
                </c:pt>
                <c:pt idx="219">
                  <c:v>27.899127691962413</c:v>
                </c:pt>
                <c:pt idx="220">
                  <c:v>27.997005456825903</c:v>
                </c:pt>
                <c:pt idx="221">
                  <c:v>28.000032602071816</c:v>
                </c:pt>
                <c:pt idx="222">
                  <c:v>28.005807776640186</c:v>
                </c:pt>
                <c:pt idx="223">
                  <c:v>28.013200356374814</c:v>
                </c:pt>
                <c:pt idx="224">
                  <c:v>28.066243157686522</c:v>
                </c:pt>
                <c:pt idx="225">
                  <c:v>28.069127941899286</c:v>
                </c:pt>
                <c:pt idx="226">
                  <c:v>28.086088236772166</c:v>
                </c:pt>
                <c:pt idx="227">
                  <c:v>28.097487523444268</c:v>
                </c:pt>
                <c:pt idx="228">
                  <c:v>28.173562453665653</c:v>
                </c:pt>
                <c:pt idx="229">
                  <c:v>28.197094042389772</c:v>
                </c:pt>
                <c:pt idx="230">
                  <c:v>28.209866004091026</c:v>
                </c:pt>
                <c:pt idx="231">
                  <c:v>28.236669724303333</c:v>
                </c:pt>
                <c:pt idx="232">
                  <c:v>28.24114289781069</c:v>
                </c:pt>
                <c:pt idx="233">
                  <c:v>28.260292265882232</c:v>
                </c:pt>
                <c:pt idx="234">
                  <c:v>28.260492382637164</c:v>
                </c:pt>
                <c:pt idx="235">
                  <c:v>28.284673329703701</c:v>
                </c:pt>
                <c:pt idx="236">
                  <c:v>28.33712168714402</c:v>
                </c:pt>
                <c:pt idx="237">
                  <c:v>28.38495364983417</c:v>
                </c:pt>
                <c:pt idx="238">
                  <c:v>28.452167312461256</c:v>
                </c:pt>
                <c:pt idx="239">
                  <c:v>28.452653400544708</c:v>
                </c:pt>
                <c:pt idx="240">
                  <c:v>28.459293286434871</c:v>
                </c:pt>
                <c:pt idx="241">
                  <c:v>28.479268013686244</c:v>
                </c:pt>
                <c:pt idx="242">
                  <c:v>28.507931610085492</c:v>
                </c:pt>
                <c:pt idx="243">
                  <c:v>28.532148614079802</c:v>
                </c:pt>
                <c:pt idx="244">
                  <c:v>28.545229285142415</c:v>
                </c:pt>
                <c:pt idx="245">
                  <c:v>28.597407888144755</c:v>
                </c:pt>
                <c:pt idx="246">
                  <c:v>28.695758202527944</c:v>
                </c:pt>
                <c:pt idx="247">
                  <c:v>28.703607473681338</c:v>
                </c:pt>
                <c:pt idx="248">
                  <c:v>28.75991913464393</c:v>
                </c:pt>
                <c:pt idx="249">
                  <c:v>28.821181837846165</c:v>
                </c:pt>
                <c:pt idx="250">
                  <c:v>28.85976743156229</c:v>
                </c:pt>
                <c:pt idx="251">
                  <c:v>28.859933636890005</c:v>
                </c:pt>
                <c:pt idx="252">
                  <c:v>28.874019400518709</c:v>
                </c:pt>
                <c:pt idx="253">
                  <c:v>28.884470186684759</c:v>
                </c:pt>
                <c:pt idx="254">
                  <c:v>28.886397801972151</c:v>
                </c:pt>
                <c:pt idx="255">
                  <c:v>28.904225676379141</c:v>
                </c:pt>
                <c:pt idx="256">
                  <c:v>28.986284896275883</c:v>
                </c:pt>
                <c:pt idx="257">
                  <c:v>29.011407889604069</c:v>
                </c:pt>
                <c:pt idx="258">
                  <c:v>29.058360134774812</c:v>
                </c:pt>
                <c:pt idx="259">
                  <c:v>29.085886365501128</c:v>
                </c:pt>
                <c:pt idx="260">
                  <c:v>29.14510081775089</c:v>
                </c:pt>
                <c:pt idx="261">
                  <c:v>29.148800244954376</c:v>
                </c:pt>
                <c:pt idx="262">
                  <c:v>29.184578269809908</c:v>
                </c:pt>
                <c:pt idx="263">
                  <c:v>29.219140494388405</c:v>
                </c:pt>
                <c:pt idx="264">
                  <c:v>29.244810534699759</c:v>
                </c:pt>
                <c:pt idx="265">
                  <c:v>29.351008173273463</c:v>
                </c:pt>
                <c:pt idx="266">
                  <c:v>29.450577251958286</c:v>
                </c:pt>
                <c:pt idx="267">
                  <c:v>29.486569740795826</c:v>
                </c:pt>
                <c:pt idx="268">
                  <c:v>29.501593460470904</c:v>
                </c:pt>
                <c:pt idx="269">
                  <c:v>29.511727729814645</c:v>
                </c:pt>
                <c:pt idx="270">
                  <c:v>29.538898940426801</c:v>
                </c:pt>
                <c:pt idx="271">
                  <c:v>29.54829831131735</c:v>
                </c:pt>
                <c:pt idx="272">
                  <c:v>29.60502825294682</c:v>
                </c:pt>
                <c:pt idx="273">
                  <c:v>29.623792374361479</c:v>
                </c:pt>
                <c:pt idx="274">
                  <c:v>29.629749636198312</c:v>
                </c:pt>
                <c:pt idx="275">
                  <c:v>29.635529774457758</c:v>
                </c:pt>
                <c:pt idx="276">
                  <c:v>29.675358143566932</c:v>
                </c:pt>
                <c:pt idx="277">
                  <c:v>29.676184809415247</c:v>
                </c:pt>
                <c:pt idx="278">
                  <c:v>29.728233429296957</c:v>
                </c:pt>
                <c:pt idx="279">
                  <c:v>29.786708464990063</c:v>
                </c:pt>
                <c:pt idx="280">
                  <c:v>29.82367618486451</c:v>
                </c:pt>
                <c:pt idx="281">
                  <c:v>29.833672291525193</c:v>
                </c:pt>
                <c:pt idx="282">
                  <c:v>29.856632053278844</c:v>
                </c:pt>
                <c:pt idx="283">
                  <c:v>29.863117981810717</c:v>
                </c:pt>
                <c:pt idx="284">
                  <c:v>29.887530474757469</c:v>
                </c:pt>
                <c:pt idx="285">
                  <c:v>29.937293910859985</c:v>
                </c:pt>
                <c:pt idx="286">
                  <c:v>29.941558604884953</c:v>
                </c:pt>
                <c:pt idx="287">
                  <c:v>30.066236466726515</c:v>
                </c:pt>
                <c:pt idx="288">
                  <c:v>30.102042437381122</c:v>
                </c:pt>
                <c:pt idx="289">
                  <c:v>30.11209628100351</c:v>
                </c:pt>
                <c:pt idx="290">
                  <c:v>30.247810873996599</c:v>
                </c:pt>
                <c:pt idx="291">
                  <c:v>30.336213703863891</c:v>
                </c:pt>
                <c:pt idx="292">
                  <c:v>30.355158143040956</c:v>
                </c:pt>
                <c:pt idx="293">
                  <c:v>30.431448170386787</c:v>
                </c:pt>
                <c:pt idx="294">
                  <c:v>30.472308513927786</c:v>
                </c:pt>
                <c:pt idx="295">
                  <c:v>30.493875654962061</c:v>
                </c:pt>
                <c:pt idx="296">
                  <c:v>30.555771623875515</c:v>
                </c:pt>
                <c:pt idx="297">
                  <c:v>30.557761624466988</c:v>
                </c:pt>
                <c:pt idx="298">
                  <c:v>30.6713602682591</c:v>
                </c:pt>
                <c:pt idx="299">
                  <c:v>30.727615385927432</c:v>
                </c:pt>
                <c:pt idx="300">
                  <c:v>30.771604111601359</c:v>
                </c:pt>
                <c:pt idx="301">
                  <c:v>30.867697599809794</c:v>
                </c:pt>
                <c:pt idx="302">
                  <c:v>31.119070750345408</c:v>
                </c:pt>
                <c:pt idx="303">
                  <c:v>31.233315842598202</c:v>
                </c:pt>
                <c:pt idx="304">
                  <c:v>31.24598389777335</c:v>
                </c:pt>
                <c:pt idx="305">
                  <c:v>31.300376348385868</c:v>
                </c:pt>
                <c:pt idx="306">
                  <c:v>31.333767355525694</c:v>
                </c:pt>
                <c:pt idx="307">
                  <c:v>31.365802010665426</c:v>
                </c:pt>
                <c:pt idx="308">
                  <c:v>31.402562577870206</c:v>
                </c:pt>
                <c:pt idx="309">
                  <c:v>31.51814282993876</c:v>
                </c:pt>
                <c:pt idx="310">
                  <c:v>31.528904520657193</c:v>
                </c:pt>
                <c:pt idx="311">
                  <c:v>31.541594198720684</c:v>
                </c:pt>
                <c:pt idx="312">
                  <c:v>31.654892076996415</c:v>
                </c:pt>
                <c:pt idx="313">
                  <c:v>31.738929993460012</c:v>
                </c:pt>
                <c:pt idx="314">
                  <c:v>31.813926792556607</c:v>
                </c:pt>
                <c:pt idx="315">
                  <c:v>31.904673208662761</c:v>
                </c:pt>
                <c:pt idx="316">
                  <c:v>31.905328447658427</c:v>
                </c:pt>
                <c:pt idx="317">
                  <c:v>31.906082650522009</c:v>
                </c:pt>
                <c:pt idx="318">
                  <c:v>32.007243650838134</c:v>
                </c:pt>
                <c:pt idx="319">
                  <c:v>32.032518844758826</c:v>
                </c:pt>
                <c:pt idx="320">
                  <c:v>32.043910277230701</c:v>
                </c:pt>
                <c:pt idx="321">
                  <c:v>32.090818771718602</c:v>
                </c:pt>
                <c:pt idx="322">
                  <c:v>32.153602183338492</c:v>
                </c:pt>
                <c:pt idx="323">
                  <c:v>32.210035577523833</c:v>
                </c:pt>
                <c:pt idx="324">
                  <c:v>32.210741499270405</c:v>
                </c:pt>
                <c:pt idx="325">
                  <c:v>32.258000594961963</c:v>
                </c:pt>
                <c:pt idx="326">
                  <c:v>32.274030207809574</c:v>
                </c:pt>
                <c:pt idx="327">
                  <c:v>32.279445760635184</c:v>
                </c:pt>
                <c:pt idx="328">
                  <c:v>32.284430972720649</c:v>
                </c:pt>
                <c:pt idx="329">
                  <c:v>32.295298501991212</c:v>
                </c:pt>
                <c:pt idx="330">
                  <c:v>32.377884023474515</c:v>
                </c:pt>
                <c:pt idx="331">
                  <c:v>32.383119310694255</c:v>
                </c:pt>
                <c:pt idx="332">
                  <c:v>32.522708567832268</c:v>
                </c:pt>
                <c:pt idx="333">
                  <c:v>32.584788218983732</c:v>
                </c:pt>
                <c:pt idx="334">
                  <c:v>32.694478613120005</c:v>
                </c:pt>
                <c:pt idx="335">
                  <c:v>32.784977931244093</c:v>
                </c:pt>
                <c:pt idx="336">
                  <c:v>32.823358597728244</c:v>
                </c:pt>
                <c:pt idx="337">
                  <c:v>32.842321818373193</c:v>
                </c:pt>
                <c:pt idx="338">
                  <c:v>32.861803175236872</c:v>
                </c:pt>
                <c:pt idx="339">
                  <c:v>32.907341498887263</c:v>
                </c:pt>
                <c:pt idx="340">
                  <c:v>32.964334238212977</c:v>
                </c:pt>
                <c:pt idx="341">
                  <c:v>32.994174191920898</c:v>
                </c:pt>
                <c:pt idx="342">
                  <c:v>33.026216380932937</c:v>
                </c:pt>
                <c:pt idx="343">
                  <c:v>33.104461312422004</c:v>
                </c:pt>
                <c:pt idx="344">
                  <c:v>33.175894271950369</c:v>
                </c:pt>
                <c:pt idx="345">
                  <c:v>33.218709582376327</c:v>
                </c:pt>
                <c:pt idx="346">
                  <c:v>33.261648623789711</c:v>
                </c:pt>
                <c:pt idx="347">
                  <c:v>33.301558389321052</c:v>
                </c:pt>
                <c:pt idx="348">
                  <c:v>33.355812431678338</c:v>
                </c:pt>
                <c:pt idx="349">
                  <c:v>33.365569604112579</c:v>
                </c:pt>
                <c:pt idx="350">
                  <c:v>33.419440586106766</c:v>
                </c:pt>
                <c:pt idx="351">
                  <c:v>33.446559599379945</c:v>
                </c:pt>
                <c:pt idx="352">
                  <c:v>33.552879798139266</c:v>
                </c:pt>
                <c:pt idx="353">
                  <c:v>33.618019139226831</c:v>
                </c:pt>
                <c:pt idx="354">
                  <c:v>33.687209164020103</c:v>
                </c:pt>
                <c:pt idx="355">
                  <c:v>33.70252457496899</c:v>
                </c:pt>
                <c:pt idx="356">
                  <c:v>33.74280234499583</c:v>
                </c:pt>
                <c:pt idx="357">
                  <c:v>33.795234520613405</c:v>
                </c:pt>
                <c:pt idx="358">
                  <c:v>33.798743354249943</c:v>
                </c:pt>
                <c:pt idx="359">
                  <c:v>33.811622899608672</c:v>
                </c:pt>
                <c:pt idx="360">
                  <c:v>33.815381222717946</c:v>
                </c:pt>
                <c:pt idx="361">
                  <c:v>33.815506768971261</c:v>
                </c:pt>
                <c:pt idx="362">
                  <c:v>33.867336089824349</c:v>
                </c:pt>
                <c:pt idx="363">
                  <c:v>33.930504190870934</c:v>
                </c:pt>
                <c:pt idx="364">
                  <c:v>33.97268553038144</c:v>
                </c:pt>
                <c:pt idx="365">
                  <c:v>34.048781854146021</c:v>
                </c:pt>
                <c:pt idx="366">
                  <c:v>34.053301581347725</c:v>
                </c:pt>
                <c:pt idx="367">
                  <c:v>34.0609795814986</c:v>
                </c:pt>
                <c:pt idx="368">
                  <c:v>34.075560835458738</c:v>
                </c:pt>
                <c:pt idx="369">
                  <c:v>34.163477508570431</c:v>
                </c:pt>
                <c:pt idx="370">
                  <c:v>34.210794893863699</c:v>
                </c:pt>
                <c:pt idx="371">
                  <c:v>34.221088894810428</c:v>
                </c:pt>
                <c:pt idx="372">
                  <c:v>34.248252503389786</c:v>
                </c:pt>
                <c:pt idx="373">
                  <c:v>34.259954297363507</c:v>
                </c:pt>
                <c:pt idx="374">
                  <c:v>34.264822768320151</c:v>
                </c:pt>
                <c:pt idx="375">
                  <c:v>34.338918903754504</c:v>
                </c:pt>
                <c:pt idx="376">
                  <c:v>34.353860434537033</c:v>
                </c:pt>
                <c:pt idx="377">
                  <c:v>34.410293800679142</c:v>
                </c:pt>
                <c:pt idx="378">
                  <c:v>34.463494261466558</c:v>
                </c:pt>
                <c:pt idx="379">
                  <c:v>34.491755087659406</c:v>
                </c:pt>
                <c:pt idx="380">
                  <c:v>34.514066995876682</c:v>
                </c:pt>
                <c:pt idx="381">
                  <c:v>34.600292701266781</c:v>
                </c:pt>
                <c:pt idx="382">
                  <c:v>34.685098449878247</c:v>
                </c:pt>
                <c:pt idx="383">
                  <c:v>34.747113663924367</c:v>
                </c:pt>
                <c:pt idx="384">
                  <c:v>34.756815558204025</c:v>
                </c:pt>
                <c:pt idx="385">
                  <c:v>34.769088705207515</c:v>
                </c:pt>
                <c:pt idx="386">
                  <c:v>34.839434348440619</c:v>
                </c:pt>
                <c:pt idx="387">
                  <c:v>34.851701294191884</c:v>
                </c:pt>
                <c:pt idx="388">
                  <c:v>34.91063673454925</c:v>
                </c:pt>
                <c:pt idx="389">
                  <c:v>34.921458485999132</c:v>
                </c:pt>
                <c:pt idx="390">
                  <c:v>34.957416426064199</c:v>
                </c:pt>
                <c:pt idx="391">
                  <c:v>34.960551426440659</c:v>
                </c:pt>
                <c:pt idx="392">
                  <c:v>34.964558275613342</c:v>
                </c:pt>
                <c:pt idx="393">
                  <c:v>34.99459569413257</c:v>
                </c:pt>
                <c:pt idx="394">
                  <c:v>35.042505487747938</c:v>
                </c:pt>
                <c:pt idx="395">
                  <c:v>35.077301433411662</c:v>
                </c:pt>
                <c:pt idx="396">
                  <c:v>35.112596884492746</c:v>
                </c:pt>
                <c:pt idx="397">
                  <c:v>35.115176943303418</c:v>
                </c:pt>
                <c:pt idx="398">
                  <c:v>35.149366115210043</c:v>
                </c:pt>
                <c:pt idx="399">
                  <c:v>35.195461748471239</c:v>
                </c:pt>
                <c:pt idx="400">
                  <c:v>35.261273697285944</c:v>
                </c:pt>
                <c:pt idx="401">
                  <c:v>35.362959845259354</c:v>
                </c:pt>
                <c:pt idx="402">
                  <c:v>35.364729709704285</c:v>
                </c:pt>
                <c:pt idx="403">
                  <c:v>35.396161326628864</c:v>
                </c:pt>
                <c:pt idx="404">
                  <c:v>35.398277050550817</c:v>
                </c:pt>
                <c:pt idx="405">
                  <c:v>35.419481010734991</c:v>
                </c:pt>
                <c:pt idx="406">
                  <c:v>35.540038167605552</c:v>
                </c:pt>
                <c:pt idx="407">
                  <c:v>35.773496812512747</c:v>
                </c:pt>
                <c:pt idx="408">
                  <c:v>35.868056063700728</c:v>
                </c:pt>
                <c:pt idx="409">
                  <c:v>35.898351133007552</c:v>
                </c:pt>
                <c:pt idx="410">
                  <c:v>35.914871187272531</c:v>
                </c:pt>
                <c:pt idx="411">
                  <c:v>35.95609043022867</c:v>
                </c:pt>
                <c:pt idx="412">
                  <c:v>35.997953019276878</c:v>
                </c:pt>
                <c:pt idx="413">
                  <c:v>36.093235351112327</c:v>
                </c:pt>
                <c:pt idx="414">
                  <c:v>36.261722283906913</c:v>
                </c:pt>
                <c:pt idx="415">
                  <c:v>36.400086718736446</c:v>
                </c:pt>
                <c:pt idx="416">
                  <c:v>36.529016736383966</c:v>
                </c:pt>
                <c:pt idx="417">
                  <c:v>36.542690266213498</c:v>
                </c:pt>
                <c:pt idx="418">
                  <c:v>36.837471530926202</c:v>
                </c:pt>
                <c:pt idx="419">
                  <c:v>36.932243336778818</c:v>
                </c:pt>
                <c:pt idx="420">
                  <c:v>36.959617390209978</c:v>
                </c:pt>
                <c:pt idx="421">
                  <c:v>37.09522264087321</c:v>
                </c:pt>
                <c:pt idx="422">
                  <c:v>37.14847623237906</c:v>
                </c:pt>
                <c:pt idx="423">
                  <c:v>37.219986215383571</c:v>
                </c:pt>
                <c:pt idx="424">
                  <c:v>37.238376418825403</c:v>
                </c:pt>
                <c:pt idx="425">
                  <c:v>37.349784706011498</c:v>
                </c:pt>
                <c:pt idx="426">
                  <c:v>37.36426372106645</c:v>
                </c:pt>
                <c:pt idx="427">
                  <c:v>37.6067498419592</c:v>
                </c:pt>
                <c:pt idx="428">
                  <c:v>37.695440786547735</c:v>
                </c:pt>
                <c:pt idx="429">
                  <c:v>37.815015092919538</c:v>
                </c:pt>
                <c:pt idx="430">
                  <c:v>37.847032086647154</c:v>
                </c:pt>
                <c:pt idx="431">
                  <c:v>37.885279853509445</c:v>
                </c:pt>
                <c:pt idx="432">
                  <c:v>38.024748606905518</c:v>
                </c:pt>
                <c:pt idx="433">
                  <c:v>38.025278056713283</c:v>
                </c:pt>
                <c:pt idx="434">
                  <c:v>38.05224591944873</c:v>
                </c:pt>
                <c:pt idx="435">
                  <c:v>38.131387626926731</c:v>
                </c:pt>
                <c:pt idx="436">
                  <c:v>38.267546338264104</c:v>
                </c:pt>
                <c:pt idx="437">
                  <c:v>38.278489501799754</c:v>
                </c:pt>
                <c:pt idx="438">
                  <c:v>38.381335678371492</c:v>
                </c:pt>
                <c:pt idx="439">
                  <c:v>38.401279991114457</c:v>
                </c:pt>
                <c:pt idx="440">
                  <c:v>38.466806615882362</c:v>
                </c:pt>
                <c:pt idx="441">
                  <c:v>38.542636944687331</c:v>
                </c:pt>
                <c:pt idx="442">
                  <c:v>38.691129481400985</c:v>
                </c:pt>
                <c:pt idx="443">
                  <c:v>38.889446870084164</c:v>
                </c:pt>
                <c:pt idx="444">
                  <c:v>38.908790545192488</c:v>
                </c:pt>
                <c:pt idx="445">
                  <c:v>39.091042516753028</c:v>
                </c:pt>
                <c:pt idx="446">
                  <c:v>39.204664371542506</c:v>
                </c:pt>
                <c:pt idx="447">
                  <c:v>39.263730623618542</c:v>
                </c:pt>
                <c:pt idx="448">
                  <c:v>39.328378861919965</c:v>
                </c:pt>
                <c:pt idx="449">
                  <c:v>39.406516471417532</c:v>
                </c:pt>
                <c:pt idx="450">
                  <c:v>39.44956251157673</c:v>
                </c:pt>
                <c:pt idx="451">
                  <c:v>39.512265026067297</c:v>
                </c:pt>
                <c:pt idx="452">
                  <c:v>39.597406628287558</c:v>
                </c:pt>
                <c:pt idx="453">
                  <c:v>39.632603633127111</c:v>
                </c:pt>
                <c:pt idx="454">
                  <c:v>39.819930821533433</c:v>
                </c:pt>
                <c:pt idx="455">
                  <c:v>39.946972869999932</c:v>
                </c:pt>
                <c:pt idx="456">
                  <c:v>40.028553057524093</c:v>
                </c:pt>
                <c:pt idx="457">
                  <c:v>40.328065389552947</c:v>
                </c:pt>
                <c:pt idx="458">
                  <c:v>40.404219734109411</c:v>
                </c:pt>
                <c:pt idx="459">
                  <c:v>40.413260247930246</c:v>
                </c:pt>
                <c:pt idx="460">
                  <c:v>40.423422819891677</c:v>
                </c:pt>
                <c:pt idx="461">
                  <c:v>40.502632279095863</c:v>
                </c:pt>
                <c:pt idx="462">
                  <c:v>40.523521610195282</c:v>
                </c:pt>
                <c:pt idx="463">
                  <c:v>40.694361236604301</c:v>
                </c:pt>
                <c:pt idx="464">
                  <c:v>40.760608626929297</c:v>
                </c:pt>
                <c:pt idx="465">
                  <c:v>40.90478367986762</c:v>
                </c:pt>
                <c:pt idx="466">
                  <c:v>40.991771893250409</c:v>
                </c:pt>
                <c:pt idx="467">
                  <c:v>41.011379468249103</c:v>
                </c:pt>
                <c:pt idx="468">
                  <c:v>41.022086938062593</c:v>
                </c:pt>
                <c:pt idx="469">
                  <c:v>42.02065828072741</c:v>
                </c:pt>
                <c:pt idx="470">
                  <c:v>42.070534913288093</c:v>
                </c:pt>
                <c:pt idx="471">
                  <c:v>42.110919854447246</c:v>
                </c:pt>
                <c:pt idx="472">
                  <c:v>42.112997276916587</c:v>
                </c:pt>
                <c:pt idx="473">
                  <c:v>42.179737333422004</c:v>
                </c:pt>
                <c:pt idx="474">
                  <c:v>42.20477417115498</c:v>
                </c:pt>
                <c:pt idx="475">
                  <c:v>42.238160864502511</c:v>
                </c:pt>
                <c:pt idx="476">
                  <c:v>42.478432896842079</c:v>
                </c:pt>
                <c:pt idx="477">
                  <c:v>42.588223366529263</c:v>
                </c:pt>
                <c:pt idx="478">
                  <c:v>42.601530671291002</c:v>
                </c:pt>
                <c:pt idx="479">
                  <c:v>42.640123183484896</c:v>
                </c:pt>
                <c:pt idx="480">
                  <c:v>42.717781189662851</c:v>
                </c:pt>
                <c:pt idx="481">
                  <c:v>42.9180077527948</c:v>
                </c:pt>
                <c:pt idx="482">
                  <c:v>43.057342861347522</c:v>
                </c:pt>
                <c:pt idx="483">
                  <c:v>43.06373321084542</c:v>
                </c:pt>
                <c:pt idx="484">
                  <c:v>43.137485682667808</c:v>
                </c:pt>
                <c:pt idx="485">
                  <c:v>44.067791974218821</c:v>
                </c:pt>
                <c:pt idx="486">
                  <c:v>44.374903058320484</c:v>
                </c:pt>
                <c:pt idx="487">
                  <c:v>44.83410478059794</c:v>
                </c:pt>
                <c:pt idx="488">
                  <c:v>44.894304132671913</c:v>
                </c:pt>
                <c:pt idx="489">
                  <c:v>44.970633880560754</c:v>
                </c:pt>
                <c:pt idx="490">
                  <c:v>45.294938935799259</c:v>
                </c:pt>
                <c:pt idx="491">
                  <c:v>45.322736781061238</c:v>
                </c:pt>
                <c:pt idx="492">
                  <c:v>45.532545749570232</c:v>
                </c:pt>
                <c:pt idx="493">
                  <c:v>45.541001778303219</c:v>
                </c:pt>
                <c:pt idx="494">
                  <c:v>45.678234826028323</c:v>
                </c:pt>
                <c:pt idx="495">
                  <c:v>45.933177269685928</c:v>
                </c:pt>
                <c:pt idx="496">
                  <c:v>47.897224758977266</c:v>
                </c:pt>
                <c:pt idx="497">
                  <c:v>48.599132258525508</c:v>
                </c:pt>
                <c:pt idx="498">
                  <c:v>53.517847040215891</c:v>
                </c:pt>
                <c:pt idx="499">
                  <c:v>53.753031720249545</c:v>
                </c:pt>
                <c:pt idx="500">
                  <c:v>54.32373368608804</c:v>
                </c:pt>
                <c:pt idx="501">
                  <c:v>55.733544679408908</c:v>
                </c:pt>
                <c:pt idx="502">
                  <c:v>56.158264150972812</c:v>
                </c:pt>
                <c:pt idx="503">
                  <c:v>56.202082151872915</c:v>
                </c:pt>
                <c:pt idx="504">
                  <c:v>56.624262408832017</c:v>
                </c:pt>
                <c:pt idx="505">
                  <c:v>56.937127841918091</c:v>
                </c:pt>
                <c:pt idx="506">
                  <c:v>57.099553955828867</c:v>
                </c:pt>
                <c:pt idx="507">
                  <c:v>57.306239528878365</c:v>
                </c:pt>
                <c:pt idx="508">
                  <c:v>57.660937032592585</c:v>
                </c:pt>
                <c:pt idx="509">
                  <c:v>57.898969250047251</c:v>
                </c:pt>
                <c:pt idx="510">
                  <c:v>58.016886814954383</c:v>
                </c:pt>
                <c:pt idx="511">
                  <c:v>58.096151543204641</c:v>
                </c:pt>
                <c:pt idx="512">
                  <c:v>58.274641156408954</c:v>
                </c:pt>
                <c:pt idx="513">
                  <c:v>58.321071981075164</c:v>
                </c:pt>
                <c:pt idx="514">
                  <c:v>58.465590954963943</c:v>
                </c:pt>
                <c:pt idx="515">
                  <c:v>58.718061408012304</c:v>
                </c:pt>
                <c:pt idx="516">
                  <c:v>58.820417758017399</c:v>
                </c:pt>
                <c:pt idx="517">
                  <c:v>58.831447105440006</c:v>
                </c:pt>
                <c:pt idx="518">
                  <c:v>58.855277493358948</c:v>
                </c:pt>
                <c:pt idx="519">
                  <c:v>58.857323062332831</c:v>
                </c:pt>
                <c:pt idx="520">
                  <c:v>58.974186318884733</c:v>
                </c:pt>
                <c:pt idx="521">
                  <c:v>58.989313224780346</c:v>
                </c:pt>
                <c:pt idx="522">
                  <c:v>59.060599176904581</c:v>
                </c:pt>
                <c:pt idx="523">
                  <c:v>59.144141363317729</c:v>
                </c:pt>
                <c:pt idx="524">
                  <c:v>59.292955511392044</c:v>
                </c:pt>
                <c:pt idx="525">
                  <c:v>59.339783765848708</c:v>
                </c:pt>
                <c:pt idx="526">
                  <c:v>59.437464538287841</c:v>
                </c:pt>
                <c:pt idx="527">
                  <c:v>59.484020810212414</c:v>
                </c:pt>
                <c:pt idx="528">
                  <c:v>59.866273777228606</c:v>
                </c:pt>
                <c:pt idx="529">
                  <c:v>60.029290089273715</c:v>
                </c:pt>
                <c:pt idx="530">
                  <c:v>60.037031345146332</c:v>
                </c:pt>
                <c:pt idx="531">
                  <c:v>60.081784678468644</c:v>
                </c:pt>
                <c:pt idx="532">
                  <c:v>60.263791929831321</c:v>
                </c:pt>
                <c:pt idx="533">
                  <c:v>60.268565529834298</c:v>
                </c:pt>
                <c:pt idx="534">
                  <c:v>60.553310234932532</c:v>
                </c:pt>
                <c:pt idx="535">
                  <c:v>60.582142167177388</c:v>
                </c:pt>
                <c:pt idx="536">
                  <c:v>60.618064074167947</c:v>
                </c:pt>
                <c:pt idx="537">
                  <c:v>60.658814353375767</c:v>
                </c:pt>
                <c:pt idx="538">
                  <c:v>60.959354952514957</c:v>
                </c:pt>
                <c:pt idx="539">
                  <c:v>60.994389869425348</c:v>
                </c:pt>
                <c:pt idx="540">
                  <c:v>61.009278674194967</c:v>
                </c:pt>
                <c:pt idx="541">
                  <c:v>61.115352258768354</c:v>
                </c:pt>
                <c:pt idx="542">
                  <c:v>61.179217203107108</c:v>
                </c:pt>
                <c:pt idx="543">
                  <c:v>61.197201497641174</c:v>
                </c:pt>
                <c:pt idx="544">
                  <c:v>61.197635829904087</c:v>
                </c:pt>
                <c:pt idx="545">
                  <c:v>61.223795056174168</c:v>
                </c:pt>
                <c:pt idx="546">
                  <c:v>61.403561349291266</c:v>
                </c:pt>
                <c:pt idx="547">
                  <c:v>61.443672750914956</c:v>
                </c:pt>
                <c:pt idx="548">
                  <c:v>61.457516026453888</c:v>
                </c:pt>
                <c:pt idx="549">
                  <c:v>61.540263228484612</c:v>
                </c:pt>
                <c:pt idx="550">
                  <c:v>61.554127549651362</c:v>
                </c:pt>
                <c:pt idx="551">
                  <c:v>61.581757536333349</c:v>
                </c:pt>
                <c:pt idx="552">
                  <c:v>61.618087667932407</c:v>
                </c:pt>
                <c:pt idx="553">
                  <c:v>61.702617718207179</c:v>
                </c:pt>
                <c:pt idx="554">
                  <c:v>61.76576713729591</c:v>
                </c:pt>
                <c:pt idx="555">
                  <c:v>61.792915631186439</c:v>
                </c:pt>
                <c:pt idx="556">
                  <c:v>61.962118261921425</c:v>
                </c:pt>
                <c:pt idx="557">
                  <c:v>62.056871704393622</c:v>
                </c:pt>
                <c:pt idx="558">
                  <c:v>62.10881737110077</c:v>
                </c:pt>
                <c:pt idx="559">
                  <c:v>62.169516268378302</c:v>
                </c:pt>
                <c:pt idx="560">
                  <c:v>62.306295255558176</c:v>
                </c:pt>
                <c:pt idx="561">
                  <c:v>62.355578596974773</c:v>
                </c:pt>
                <c:pt idx="562">
                  <c:v>62.38482486512261</c:v>
                </c:pt>
                <c:pt idx="563">
                  <c:v>62.434479975077707</c:v>
                </c:pt>
                <c:pt idx="564">
                  <c:v>62.503420663656762</c:v>
                </c:pt>
                <c:pt idx="565">
                  <c:v>62.632003037045749</c:v>
                </c:pt>
                <c:pt idx="566">
                  <c:v>62.700915858023009</c:v>
                </c:pt>
                <c:pt idx="567">
                  <c:v>62.728554546055882</c:v>
                </c:pt>
                <c:pt idx="568">
                  <c:v>62.736953740978286</c:v>
                </c:pt>
                <c:pt idx="569">
                  <c:v>62.737877656078254</c:v>
                </c:pt>
                <c:pt idx="570">
                  <c:v>62.741520923265561</c:v>
                </c:pt>
                <c:pt idx="571">
                  <c:v>62.870024701491133</c:v>
                </c:pt>
                <c:pt idx="572">
                  <c:v>62.901542738287354</c:v>
                </c:pt>
                <c:pt idx="573">
                  <c:v>63.028394923349552</c:v>
                </c:pt>
                <c:pt idx="574">
                  <c:v>63.1074847041737</c:v>
                </c:pt>
                <c:pt idx="575">
                  <c:v>63.193381099620169</c:v>
                </c:pt>
                <c:pt idx="576">
                  <c:v>63.221902293369283</c:v>
                </c:pt>
                <c:pt idx="577">
                  <c:v>63.357787856602741</c:v>
                </c:pt>
                <c:pt idx="578">
                  <c:v>63.391278182628184</c:v>
                </c:pt>
                <c:pt idx="579">
                  <c:v>63.615910886873408</c:v>
                </c:pt>
                <c:pt idx="580">
                  <c:v>63.664871140070943</c:v>
                </c:pt>
                <c:pt idx="581">
                  <c:v>63.729783635413526</c:v>
                </c:pt>
                <c:pt idx="582">
                  <c:v>63.739322758505793</c:v>
                </c:pt>
                <c:pt idx="583">
                  <c:v>63.873228768501491</c:v>
                </c:pt>
                <c:pt idx="584">
                  <c:v>63.918201848954013</c:v>
                </c:pt>
                <c:pt idx="585">
                  <c:v>63.937860516962921</c:v>
                </c:pt>
                <c:pt idx="586">
                  <c:v>63.958037997836492</c:v>
                </c:pt>
                <c:pt idx="587">
                  <c:v>63.998551405718892</c:v>
                </c:pt>
                <c:pt idx="588">
                  <c:v>64.044414341227736</c:v>
                </c:pt>
                <c:pt idx="589">
                  <c:v>64.096851696270505</c:v>
                </c:pt>
                <c:pt idx="590">
                  <c:v>64.21156444837078</c:v>
                </c:pt>
                <c:pt idx="591">
                  <c:v>64.286491665140389</c:v>
                </c:pt>
                <c:pt idx="592">
                  <c:v>64.354711803759912</c:v>
                </c:pt>
                <c:pt idx="593">
                  <c:v>64.448371173784707</c:v>
                </c:pt>
                <c:pt idx="594">
                  <c:v>64.513454797619929</c:v>
                </c:pt>
                <c:pt idx="595">
                  <c:v>64.532405482478154</c:v>
                </c:pt>
                <c:pt idx="596">
                  <c:v>64.586995936164442</c:v>
                </c:pt>
                <c:pt idx="597">
                  <c:v>64.587183408969594</c:v>
                </c:pt>
                <c:pt idx="598">
                  <c:v>64.607863552759326</c:v>
                </c:pt>
                <c:pt idx="599">
                  <c:v>64.773007695728992</c:v>
                </c:pt>
                <c:pt idx="600">
                  <c:v>64.885554997122199</c:v>
                </c:pt>
                <c:pt idx="601">
                  <c:v>64.988088297177242</c:v>
                </c:pt>
                <c:pt idx="602">
                  <c:v>65.013267633846567</c:v>
                </c:pt>
                <c:pt idx="603">
                  <c:v>65.04146621379077</c:v>
                </c:pt>
                <c:pt idx="604">
                  <c:v>65.043798837776549</c:v>
                </c:pt>
                <c:pt idx="605">
                  <c:v>65.203960942677526</c:v>
                </c:pt>
                <c:pt idx="606">
                  <c:v>65.259820903510374</c:v>
                </c:pt>
                <c:pt idx="607">
                  <c:v>65.282850286457759</c:v>
                </c:pt>
                <c:pt idx="608">
                  <c:v>65.377951452427624</c:v>
                </c:pt>
                <c:pt idx="609">
                  <c:v>65.390444982088496</c:v>
                </c:pt>
                <c:pt idx="610">
                  <c:v>65.416495401071714</c:v>
                </c:pt>
                <c:pt idx="611">
                  <c:v>65.474360704081036</c:v>
                </c:pt>
                <c:pt idx="612">
                  <c:v>65.494767679425152</c:v>
                </c:pt>
                <c:pt idx="613">
                  <c:v>65.524432563785979</c:v>
                </c:pt>
                <c:pt idx="614">
                  <c:v>65.66914554558025</c:v>
                </c:pt>
                <c:pt idx="615">
                  <c:v>65.686135156117956</c:v>
                </c:pt>
                <c:pt idx="616">
                  <c:v>65.696307784618497</c:v>
                </c:pt>
                <c:pt idx="617">
                  <c:v>65.803739479263484</c:v>
                </c:pt>
                <c:pt idx="618">
                  <c:v>65.882808032529013</c:v>
                </c:pt>
                <c:pt idx="619">
                  <c:v>65.894701847273794</c:v>
                </c:pt>
                <c:pt idx="620">
                  <c:v>66.032017230638957</c:v>
                </c:pt>
                <c:pt idx="621">
                  <c:v>66.08755525451727</c:v>
                </c:pt>
                <c:pt idx="622">
                  <c:v>66.097601512715983</c:v>
                </c:pt>
                <c:pt idx="623">
                  <c:v>66.098795398423988</c:v>
                </c:pt>
                <c:pt idx="624">
                  <c:v>66.187415500562949</c:v>
                </c:pt>
                <c:pt idx="625">
                  <c:v>66.328617672753793</c:v>
                </c:pt>
                <c:pt idx="626">
                  <c:v>66.335716649523405</c:v>
                </c:pt>
                <c:pt idx="627">
                  <c:v>66.388192584622459</c:v>
                </c:pt>
                <c:pt idx="628">
                  <c:v>66.521267593949489</c:v>
                </c:pt>
                <c:pt idx="629">
                  <c:v>66.525558561820688</c:v>
                </c:pt>
                <c:pt idx="630">
                  <c:v>66.745862660709207</c:v>
                </c:pt>
                <c:pt idx="631">
                  <c:v>66.814084989729267</c:v>
                </c:pt>
                <c:pt idx="632">
                  <c:v>66.887639912329249</c:v>
                </c:pt>
                <c:pt idx="633">
                  <c:v>66.891092542600234</c:v>
                </c:pt>
                <c:pt idx="634">
                  <c:v>66.980029312270588</c:v>
                </c:pt>
                <c:pt idx="635">
                  <c:v>67.011226670230599</c:v>
                </c:pt>
                <c:pt idx="636">
                  <c:v>67.107143610365071</c:v>
                </c:pt>
                <c:pt idx="637">
                  <c:v>67.221254847521379</c:v>
                </c:pt>
                <c:pt idx="638">
                  <c:v>67.340446281970515</c:v>
                </c:pt>
                <c:pt idx="639">
                  <c:v>67.415581973311973</c:v>
                </c:pt>
                <c:pt idx="640">
                  <c:v>67.464427601867584</c:v>
                </c:pt>
                <c:pt idx="641">
                  <c:v>67.487726349145149</c:v>
                </c:pt>
                <c:pt idx="642">
                  <c:v>67.565559995880406</c:v>
                </c:pt>
                <c:pt idx="643">
                  <c:v>67.711696961660678</c:v>
                </c:pt>
                <c:pt idx="644">
                  <c:v>67.76299054355151</c:v>
                </c:pt>
                <c:pt idx="645">
                  <c:v>67.766357008540325</c:v>
                </c:pt>
                <c:pt idx="646">
                  <c:v>67.796435254260828</c:v>
                </c:pt>
                <c:pt idx="647">
                  <c:v>67.972760561982497</c:v>
                </c:pt>
                <c:pt idx="648">
                  <c:v>68.050494010980444</c:v>
                </c:pt>
                <c:pt idx="649">
                  <c:v>68.05398205697621</c:v>
                </c:pt>
                <c:pt idx="650">
                  <c:v>68.246464664838356</c:v>
                </c:pt>
                <c:pt idx="651">
                  <c:v>68.251038316757743</c:v>
                </c:pt>
                <c:pt idx="652">
                  <c:v>68.380096697159118</c:v>
                </c:pt>
                <c:pt idx="653">
                  <c:v>68.421951193067102</c:v>
                </c:pt>
                <c:pt idx="654">
                  <c:v>68.585092735736993</c:v>
                </c:pt>
                <c:pt idx="655">
                  <c:v>69.191887854718132</c:v>
                </c:pt>
                <c:pt idx="656">
                  <c:v>69.394366452915122</c:v>
                </c:pt>
                <c:pt idx="657">
                  <c:v>69.600289290942484</c:v>
                </c:pt>
                <c:pt idx="658">
                  <c:v>69.760937815138902</c:v>
                </c:pt>
                <c:pt idx="659">
                  <c:v>69.771971967675</c:v>
                </c:pt>
                <c:pt idx="660">
                  <c:v>69.856491888649614</c:v>
                </c:pt>
                <c:pt idx="661">
                  <c:v>69.978735862357993</c:v>
                </c:pt>
                <c:pt idx="662">
                  <c:v>70.216378896064214</c:v>
                </c:pt>
                <c:pt idx="663">
                  <c:v>70.255922540406047</c:v>
                </c:pt>
                <c:pt idx="664">
                  <c:v>70.346491770108557</c:v>
                </c:pt>
                <c:pt idx="665">
                  <c:v>70.555693436552488</c:v>
                </c:pt>
                <c:pt idx="666">
                  <c:v>70.585300757159942</c:v>
                </c:pt>
                <c:pt idx="667">
                  <c:v>70.697813944986308</c:v>
                </c:pt>
                <c:pt idx="668">
                  <c:v>70.853286163899739</c:v>
                </c:pt>
                <c:pt idx="669">
                  <c:v>71.210541258593153</c:v>
                </c:pt>
                <c:pt idx="670">
                  <c:v>71.27275273420355</c:v>
                </c:pt>
                <c:pt idx="671">
                  <c:v>71.44213971338668</c:v>
                </c:pt>
                <c:pt idx="672">
                  <c:v>71.462464321986488</c:v>
                </c:pt>
                <c:pt idx="673">
                  <c:v>71.544901706888325</c:v>
                </c:pt>
                <c:pt idx="674">
                  <c:v>71.599756457862014</c:v>
                </c:pt>
                <c:pt idx="675">
                  <c:v>71.638475455478485</c:v>
                </c:pt>
                <c:pt idx="676">
                  <c:v>71.859086354105372</c:v>
                </c:pt>
                <c:pt idx="677">
                  <c:v>72.121548132059729</c:v>
                </c:pt>
                <c:pt idx="678">
                  <c:v>72.132589408271301</c:v>
                </c:pt>
                <c:pt idx="679">
                  <c:v>72.154580563970356</c:v>
                </c:pt>
                <c:pt idx="680">
                  <c:v>72.283210283483271</c:v>
                </c:pt>
                <c:pt idx="681">
                  <c:v>72.299022612778813</c:v>
                </c:pt>
                <c:pt idx="682">
                  <c:v>72.414837923074373</c:v>
                </c:pt>
                <c:pt idx="683">
                  <c:v>72.454395244219015</c:v>
                </c:pt>
                <c:pt idx="684">
                  <c:v>72.459348721608407</c:v>
                </c:pt>
                <c:pt idx="685">
                  <c:v>72.550507553930743</c:v>
                </c:pt>
                <c:pt idx="686">
                  <c:v>72.637209411396768</c:v>
                </c:pt>
                <c:pt idx="687">
                  <c:v>72.818876568121425</c:v>
                </c:pt>
                <c:pt idx="688">
                  <c:v>72.84404493815137</c:v>
                </c:pt>
                <c:pt idx="689">
                  <c:v>72.85211664544839</c:v>
                </c:pt>
                <c:pt idx="690">
                  <c:v>72.889681066883199</c:v>
                </c:pt>
                <c:pt idx="691">
                  <c:v>73.030344783233986</c:v>
                </c:pt>
                <c:pt idx="692">
                  <c:v>73.063871116919174</c:v>
                </c:pt>
                <c:pt idx="693">
                  <c:v>73.297233387840237</c:v>
                </c:pt>
                <c:pt idx="694">
                  <c:v>73.339207115188358</c:v>
                </c:pt>
                <c:pt idx="695">
                  <c:v>73.357529872494069</c:v>
                </c:pt>
                <c:pt idx="696">
                  <c:v>73.511492267153002</c:v>
                </c:pt>
                <c:pt idx="697">
                  <c:v>73.71049177789692</c:v>
                </c:pt>
                <c:pt idx="698">
                  <c:v>73.827349625550013</c:v>
                </c:pt>
                <c:pt idx="699">
                  <c:v>73.836862226014205</c:v>
                </c:pt>
                <c:pt idx="700">
                  <c:v>73.891620807788399</c:v>
                </c:pt>
                <c:pt idx="701">
                  <c:v>73.953743373501496</c:v>
                </c:pt>
                <c:pt idx="702">
                  <c:v>74.036408986548437</c:v>
                </c:pt>
                <c:pt idx="703">
                  <c:v>74.110947206268861</c:v>
                </c:pt>
                <c:pt idx="704">
                  <c:v>74.206216380159802</c:v>
                </c:pt>
                <c:pt idx="705">
                  <c:v>74.392658153420868</c:v>
                </c:pt>
                <c:pt idx="706">
                  <c:v>74.412928881466797</c:v>
                </c:pt>
                <c:pt idx="707">
                  <c:v>74.442963445138247</c:v>
                </c:pt>
                <c:pt idx="708">
                  <c:v>74.470251204046917</c:v>
                </c:pt>
                <c:pt idx="709">
                  <c:v>74.515612998772554</c:v>
                </c:pt>
                <c:pt idx="710">
                  <c:v>74.703189443188521</c:v>
                </c:pt>
                <c:pt idx="711">
                  <c:v>74.780118420710849</c:v>
                </c:pt>
                <c:pt idx="712">
                  <c:v>74.837512077670567</c:v>
                </c:pt>
                <c:pt idx="713">
                  <c:v>74.964055317943178</c:v>
                </c:pt>
                <c:pt idx="714">
                  <c:v>75.105045406088649</c:v>
                </c:pt>
                <c:pt idx="715">
                  <c:v>75.113493234451056</c:v>
                </c:pt>
                <c:pt idx="716">
                  <c:v>75.125792026237761</c:v>
                </c:pt>
                <c:pt idx="717">
                  <c:v>75.289284378064252</c:v>
                </c:pt>
                <c:pt idx="718">
                  <c:v>75.315789476135308</c:v>
                </c:pt>
                <c:pt idx="719">
                  <c:v>75.330885379639042</c:v>
                </c:pt>
                <c:pt idx="720">
                  <c:v>75.513620670835493</c:v>
                </c:pt>
                <c:pt idx="721">
                  <c:v>75.761625543325721</c:v>
                </c:pt>
                <c:pt idx="722">
                  <c:v>75.927835091514368</c:v>
                </c:pt>
                <c:pt idx="723">
                  <c:v>76.212122263495175</c:v>
                </c:pt>
                <c:pt idx="724">
                  <c:v>76.323621739554568</c:v>
                </c:pt>
                <c:pt idx="725">
                  <c:v>76.471199663936446</c:v>
                </c:pt>
                <c:pt idx="726">
                  <c:v>76.74232324720019</c:v>
                </c:pt>
                <c:pt idx="727">
                  <c:v>76.901435754251011</c:v>
                </c:pt>
                <c:pt idx="728">
                  <c:v>76.909721262926141</c:v>
                </c:pt>
                <c:pt idx="729">
                  <c:v>76.95617592592221</c:v>
                </c:pt>
                <c:pt idx="730">
                  <c:v>76.957401981871229</c:v>
                </c:pt>
                <c:pt idx="731">
                  <c:v>76.968432774161684</c:v>
                </c:pt>
                <c:pt idx="732">
                  <c:v>77.218600046317235</c:v>
                </c:pt>
                <c:pt idx="733">
                  <c:v>77.241321247618728</c:v>
                </c:pt>
                <c:pt idx="734">
                  <c:v>77.33212248795455</c:v>
                </c:pt>
                <c:pt idx="735">
                  <c:v>77.339877801800142</c:v>
                </c:pt>
                <c:pt idx="736">
                  <c:v>77.402787579078677</c:v>
                </c:pt>
                <c:pt idx="737">
                  <c:v>77.420787686642171</c:v>
                </c:pt>
                <c:pt idx="738">
                  <c:v>77.427385032622212</c:v>
                </c:pt>
                <c:pt idx="739">
                  <c:v>77.503738491186454</c:v>
                </c:pt>
                <c:pt idx="740">
                  <c:v>77.532107142071879</c:v>
                </c:pt>
                <c:pt idx="741">
                  <c:v>77.538548353647428</c:v>
                </c:pt>
                <c:pt idx="742">
                  <c:v>77.693891154373262</c:v>
                </c:pt>
                <c:pt idx="743">
                  <c:v>77.73636611431742</c:v>
                </c:pt>
                <c:pt idx="744">
                  <c:v>77.774596274290602</c:v>
                </c:pt>
                <c:pt idx="745">
                  <c:v>77.878251206313536</c:v>
                </c:pt>
                <c:pt idx="746">
                  <c:v>77.992795853365038</c:v>
                </c:pt>
                <c:pt idx="747">
                  <c:v>78.006276705785552</c:v>
                </c:pt>
                <c:pt idx="748">
                  <c:v>78.105303613820482</c:v>
                </c:pt>
                <c:pt idx="749">
                  <c:v>78.136744598129241</c:v>
                </c:pt>
                <c:pt idx="750">
                  <c:v>78.140651316462311</c:v>
                </c:pt>
                <c:pt idx="751">
                  <c:v>78.16972621937137</c:v>
                </c:pt>
                <c:pt idx="752">
                  <c:v>78.280536545831268</c:v>
                </c:pt>
                <c:pt idx="753">
                  <c:v>78.349486986245935</c:v>
                </c:pt>
                <c:pt idx="754">
                  <c:v>78.455862616547009</c:v>
                </c:pt>
                <c:pt idx="755">
                  <c:v>78.476865028549312</c:v>
                </c:pt>
                <c:pt idx="756">
                  <c:v>78.493807331615145</c:v>
                </c:pt>
                <c:pt idx="757">
                  <c:v>78.704045932538449</c:v>
                </c:pt>
                <c:pt idx="758">
                  <c:v>78.708055396522042</c:v>
                </c:pt>
                <c:pt idx="759">
                  <c:v>78.710382755044009</c:v>
                </c:pt>
                <c:pt idx="760">
                  <c:v>78.943649814413803</c:v>
                </c:pt>
                <c:pt idx="761">
                  <c:v>78.960745353832934</c:v>
                </c:pt>
                <c:pt idx="762">
                  <c:v>79.121294710798054</c:v>
                </c:pt>
                <c:pt idx="763">
                  <c:v>79.192943367600662</c:v>
                </c:pt>
                <c:pt idx="764">
                  <c:v>79.197754124016612</c:v>
                </c:pt>
                <c:pt idx="765">
                  <c:v>79.461277538396502</c:v>
                </c:pt>
                <c:pt idx="766">
                  <c:v>79.47445736522198</c:v>
                </c:pt>
                <c:pt idx="767">
                  <c:v>79.474624098848054</c:v>
                </c:pt>
                <c:pt idx="768">
                  <c:v>79.558153564476982</c:v>
                </c:pt>
                <c:pt idx="769">
                  <c:v>79.719566368224932</c:v>
                </c:pt>
                <c:pt idx="770">
                  <c:v>79.880376095105234</c:v>
                </c:pt>
                <c:pt idx="771">
                  <c:v>80.02074570277324</c:v>
                </c:pt>
                <c:pt idx="772">
                  <c:v>80.026459703273261</c:v>
                </c:pt>
                <c:pt idx="773">
                  <c:v>80.106874241117396</c:v>
                </c:pt>
                <c:pt idx="774">
                  <c:v>80.236508857147385</c:v>
                </c:pt>
                <c:pt idx="775">
                  <c:v>80.260082973282351</c:v>
                </c:pt>
                <c:pt idx="776">
                  <c:v>80.268660345341729</c:v>
                </c:pt>
                <c:pt idx="777">
                  <c:v>80.533543608010021</c:v>
                </c:pt>
                <c:pt idx="778">
                  <c:v>80.595661615339679</c:v>
                </c:pt>
                <c:pt idx="779">
                  <c:v>80.711387365197723</c:v>
                </c:pt>
                <c:pt idx="780">
                  <c:v>80.912228551990566</c:v>
                </c:pt>
                <c:pt idx="781">
                  <c:v>81.027952722257794</c:v>
                </c:pt>
                <c:pt idx="782">
                  <c:v>81.061441935283341</c:v>
                </c:pt>
                <c:pt idx="783">
                  <c:v>81.085814500738039</c:v>
                </c:pt>
                <c:pt idx="784">
                  <c:v>81.298222126461681</c:v>
                </c:pt>
                <c:pt idx="785">
                  <c:v>81.340177572330958</c:v>
                </c:pt>
                <c:pt idx="786">
                  <c:v>81.371426889109102</c:v>
                </c:pt>
                <c:pt idx="787">
                  <c:v>81.404843518310628</c:v>
                </c:pt>
                <c:pt idx="788">
                  <c:v>81.484236828149164</c:v>
                </c:pt>
                <c:pt idx="789">
                  <c:v>81.49909910464342</c:v>
                </c:pt>
                <c:pt idx="790">
                  <c:v>81.632018341031625</c:v>
                </c:pt>
                <c:pt idx="791">
                  <c:v>81.72911086761701</c:v>
                </c:pt>
                <c:pt idx="792">
                  <c:v>81.957525222429325</c:v>
                </c:pt>
                <c:pt idx="793">
                  <c:v>81.968753517477381</c:v>
                </c:pt>
                <c:pt idx="794">
                  <c:v>82.013526611087883</c:v>
                </c:pt>
                <c:pt idx="795">
                  <c:v>82.123744340251505</c:v>
                </c:pt>
                <c:pt idx="796">
                  <c:v>82.143131728683613</c:v>
                </c:pt>
                <c:pt idx="797">
                  <c:v>82.311892831062082</c:v>
                </c:pt>
                <c:pt idx="798">
                  <c:v>82.325597819238368</c:v>
                </c:pt>
                <c:pt idx="799">
                  <c:v>82.356599221688796</c:v>
                </c:pt>
                <c:pt idx="800">
                  <c:v>82.461002569416593</c:v>
                </c:pt>
                <c:pt idx="801">
                  <c:v>82.650794614823724</c:v>
                </c:pt>
                <c:pt idx="802">
                  <c:v>82.686393405969838</c:v>
                </c:pt>
                <c:pt idx="803">
                  <c:v>82.6924665120833</c:v>
                </c:pt>
                <c:pt idx="804">
                  <c:v>82.706548554198648</c:v>
                </c:pt>
                <c:pt idx="805">
                  <c:v>82.715028743699122</c:v>
                </c:pt>
                <c:pt idx="806">
                  <c:v>82.731085453105678</c:v>
                </c:pt>
                <c:pt idx="807">
                  <c:v>82.835547933380553</c:v>
                </c:pt>
                <c:pt idx="808">
                  <c:v>82.883789964772021</c:v>
                </c:pt>
                <c:pt idx="809">
                  <c:v>82.912278715078003</c:v>
                </c:pt>
                <c:pt idx="810">
                  <c:v>82.994552600429259</c:v>
                </c:pt>
                <c:pt idx="811">
                  <c:v>83.023810458094445</c:v>
                </c:pt>
                <c:pt idx="812">
                  <c:v>83.325379826075789</c:v>
                </c:pt>
                <c:pt idx="813">
                  <c:v>83.39283683111023</c:v>
                </c:pt>
                <c:pt idx="814">
                  <c:v>83.489090045517699</c:v>
                </c:pt>
                <c:pt idx="815">
                  <c:v>83.586214553038587</c:v>
                </c:pt>
                <c:pt idx="816">
                  <c:v>83.697003520808494</c:v>
                </c:pt>
                <c:pt idx="817">
                  <c:v>83.864615975737962</c:v>
                </c:pt>
                <c:pt idx="818">
                  <c:v>83.878798311880104</c:v>
                </c:pt>
                <c:pt idx="819">
                  <c:v>84.038087386544888</c:v>
                </c:pt>
                <c:pt idx="820">
                  <c:v>84.165230491517462</c:v>
                </c:pt>
                <c:pt idx="821">
                  <c:v>84.325883414698495</c:v>
                </c:pt>
                <c:pt idx="822">
                  <c:v>84.392713653335676</c:v>
                </c:pt>
                <c:pt idx="823">
                  <c:v>84.449337311564122</c:v>
                </c:pt>
                <c:pt idx="824">
                  <c:v>84.632556255169732</c:v>
                </c:pt>
                <c:pt idx="825">
                  <c:v>84.650104076746246</c:v>
                </c:pt>
                <c:pt idx="826">
                  <c:v>84.703570624726751</c:v>
                </c:pt>
                <c:pt idx="827">
                  <c:v>84.783714116016455</c:v>
                </c:pt>
                <c:pt idx="828">
                  <c:v>84.897154888812423</c:v>
                </c:pt>
                <c:pt idx="829">
                  <c:v>84.922871031615955</c:v>
                </c:pt>
                <c:pt idx="830">
                  <c:v>84.961329730426343</c:v>
                </c:pt>
                <c:pt idx="831">
                  <c:v>85.174361581036763</c:v>
                </c:pt>
                <c:pt idx="832">
                  <c:v>85.399223823533788</c:v>
                </c:pt>
                <c:pt idx="833">
                  <c:v>85.415960935347073</c:v>
                </c:pt>
                <c:pt idx="834">
                  <c:v>85.477433942776614</c:v>
                </c:pt>
                <c:pt idx="835">
                  <c:v>85.528452214429365</c:v>
                </c:pt>
                <c:pt idx="836">
                  <c:v>85.747931519856621</c:v>
                </c:pt>
                <c:pt idx="837">
                  <c:v>85.754729095393401</c:v>
                </c:pt>
                <c:pt idx="838">
                  <c:v>85.896177898611299</c:v>
                </c:pt>
                <c:pt idx="839">
                  <c:v>85.940782141422119</c:v>
                </c:pt>
                <c:pt idx="840">
                  <c:v>86.149395858643715</c:v>
                </c:pt>
                <c:pt idx="841">
                  <c:v>86.177474715447318</c:v>
                </c:pt>
                <c:pt idx="842">
                  <c:v>86.224329398521533</c:v>
                </c:pt>
                <c:pt idx="843">
                  <c:v>86.400898038508075</c:v>
                </c:pt>
                <c:pt idx="844">
                  <c:v>86.403559625309299</c:v>
                </c:pt>
                <c:pt idx="845">
                  <c:v>86.494078898425755</c:v>
                </c:pt>
                <c:pt idx="846">
                  <c:v>86.602121935405236</c:v>
                </c:pt>
                <c:pt idx="847">
                  <c:v>86.70279605810326</c:v>
                </c:pt>
                <c:pt idx="848">
                  <c:v>86.751271081582999</c:v>
                </c:pt>
                <c:pt idx="849">
                  <c:v>86.946328582888285</c:v>
                </c:pt>
                <c:pt idx="850">
                  <c:v>86.979816324288635</c:v>
                </c:pt>
                <c:pt idx="851">
                  <c:v>87.023421230134645</c:v>
                </c:pt>
                <c:pt idx="852">
                  <c:v>87.086602855755558</c:v>
                </c:pt>
                <c:pt idx="853">
                  <c:v>87.096511632006397</c:v>
                </c:pt>
                <c:pt idx="854">
                  <c:v>87.247421037065251</c:v>
                </c:pt>
                <c:pt idx="855">
                  <c:v>87.253007379119751</c:v>
                </c:pt>
                <c:pt idx="856">
                  <c:v>87.350573520094514</c:v>
                </c:pt>
                <c:pt idx="857">
                  <c:v>87.40095901488651</c:v>
                </c:pt>
                <c:pt idx="858">
                  <c:v>87.455057411181841</c:v>
                </c:pt>
                <c:pt idx="859">
                  <c:v>87.499569381441603</c:v>
                </c:pt>
                <c:pt idx="860">
                  <c:v>87.499592020003476</c:v>
                </c:pt>
                <c:pt idx="861">
                  <c:v>87.501673329889769</c:v>
                </c:pt>
                <c:pt idx="862">
                  <c:v>87.710634323187918</c:v>
                </c:pt>
                <c:pt idx="863">
                  <c:v>87.779835770376025</c:v>
                </c:pt>
                <c:pt idx="864">
                  <c:v>87.834224729819852</c:v>
                </c:pt>
                <c:pt idx="865">
                  <c:v>87.864417446013974</c:v>
                </c:pt>
                <c:pt idx="866">
                  <c:v>87.88370848709252</c:v>
                </c:pt>
                <c:pt idx="867">
                  <c:v>87.950840687604241</c:v>
                </c:pt>
                <c:pt idx="868">
                  <c:v>87.997292164636093</c:v>
                </c:pt>
                <c:pt idx="869">
                  <c:v>88.025578689776893</c:v>
                </c:pt>
                <c:pt idx="870">
                  <c:v>88.061716064251129</c:v>
                </c:pt>
                <c:pt idx="871">
                  <c:v>88.161507198544626</c:v>
                </c:pt>
                <c:pt idx="872">
                  <c:v>88.259288125413107</c:v>
                </c:pt>
                <c:pt idx="873">
                  <c:v>88.577200635186941</c:v>
                </c:pt>
                <c:pt idx="874">
                  <c:v>88.592741165931926</c:v>
                </c:pt>
                <c:pt idx="875">
                  <c:v>88.685717071232119</c:v>
                </c:pt>
                <c:pt idx="876">
                  <c:v>88.957267917349157</c:v>
                </c:pt>
                <c:pt idx="877">
                  <c:v>89.063645574910907</c:v>
                </c:pt>
                <c:pt idx="878">
                  <c:v>89.210049075951616</c:v>
                </c:pt>
                <c:pt idx="879">
                  <c:v>89.405768842455927</c:v>
                </c:pt>
                <c:pt idx="880">
                  <c:v>89.497327192082025</c:v>
                </c:pt>
                <c:pt idx="881">
                  <c:v>89.55395897593273</c:v>
                </c:pt>
                <c:pt idx="882">
                  <c:v>89.580273661619145</c:v>
                </c:pt>
                <c:pt idx="883">
                  <c:v>89.773868582922248</c:v>
                </c:pt>
                <c:pt idx="884">
                  <c:v>89.835942251272101</c:v>
                </c:pt>
                <c:pt idx="885">
                  <c:v>89.959498985601115</c:v>
                </c:pt>
                <c:pt idx="886">
                  <c:v>90.005199056282464</c:v>
                </c:pt>
                <c:pt idx="887">
                  <c:v>90.159666847409198</c:v>
                </c:pt>
                <c:pt idx="888">
                  <c:v>90.215751948247629</c:v>
                </c:pt>
                <c:pt idx="889">
                  <c:v>90.252026794327023</c:v>
                </c:pt>
                <c:pt idx="890">
                  <c:v>90.309647192153065</c:v>
                </c:pt>
                <c:pt idx="891">
                  <c:v>90.346430664886185</c:v>
                </c:pt>
                <c:pt idx="892">
                  <c:v>90.67133041284329</c:v>
                </c:pt>
                <c:pt idx="893">
                  <c:v>90.828184508728484</c:v>
                </c:pt>
                <c:pt idx="894">
                  <c:v>90.893453527265692</c:v>
                </c:pt>
                <c:pt idx="895">
                  <c:v>91.010253143330544</c:v>
                </c:pt>
                <c:pt idx="896">
                  <c:v>91.024389934986985</c:v>
                </c:pt>
                <c:pt idx="897">
                  <c:v>91.03789612142333</c:v>
                </c:pt>
                <c:pt idx="898">
                  <c:v>91.044192391130238</c:v>
                </c:pt>
                <c:pt idx="899">
                  <c:v>91.293558102703003</c:v>
                </c:pt>
                <c:pt idx="900">
                  <c:v>91.676772459938221</c:v>
                </c:pt>
                <c:pt idx="901">
                  <c:v>91.76368379011862</c:v>
                </c:pt>
                <c:pt idx="902">
                  <c:v>91.857087217424336</c:v>
                </c:pt>
                <c:pt idx="903">
                  <c:v>91.898683481873718</c:v>
                </c:pt>
                <c:pt idx="904">
                  <c:v>92.009378389721732</c:v>
                </c:pt>
                <c:pt idx="905">
                  <c:v>92.033619573531141</c:v>
                </c:pt>
                <c:pt idx="906">
                  <c:v>92.067886073342223</c:v>
                </c:pt>
                <c:pt idx="907">
                  <c:v>92.081916969349749</c:v>
                </c:pt>
                <c:pt idx="908">
                  <c:v>92.11186141850996</c:v>
                </c:pt>
                <c:pt idx="909">
                  <c:v>92.154027705854105</c:v>
                </c:pt>
                <c:pt idx="910">
                  <c:v>92.240931649915282</c:v>
                </c:pt>
                <c:pt idx="911">
                  <c:v>92.345319745327856</c:v>
                </c:pt>
                <c:pt idx="912">
                  <c:v>92.453443523911702</c:v>
                </c:pt>
                <c:pt idx="913">
                  <c:v>92.61944306170939</c:v>
                </c:pt>
                <c:pt idx="914">
                  <c:v>93.207041335548212</c:v>
                </c:pt>
                <c:pt idx="915">
                  <c:v>93.510481899994986</c:v>
                </c:pt>
                <c:pt idx="916">
                  <c:v>93.661974222520854</c:v>
                </c:pt>
                <c:pt idx="917">
                  <c:v>93.676046252437771</c:v>
                </c:pt>
                <c:pt idx="918">
                  <c:v>93.967504455550028</c:v>
                </c:pt>
                <c:pt idx="919">
                  <c:v>93.968893105444394</c:v>
                </c:pt>
                <c:pt idx="920">
                  <c:v>93.980977108270224</c:v>
                </c:pt>
                <c:pt idx="921">
                  <c:v>94.001450433449975</c:v>
                </c:pt>
                <c:pt idx="922">
                  <c:v>94.028583003443742</c:v>
                </c:pt>
                <c:pt idx="923">
                  <c:v>94.10692794458906</c:v>
                </c:pt>
                <c:pt idx="924">
                  <c:v>94.160155917489902</c:v>
                </c:pt>
                <c:pt idx="925">
                  <c:v>94.258826376284304</c:v>
                </c:pt>
                <c:pt idx="926">
                  <c:v>94.402826796693759</c:v>
                </c:pt>
                <c:pt idx="927">
                  <c:v>94.423447131562611</c:v>
                </c:pt>
                <c:pt idx="928">
                  <c:v>94.462301149756527</c:v>
                </c:pt>
                <c:pt idx="929">
                  <c:v>94.465551532575233</c:v>
                </c:pt>
                <c:pt idx="930">
                  <c:v>94.670377129031763</c:v>
                </c:pt>
                <c:pt idx="931">
                  <c:v>94.793163636843204</c:v>
                </c:pt>
                <c:pt idx="932">
                  <c:v>94.989309002689026</c:v>
                </c:pt>
                <c:pt idx="933">
                  <c:v>95.382950938303821</c:v>
                </c:pt>
                <c:pt idx="934">
                  <c:v>95.419675649760777</c:v>
                </c:pt>
                <c:pt idx="935">
                  <c:v>95.484854573319438</c:v>
                </c:pt>
                <c:pt idx="936">
                  <c:v>95.732011793671106</c:v>
                </c:pt>
                <c:pt idx="937">
                  <c:v>95.841998849657742</c:v>
                </c:pt>
                <c:pt idx="938">
                  <c:v>96.540900454638319</c:v>
                </c:pt>
                <c:pt idx="939">
                  <c:v>96.613846421401718</c:v>
                </c:pt>
                <c:pt idx="940">
                  <c:v>96.851230020275253</c:v>
                </c:pt>
                <c:pt idx="941">
                  <c:v>97.062819320743102</c:v>
                </c:pt>
                <c:pt idx="942">
                  <c:v>97.33592075332264</c:v>
                </c:pt>
                <c:pt idx="943">
                  <c:v>97.378877422269809</c:v>
                </c:pt>
                <c:pt idx="944">
                  <c:v>97.382568466240741</c:v>
                </c:pt>
                <c:pt idx="945">
                  <c:v>97.396227777361077</c:v>
                </c:pt>
                <c:pt idx="946">
                  <c:v>97.782128071744538</c:v>
                </c:pt>
                <c:pt idx="947">
                  <c:v>97.911543443910617</c:v>
                </c:pt>
                <c:pt idx="948">
                  <c:v>98.011260640101156</c:v>
                </c:pt>
                <c:pt idx="949">
                  <c:v>98.160508921219787</c:v>
                </c:pt>
                <c:pt idx="950">
                  <c:v>98.534008377050128</c:v>
                </c:pt>
                <c:pt idx="951">
                  <c:v>98.784698210216533</c:v>
                </c:pt>
                <c:pt idx="952">
                  <c:v>99.478982521815851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E-4DAA-8522-A7A2E3D0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23792"/>
        <c:axId val="58874784"/>
      </c:scatterChart>
      <c:valAx>
        <c:axId val="1644423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874784"/>
        <c:crosses val="autoZero"/>
        <c:crossBetween val="midCat"/>
      </c:valAx>
      <c:valAx>
        <c:axId val="58874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6444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4736EF4F-6A59-4231-9CA7-09E3B19A2B60}">
          <cx:tx>
            <cx:txData>
              <cx:f>_xlchart.v1.0</cx:f>
              <cx:v>2012</cx:v>
            </cx:txData>
          </cx:tx>
          <cx:spPr>
            <a:solidFill>
              <a:srgbClr val="ECEBBD"/>
            </a:solidFill>
            <a:ln w="19050"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 b="1">
                    <a:solidFill>
                      <a:srgbClr val="828026"/>
                    </a:solidFill>
                    <a:latin typeface="Garamond" panose="02020404030301010803" pitchFamily="18" charset="0"/>
                    <a:ea typeface="Garamond" panose="02020404030301010803" pitchFamily="18" charset="0"/>
                    <a:cs typeface="Garamond" panose="02020404030301010803" pitchFamily="18" charset="0"/>
                  </a:defRPr>
                </a:pPr>
                <a:endParaRPr lang="es-ES" sz="2000" b="1" i="0" u="none" strike="noStrike" baseline="0">
                  <a:solidFill>
                    <a:srgbClr val="828026"/>
                  </a:solidFill>
                  <a:latin typeface="Garamond" panose="02020404030301010803" pitchFamily="18" charset="0"/>
                </a:endParaRPr>
              </a:p>
            </cx:txP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s-ES" sz="1800" b="1" i="0" u="none" strike="noStrike" baseline="0">
                      <a:solidFill>
                        <a:srgbClr val="828026"/>
                      </a:solidFill>
                      <a:latin typeface="Garamond" panose="02020404030301010803" pitchFamily="18" charset="0"/>
                    </a:rPr>
                    <a:t>4.1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ED9B271-0068-4D2B-A734-7C69E9533F82}">
          <cx:tx>
            <cx:txData>
              <cx:f>_xlchart.v1.2</cx:f>
              <cx:v>2022</cx:v>
            </cx:txData>
          </cx:tx>
          <cx:spPr>
            <a:solidFill>
              <a:srgbClr val="66CDAA"/>
            </a:solidFill>
            <a:ln w="19050"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 b="1">
                    <a:solidFill>
                      <a:srgbClr val="287A5F"/>
                    </a:solidFill>
                    <a:latin typeface="Garamond" panose="02020404030301010803" pitchFamily="18" charset="0"/>
                    <a:ea typeface="Garamond" panose="02020404030301010803" pitchFamily="18" charset="0"/>
                    <a:cs typeface="Garamond" panose="02020404030301010803" pitchFamily="18" charset="0"/>
                  </a:defRPr>
                </a:pPr>
                <a:endParaRPr lang="es-ES" sz="2000" b="1" i="0" u="none" strike="noStrike" baseline="0">
                  <a:solidFill>
                    <a:srgbClr val="287A5F"/>
                  </a:solidFill>
                  <a:latin typeface="Garamond" panose="02020404030301010803" pitchFamily="18" charset="0"/>
                </a:endParaRPr>
              </a:p>
            </cx:txP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s-ES" sz="1800" b="1" i="0" u="none" strike="noStrike" baseline="0">
                      <a:solidFill>
                        <a:srgbClr val="287A5F"/>
                      </a:solidFill>
                      <a:latin typeface="Garamond" panose="02020404030301010803" pitchFamily="18" charset="0"/>
                    </a:rPr>
                    <a:t>9.6</a:t>
                  </a:r>
                </a:p>
              </cx:txPr>
            </cx:dataLabel>
          </cx:dataLabels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119999997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Garamond" panose="02020404030301010803" pitchFamily="18" charset="0"/>
                <a:ea typeface="Garamond" panose="02020404030301010803" pitchFamily="18" charset="0"/>
                <a:cs typeface="Garamond" panose="02020404030301010803" pitchFamily="18" charset="0"/>
              </a:defRPr>
            </a:pPr>
            <a:endParaRPr lang="es-BO" sz="1400">
              <a:solidFill>
                <a:schemeClr val="tx1"/>
              </a:solidFill>
              <a:latin typeface="Garamond" panose="02020404030301010803" pitchFamily="18" charset="0"/>
            </a:endParaRPr>
          </a:p>
        </cx:txPr>
      </cx:axis>
      <cx:axis id="1">
        <cx:valScaling max="100"/>
        <cx:majorGridlines>
          <cx:spPr>
            <a:ln>
              <a:solidFill>
                <a:schemeClr val="bg1">
                  <a:lumMod val="75000"/>
                </a:schemeClr>
              </a:solidFill>
              <a:prstDash val="lgDash"/>
            </a:ln>
          </cx:spPr>
        </cx:majorGridlines>
        <cx:tickLabels/>
        <cx:numFmt formatCode="0" sourceLinked="0"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chemeClr val="tx1"/>
                </a:solidFill>
                <a:latin typeface="Garamond" panose="02020404030301010803" pitchFamily="18" charset="0"/>
                <a:ea typeface="Garamond" panose="02020404030301010803" pitchFamily="18" charset="0"/>
                <a:cs typeface="Garamond" panose="02020404030301010803" pitchFamily="18" charset="0"/>
              </a:defRPr>
            </a:pPr>
            <a:endParaRPr lang="es-BO" sz="1800">
              <a:solidFill>
                <a:schemeClr val="tx1"/>
              </a:solidFill>
              <a:latin typeface="Garamond" panose="02020404030301010803" pitchFamily="18" charset="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>
              <a:solidFill>
                <a:schemeClr val="tx1"/>
              </a:solidFill>
              <a:latin typeface="Garamond" panose="02020404030301010803" pitchFamily="18" charset="0"/>
              <a:ea typeface="Garamond" panose="02020404030301010803" pitchFamily="18" charset="0"/>
              <a:cs typeface="Garamond" panose="02020404030301010803" pitchFamily="18" charset="0"/>
            </a:defRPr>
          </a:pPr>
          <a:endParaRPr lang="es-ES" sz="2800" b="0" i="0" u="none" strike="noStrike" baseline="0">
            <a:solidFill>
              <a:schemeClr val="tx1"/>
            </a:solidFill>
            <a:latin typeface="Garamond" panose="02020404030301010803" pitchFamily="18" charset="0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_xlchart.v1.33</cx:f>
      </cx:numDim>
    </cx:data>
    <cx:data id="4">
      <cx:numDim type="val">
        <cx:f>_xlchart.v1.35</cx:f>
      </cx:numDim>
    </cx:data>
    <cx:data id="5">
      <cx:numDim type="val">
        <cx:f>_xlchart.v1.37</cx:f>
      </cx:numDim>
    </cx:data>
    <cx:data id="6">
      <cx:numDim type="val">
        <cx:f>_xlchart.v1.39</cx:f>
      </cx:numDim>
    </cx:data>
    <cx:data id="7">
      <cx:numDim type="val">
        <cx:f>_xlchart.v1.41</cx:f>
      </cx:numDim>
    </cx:data>
    <cx:data id="8">
      <cx:numDim type="val">
        <cx:f>_xlchart.v1.43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84AB9CCD-B845-45A5-9FB1-34D255953295}">
          <cx:tx>
            <cx:txData>
              <cx:f>_xlchart.v1.26</cx:f>
              <cx:v>POT</cx:v>
            </cx:txData>
          </cx:tx>
          <cx:spPr>
            <a:solidFill>
              <a:srgbClr val="B27A01"/>
            </a:solidFill>
            <a:ln w="15875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9A970A-BF6A-4BEE-8A1A-1A6DAF253B1D}">
          <cx:tx>
            <cx:txData>
              <cx:f>_xlchart.v1.28</cx:f>
              <cx:v>CHUQ</cx:v>
            </cx:txData>
          </cx:tx>
          <cx:spPr>
            <a:solidFill>
              <a:srgbClr val="6A9A8E"/>
            </a:solidFill>
            <a:ln w="15875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ADE0C0-A8FA-48E9-86AF-AD6D6620DEB4}">
          <cx:tx>
            <cx:txData>
              <cx:f>_xlchart.v1.30</cx:f>
              <cx:v>TAR</cx:v>
            </cx:txData>
          </cx:tx>
          <cx:spPr>
            <a:solidFill>
              <a:srgbClr val="17917F"/>
            </a:solidFill>
            <a:ln w="15875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1EFF1B1-55C8-4E06-9ACF-B5E76C30383D}">
          <cx:tx>
            <cx:txData>
              <cx:f>_xlchart.v1.32</cx:f>
              <cx:v>SC</cx:v>
            </cx:txData>
          </cx:tx>
          <cx:spPr>
            <a:solidFill>
              <a:srgbClr val="0064A2"/>
            </a:solidFill>
            <a:ln w="15875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2021942-CF95-4523-9982-61E750E22397}">
          <cx:tx>
            <cx:txData>
              <cx:f>_xlchart.v1.34</cx:f>
              <cx:v>PD</cx:v>
            </cx:txData>
          </cx:tx>
          <cx:spPr>
            <a:solidFill>
              <a:srgbClr val="C6E3E8"/>
            </a:solidFill>
            <a:ln w="15875"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9728CB7-1CA2-4A93-9164-D7D12D80F1E9}">
          <cx:tx>
            <cx:txData>
              <cx:f>_xlchart.v1.36</cx:f>
              <cx:v>BN</cx:v>
            </cx:txData>
          </cx:tx>
          <cx:spPr>
            <a:solidFill>
              <a:srgbClr val="C5A5C7"/>
            </a:solidFill>
            <a:ln w="15875">
              <a:solidFill>
                <a:schemeClr val="tx1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42C7A37-2530-4C57-872B-D9C803D9E70E}">
          <cx:tx>
            <cx:txData>
              <cx:f>_xlchart.v1.38</cx:f>
              <cx:v>CBBA</cx:v>
            </cx:txData>
          </cx:tx>
          <cx:spPr>
            <a:solidFill>
              <a:srgbClr val="ECEBBD"/>
            </a:solidFill>
            <a:ln w="15875">
              <a:solidFill>
                <a:schemeClr val="tx1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173DB8E6-E757-49C1-82F2-2024597F509D}">
          <cx:tx>
            <cx:txData>
              <cx:f>_xlchart.v1.40</cx:f>
              <cx:v>LP</cx:v>
            </cx:txData>
          </cx:tx>
          <cx:spPr>
            <a:solidFill>
              <a:srgbClr val="5C3944"/>
            </a:solidFill>
            <a:ln w="15875">
              <a:solidFill>
                <a:schemeClr val="tx1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AFCD412-5B5A-46DD-9842-6D176EAD74E2}">
          <cx:tx>
            <cx:txData>
              <cx:f>_xlchart.v1.42</cx:f>
              <cx:v>ORU</cx:v>
            </cx:txData>
          </cx:tx>
          <cx:spPr>
            <a:solidFill>
              <a:srgbClr val="E4E0D4"/>
            </a:solidFill>
            <a:ln w="15875">
              <a:solidFill>
                <a:schemeClr val="tx1"/>
              </a:solidFill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Garamond" panose="02020404030301010803" pitchFamily="18" charset="0"/>
                <a:ea typeface="Garamond" panose="02020404030301010803" pitchFamily="18" charset="0"/>
                <a:cs typeface="Garamond" panose="02020404030301010803" pitchFamily="18" charset="0"/>
              </a:defRPr>
            </a:pPr>
            <a:endParaRPr lang="es-BO">
              <a:latin typeface="Garamond" panose="02020404030301010803" pitchFamily="18" charset="0"/>
            </a:endParaRPr>
          </a:p>
        </cx:txPr>
      </cx:axis>
      <cx:axis id="1">
        <cx:valScaling max="100"/>
        <cx:majorGridlines>
          <cx:spPr>
            <a:ln>
              <a:solidFill>
                <a:schemeClr val="bg1">
                  <a:lumMod val="85000"/>
                </a:schemeClr>
              </a:solidFill>
              <a:prstDash val="lgDash"/>
            </a:ln>
          </cx:spPr>
        </cx:majorGridlines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chemeClr val="tx1"/>
                </a:solidFill>
                <a:latin typeface="Garamond" panose="02020404030301010803" pitchFamily="18" charset="0"/>
                <a:ea typeface="Garamond" panose="02020404030301010803" pitchFamily="18" charset="0"/>
                <a:cs typeface="Garamond" panose="02020404030301010803" pitchFamily="18" charset="0"/>
              </a:defRPr>
            </a:pPr>
            <a:endParaRPr lang="es-ES" sz="1400" b="0" i="0" u="none" strike="noStrike" baseline="0">
              <a:solidFill>
                <a:schemeClr val="tx1"/>
              </a:solidFill>
              <a:latin typeface="Garamond" panose="02020404030301010803" pitchFamily="18" charset="0"/>
              <a:ea typeface="Gadugi" panose="020B0502040204020203" pitchFamily="34" charset="0"/>
              <a:cs typeface="Calibri" panose="020F0502020204030204" pitchFamily="34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chemeClr val="tx1"/>
              </a:solidFill>
              <a:latin typeface="Garamond" panose="02020404030301010803" pitchFamily="18" charset="0"/>
              <a:ea typeface="Garamond" panose="02020404030301010803" pitchFamily="18" charset="0"/>
              <a:cs typeface="Garamond" panose="02020404030301010803" pitchFamily="18" charset="0"/>
            </a:defRPr>
          </a:pPr>
          <a:endParaRPr lang="es-BO" sz="1800">
            <a:solidFill>
              <a:schemeClr val="tx1"/>
            </a:solidFill>
            <a:latin typeface="Garamond" panose="02020404030301010803" pitchFamily="18" charset="0"/>
          </a:endParaRPr>
        </a:p>
      </cx:txPr>
    </cx:legend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  <cx:data id="4">
      <cx:numDim type="val">
        <cx:f>_xlchart.v1.17</cx:f>
      </cx:numDim>
    </cx:data>
    <cx:data id="5">
      <cx:numDim type="val">
        <cx:f>_xlchart.v1.19</cx:f>
      </cx:numDim>
    </cx:data>
    <cx:data id="6">
      <cx:numDim type="val">
        <cx:f>_xlchart.v1.21</cx:f>
      </cx:numDim>
    </cx:data>
    <cx:data id="7">
      <cx:numDim type="val">
        <cx:f>_xlchart.v1.23</cx:f>
      </cx:numDim>
    </cx:data>
    <cx:data id="8">
      <cx:numDim type="val">
        <cx:f>_xlchart.v1.25</cx:f>
      </cx:numDim>
    </cx:data>
  </cx:chartData>
  <cx:chart>
    <cx:plotArea>
      <cx:plotAreaRegion>
        <cx:plotSurface>
          <cx:spPr>
            <a:ln>
              <a:noFill/>
              <a:prstDash val="dash"/>
            </a:ln>
          </cx:spPr>
        </cx:plotSurface>
        <cx:series layoutId="boxWhisker" uniqueId="{178F8583-9678-457F-959B-3B66A3A8CD95}">
          <cx:tx>
            <cx:txData>
              <cx:f>_xlchart.v1.8</cx:f>
              <cx:v>POT</cx:v>
            </cx:txData>
          </cx:tx>
          <cx:spPr>
            <a:noFill/>
            <a:ln w="12700">
              <a:solidFill>
                <a:srgbClr val="FF0000"/>
              </a:solidFill>
              <a:prstDash val="sysDash"/>
            </a:ln>
          </cx:spPr>
          <cx:dataId val="0"/>
          <cx:layoutPr>
            <cx:visibility nonoutliers="0"/>
            <cx:statistics quartileMethod="exclusive"/>
          </cx:layoutPr>
        </cx:series>
        <cx:series layoutId="boxWhisker" uniqueId="{5DABE637-B15B-4404-B2CB-24EB4FE07AC6}">
          <cx:tx>
            <cx:txData>
              <cx:f>_xlchart.v1.10</cx:f>
              <cx:v>CHUQ</cx:v>
            </cx:txData>
          </cx:tx>
          <cx:spPr>
            <a:noFill/>
            <a:ln w="12700">
              <a:solidFill>
                <a:srgbClr val="FF0000"/>
              </a:solidFill>
              <a:prstDash val="sysDash"/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A79E72CD-B895-450B-9C48-9DAEEB2F9EF8}">
          <cx:tx>
            <cx:txData>
              <cx:f>_xlchart.v1.12</cx:f>
              <cx:v>TAR</cx:v>
            </cx:txData>
          </cx:tx>
          <cx:spPr>
            <a:noFill/>
            <a:ln w="12700">
              <a:solidFill>
                <a:srgbClr val="FF0000"/>
              </a:solidFill>
              <a:prstDash val="sysDash"/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DA5BF9E6-6AE9-4CB6-9F1F-1507D7F79812}">
          <cx:tx>
            <cx:txData>
              <cx:f>_xlchart.v1.14</cx:f>
              <cx:v>SC</cx:v>
            </cx:txData>
          </cx:tx>
          <cx:spPr>
            <a:noFill/>
            <a:ln w="12700">
              <a:solidFill>
                <a:srgbClr val="FF0000"/>
              </a:solidFill>
              <a:prstDash val="sysDash"/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644D4CA2-63CC-4917-B201-F2BB575D7C55}">
          <cx:tx>
            <cx:txData>
              <cx:f>_xlchart.v1.16</cx:f>
              <cx:v>PD</cx:v>
            </cx:txData>
          </cx:tx>
          <cx:spPr>
            <a:noFill/>
            <a:ln w="12700">
              <a:solidFill>
                <a:srgbClr val="FF0000"/>
              </a:solidFill>
              <a:prstDash val="sysDash"/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D9B828A6-C606-4D67-843C-919A8AEA1EF2}">
          <cx:tx>
            <cx:txData>
              <cx:f>_xlchart.v1.18</cx:f>
              <cx:v>BN</cx:v>
            </cx:txData>
          </cx:tx>
          <cx:spPr>
            <a:noFill/>
            <a:ln w="12700">
              <a:solidFill>
                <a:srgbClr val="FF0000"/>
              </a:solidFill>
              <a:prstDash val="sysDash"/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8FF9CB37-C45D-41B9-85D9-6AE754C6333A}">
          <cx:tx>
            <cx:txData>
              <cx:f>_xlchart.v1.20</cx:f>
              <cx:v>CBBA</cx:v>
            </cx:txData>
          </cx:tx>
          <cx:spPr>
            <a:noFill/>
            <a:ln w="12700">
              <a:solidFill>
                <a:srgbClr val="FF0000"/>
              </a:solidFill>
              <a:prstDash val="sysDash"/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8B353872-93CD-4DA4-9010-C53185962B7F}">
          <cx:tx>
            <cx:txData>
              <cx:f>_xlchart.v1.22</cx:f>
              <cx:v>LP</cx:v>
            </cx:txData>
          </cx:tx>
          <cx:spPr>
            <a:noFill/>
            <a:ln w="12700">
              <a:solidFill>
                <a:srgbClr val="FF0000"/>
              </a:solidFill>
              <a:prstDash val="sysDash"/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538D46CD-31AE-4EB0-A28E-303A41E4BA83}">
          <cx:tx>
            <cx:txData>
              <cx:f>_xlchart.v1.24</cx:f>
              <cx:v>ORU</cx:v>
            </cx:txData>
          </cx:tx>
          <cx:spPr>
            <a:noFill/>
            <a:ln w="12700">
              <a:solidFill>
                <a:srgbClr val="FF0000"/>
              </a:solidFill>
              <a:prstDash val="sysDash"/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lang="es-BO">
                <a:solidFill>
                  <a:schemeClr val="tx1"/>
                </a:solidFill>
                <a:latin typeface="Garamond" panose="02020404030301010803" pitchFamily="18" charset="0"/>
                <a:ea typeface="Garamond" panose="02020404030301010803" pitchFamily="18" charset="0"/>
                <a:cs typeface="Garamond" panose="02020404030301010803" pitchFamily="18" charset="0"/>
              </a:defRPr>
            </a:pPr>
            <a:endParaRPr lang="es-BO">
              <a:solidFill>
                <a:schemeClr val="tx1"/>
              </a:solidFill>
              <a:latin typeface="Garamond" panose="02020404030301010803" pitchFamily="18" charset="0"/>
            </a:endParaRPr>
          </a:p>
        </cx:txPr>
      </cx:axis>
      <cx:axis id="1">
        <cx:valScaling max="100"/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lang="es-BO" sz="1400">
                <a:solidFill>
                  <a:srgbClr val="696969"/>
                </a:solidFill>
                <a:latin typeface="Garamond" panose="02020404030301010803" pitchFamily="18" charset="0"/>
                <a:ea typeface="Garamond" panose="02020404030301010803" pitchFamily="18" charset="0"/>
                <a:cs typeface="Garamond" panose="02020404030301010803" pitchFamily="18" charset="0"/>
              </a:defRPr>
            </a:pPr>
            <a:endParaRPr lang="es-BO" sz="1400">
              <a:solidFill>
                <a:srgbClr val="696969"/>
              </a:solidFill>
              <a:latin typeface="Garamond" panose="02020404030301010803" pitchFamily="18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lang="es-BO" sz="1800">
              <a:solidFill>
                <a:schemeClr val="tx1"/>
              </a:solidFill>
              <a:latin typeface="Garamond" panose="02020404030301010803" pitchFamily="18" charset="0"/>
              <a:ea typeface="Garamond" panose="02020404030301010803" pitchFamily="18" charset="0"/>
              <a:cs typeface="Garamond" panose="02020404030301010803" pitchFamily="18" charset="0"/>
            </a:defRPr>
          </a:pPr>
          <a:endParaRPr lang="es-BO" sz="1800">
            <a:solidFill>
              <a:schemeClr val="tx1"/>
            </a:solidFill>
            <a:latin typeface="Garamond" panose="02020404030301010803" pitchFamily="18" charset="0"/>
          </a:endParaRPr>
        </a:p>
      </cx:txPr>
    </cx:legend>
  </cx:chart>
  <cx:spPr>
    <a:noFill/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F6DDF-792E-442C-8C32-082205813084}">
  <sheetPr/>
  <sheetViews>
    <sheetView zoomScale="70" workbookViewId="0"/>
  </sheetViews>
  <pageMargins left="0" right="0" top="0" bottom="0" header="0" footer="0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560F2C-902B-425C-806E-567729EB588E}">
  <sheetPr/>
  <sheetViews>
    <sheetView zoomScale="90" workbookViewId="0"/>
  </sheetViews>
  <pageMargins left="0" right="0" top="0" bottom="0" header="0" footer="0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F9E614-0A3C-4BF9-B781-BBA1B374138B}">
  <sheetPr/>
  <sheetViews>
    <sheetView zoomScale="90" workbookViewId="0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</xdr:row>
      <xdr:rowOff>190498</xdr:rowOff>
    </xdr:from>
    <xdr:to>
      <xdr:col>28</xdr:col>
      <xdr:colOff>62325</xdr:colOff>
      <xdr:row>21</xdr:row>
      <xdr:rowOff>170998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D7D7F7-4D16-410C-9B91-2D63EE042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25</xdr:row>
      <xdr:rowOff>76200</xdr:rowOff>
    </xdr:from>
    <xdr:to>
      <xdr:col>28</xdr:col>
      <xdr:colOff>52800</xdr:colOff>
      <xdr:row>44</xdr:row>
      <xdr:rowOff>56700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76A460-1324-4A2E-B406-18F046281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28</xdr:col>
      <xdr:colOff>52800</xdr:colOff>
      <xdr:row>66</xdr:row>
      <xdr:rowOff>171000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BAB636-25B0-4357-90E7-DC9F47183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259786" cy="71301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020E5-BFAB-34FC-D508-7CD93AB4DC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0.09078</cdr:x>
      <cdr:y>0.02549</cdr:y>
    </cdr:from>
    <cdr:to>
      <cdr:x>0.97601</cdr:x>
      <cdr:y>0.90098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2485BCB6-7D1F-4C97-8773-1E305044B08E}"/>
            </a:ext>
          </a:extLst>
        </cdr:cNvPr>
        <cdr:cNvCxnSpPr/>
      </cdr:nvCxnSpPr>
      <cdr:spPr>
        <a:xfrm xmlns:a="http://schemas.openxmlformats.org/drawingml/2006/main" flipV="1">
          <a:off x="787066" y="160421"/>
          <a:ext cx="7675145" cy="550946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255250" cy="713316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2BF3CA-CC3F-47FB-8AD2-4AF6889E75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0.09078</cdr:x>
      <cdr:y>0.02549</cdr:y>
    </cdr:from>
    <cdr:to>
      <cdr:x>0.97601</cdr:x>
      <cdr:y>0.90098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2485BCB6-7D1F-4C97-8773-1E305044B08E}"/>
            </a:ext>
          </a:extLst>
        </cdr:cNvPr>
        <cdr:cNvCxnSpPr/>
      </cdr:nvCxnSpPr>
      <cdr:spPr>
        <a:xfrm xmlns:a="http://schemas.openxmlformats.org/drawingml/2006/main" flipV="1">
          <a:off x="787066" y="160421"/>
          <a:ext cx="7675145" cy="550946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0.62154</cdr:x>
      <cdr:y>0.02522</cdr:y>
    </cdr:from>
    <cdr:to>
      <cdr:x>0.62154</cdr:x>
      <cdr:y>0.89614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7AE92517-1ECD-4060-9D28-10E09A014F05}"/>
            </a:ext>
          </a:extLst>
        </cdr:cNvPr>
        <cdr:cNvCxnSpPr/>
      </cdr:nvCxnSpPr>
      <cdr:spPr>
        <a:xfrm xmlns:a="http://schemas.openxmlformats.org/drawingml/2006/main">
          <a:off x="6170083" y="179917"/>
          <a:ext cx="0" cy="6212416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255250" cy="713316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A23CFB-5A89-4F45-B189-08D47F6D65D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93BBD3B-7EF6-4C65-AAEF-E02863129A7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10255250" cy="713316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BO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931</xdr:row>
      <xdr:rowOff>118110</xdr:rowOff>
    </xdr:from>
    <xdr:to>
      <xdr:col>15</xdr:col>
      <xdr:colOff>518160</xdr:colOff>
      <xdr:row>952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ECA217-CEFD-9B7E-8ED1-B897927B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251</xdr:row>
      <xdr:rowOff>138111</xdr:rowOff>
    </xdr:from>
    <xdr:to>
      <xdr:col>11</xdr:col>
      <xdr:colOff>57150</xdr:colOff>
      <xdr:row>280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DDE4A9E-3BFF-4380-9439-AB8EA99CE8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49" y="47953611"/>
              <a:ext cx="8267701" cy="555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171450</xdr:colOff>
      <xdr:row>251</xdr:row>
      <xdr:rowOff>138363</xdr:rowOff>
    </xdr:from>
    <xdr:to>
      <xdr:col>11</xdr:col>
      <xdr:colOff>57151</xdr:colOff>
      <xdr:row>280</xdr:row>
      <xdr:rowOff>171702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7C0FF98-CA8A-4AE7-B7FF-3FA303CA2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47953863"/>
              <a:ext cx="8267701" cy="555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190500</xdr:colOff>
      <xdr:row>289</xdr:row>
      <xdr:rowOff>85725</xdr:rowOff>
    </xdr:from>
    <xdr:to>
      <xdr:col>10</xdr:col>
      <xdr:colOff>76200</xdr:colOff>
      <xdr:row>291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24AFC9A-844B-4199-9525-B516235DF52C}"/>
            </a:ext>
          </a:extLst>
        </xdr:cNvPr>
        <xdr:cNvSpPr txBox="1"/>
      </xdr:nvSpPr>
      <xdr:spPr>
        <a:xfrm>
          <a:off x="7048500" y="55140225"/>
          <a:ext cx="647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BO" sz="1800" b="0">
              <a:latin typeface="Garamond" panose="02020404030301010803" pitchFamily="18" charset="0"/>
            </a:rPr>
            <a:t>2012</a:t>
          </a:r>
        </a:p>
      </xdr:txBody>
    </xdr:sp>
    <xdr:clientData/>
  </xdr:twoCellAnchor>
  <xdr:twoCellAnchor>
    <xdr:from>
      <xdr:col>8</xdr:col>
      <xdr:colOff>666750</xdr:colOff>
      <xdr:row>290</xdr:row>
      <xdr:rowOff>66675</xdr:rowOff>
    </xdr:from>
    <xdr:to>
      <xdr:col>9</xdr:col>
      <xdr:colOff>219075</xdr:colOff>
      <xdr:row>290</xdr:row>
      <xdr:rowOff>66675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1A83B1A1-D074-4850-A455-15411D921B8D}"/>
            </a:ext>
          </a:extLst>
        </xdr:cNvPr>
        <xdr:cNvCxnSpPr/>
      </xdr:nvCxnSpPr>
      <xdr:spPr>
        <a:xfrm>
          <a:off x="6762750" y="55311675"/>
          <a:ext cx="314325" cy="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226002</xdr:colOff>
      <xdr:row>278</xdr:row>
      <xdr:rowOff>110836</xdr:rowOff>
    </xdr:from>
    <xdr:to>
      <xdr:col>10</xdr:col>
      <xdr:colOff>282288</xdr:colOff>
      <xdr:row>280</xdr:row>
      <xdr:rowOff>129836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E31C25D-1A6F-4D7C-81B0-4EC7DAFF4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8002" y="53069836"/>
          <a:ext cx="6914286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285</xdr:row>
      <xdr:rowOff>28575</xdr:rowOff>
    </xdr:from>
    <xdr:to>
      <xdr:col>10</xdr:col>
      <xdr:colOff>265836</xdr:colOff>
      <xdr:row>287</xdr:row>
      <xdr:rowOff>47575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0AF37E3-6F4B-4DE0-A683-B5D702967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" y="54321075"/>
          <a:ext cx="6914286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7FD5-B9D7-4D68-86A5-2BF068AFCF5A}">
  <sheetPr>
    <tabColor rgb="FF00B0F0"/>
  </sheetPr>
  <dimension ref="A1:W287"/>
  <sheetViews>
    <sheetView topLeftCell="I1" workbookViewId="0">
      <selection activeCell="AD7" sqref="AD7"/>
    </sheetView>
  </sheetViews>
  <sheetFormatPr baseColWidth="10" defaultColWidth="9.140625" defaultRowHeight="15" x14ac:dyDescent="0.25"/>
  <sheetData>
    <row r="1" spans="1:23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2260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</row>
    <row r="2" spans="1:23" x14ac:dyDescent="0.25">
      <c r="A2" s="1">
        <v>199</v>
      </c>
      <c r="B2" s="4">
        <f>L2*100</f>
        <v>63.1</v>
      </c>
      <c r="C2" s="4">
        <f t="shared" ref="C2:C65" si="0">M2*100</f>
        <v>67.583456844126076</v>
      </c>
      <c r="D2" s="4">
        <f t="shared" ref="D2:D65" si="1">N2*100</f>
        <v>67.601400969718554</v>
      </c>
      <c r="E2" s="4">
        <f t="shared" ref="E2:E65" si="2">O2*100</f>
        <v>67.527211952575129</v>
      </c>
      <c r="F2" s="4">
        <f t="shared" ref="F2:F65" si="3">P2*100</f>
        <v>66.984327633356216</v>
      </c>
      <c r="G2" s="4">
        <f t="shared" ref="G2:G65" si="4">Q2*100</f>
        <v>66.006321493051729</v>
      </c>
      <c r="H2" s="4">
        <f t="shared" ref="H2:H65" si="5">R2*100</f>
        <v>67.03509326413905</v>
      </c>
      <c r="I2" s="4">
        <f t="shared" ref="I2:I65" si="6">S2*100</f>
        <v>67.334873338095008</v>
      </c>
      <c r="J2" s="4">
        <f t="shared" ref="J2:J65" si="7">T2*100</f>
        <v>67.313925002934226</v>
      </c>
      <c r="K2" s="4">
        <f>GEOMEAN(G2:J2)</f>
        <v>66.920345976840139</v>
      </c>
      <c r="L2" s="5">
        <v>0.63100000000000001</v>
      </c>
      <c r="M2" s="5">
        <v>0.67583456844126077</v>
      </c>
      <c r="N2" s="5">
        <v>0.67601400969718561</v>
      </c>
      <c r="O2" s="5">
        <v>0.67527211952575128</v>
      </c>
      <c r="P2" s="5">
        <v>0.66984327633356211</v>
      </c>
      <c r="Q2" s="5">
        <v>0.66006321493051723</v>
      </c>
      <c r="R2" s="5">
        <v>0.67035093264139056</v>
      </c>
      <c r="S2" s="5">
        <v>0.67334873338095014</v>
      </c>
      <c r="T2" s="5">
        <v>0.67313925002934227</v>
      </c>
      <c r="W2" t="s">
        <v>2261</v>
      </c>
    </row>
    <row r="3" spans="1:23" x14ac:dyDescent="0.25">
      <c r="A3" s="1">
        <v>420</v>
      </c>
      <c r="B3" s="4">
        <f t="shared" ref="B3:B66" si="8">L3*100</f>
        <v>79.099999999999994</v>
      </c>
      <c r="C3" s="4">
        <f t="shared" si="0"/>
        <v>79.430557714458672</v>
      </c>
      <c r="D3" s="4">
        <f t="shared" si="1"/>
        <v>75.140792265213477</v>
      </c>
      <c r="E3" s="4">
        <f t="shared" si="2"/>
        <v>79.418218066469052</v>
      </c>
      <c r="F3" s="4">
        <f t="shared" si="3"/>
        <v>87.336270445955378</v>
      </c>
      <c r="G3" s="4">
        <f t="shared" si="4"/>
        <v>85.028522870919403</v>
      </c>
      <c r="H3" s="4">
        <f t="shared" si="5"/>
        <v>86.550523267732743</v>
      </c>
      <c r="I3" s="4">
        <f t="shared" si="6"/>
        <v>86.090271463901985</v>
      </c>
      <c r="J3" s="4">
        <f t="shared" si="7"/>
        <v>88.760969885426405</v>
      </c>
      <c r="K3" s="4">
        <f t="shared" ref="K3:K66" si="9">GEOMEAN(G3:J3)</f>
        <v>86.596953195935455</v>
      </c>
      <c r="L3" s="5">
        <v>0.79099999999999993</v>
      </c>
      <c r="M3" s="5">
        <v>0.79430557714458672</v>
      </c>
      <c r="N3" s="5">
        <v>0.75140792265213474</v>
      </c>
      <c r="O3" s="5">
        <v>0.79418218066469048</v>
      </c>
      <c r="P3" s="5">
        <v>0.87336270445955377</v>
      </c>
      <c r="Q3" s="5">
        <v>0.85028522870919399</v>
      </c>
      <c r="R3" s="5">
        <v>0.86550523267732749</v>
      </c>
      <c r="S3" s="5">
        <v>0.86090271463901979</v>
      </c>
      <c r="T3" s="5">
        <v>0.887609698854264</v>
      </c>
    </row>
    <row r="4" spans="1:23" x14ac:dyDescent="0.25">
      <c r="A4" s="1">
        <v>694</v>
      </c>
      <c r="B4" s="4">
        <f t="shared" si="8"/>
        <v>62.20000000000001</v>
      </c>
      <c r="C4" s="4">
        <f t="shared" si="0"/>
        <v>65.021981053097178</v>
      </c>
      <c r="D4" s="4">
        <f t="shared" si="1"/>
        <v>66.900885326613007</v>
      </c>
      <c r="E4" s="4">
        <f t="shared" si="2"/>
        <v>65.061094098813015</v>
      </c>
      <c r="F4" s="4">
        <f t="shared" si="3"/>
        <v>66.984327633356216</v>
      </c>
      <c r="G4" s="4">
        <f t="shared" si="4"/>
        <v>67.455324776506728</v>
      </c>
      <c r="H4" s="4">
        <f t="shared" si="5"/>
        <v>66.788004315425709</v>
      </c>
      <c r="I4" s="4">
        <f t="shared" si="6"/>
        <v>67.691585283098277</v>
      </c>
      <c r="J4" s="4">
        <f t="shared" si="7"/>
        <v>68.455833129048287</v>
      </c>
      <c r="K4" s="4">
        <f t="shared" si="9"/>
        <v>67.595060702062227</v>
      </c>
      <c r="L4" s="5">
        <v>0.62200000000000011</v>
      </c>
      <c r="M4" s="5">
        <v>0.65021981053097178</v>
      </c>
      <c r="N4" s="5">
        <v>0.66900885326613002</v>
      </c>
      <c r="O4" s="5">
        <v>0.6506109409881301</v>
      </c>
      <c r="P4" s="5">
        <v>0.66984327633356211</v>
      </c>
      <c r="Q4" s="5">
        <v>0.67455324776506731</v>
      </c>
      <c r="R4" s="5">
        <v>0.66788004315425709</v>
      </c>
      <c r="S4" s="5">
        <v>0.67691585283098277</v>
      </c>
      <c r="T4" s="5">
        <v>0.68455833129048282</v>
      </c>
    </row>
    <row r="5" spans="1:23" x14ac:dyDescent="0.25">
      <c r="A5" s="1">
        <v>750</v>
      </c>
      <c r="B5" s="4">
        <f t="shared" si="8"/>
        <v>95.3</v>
      </c>
      <c r="C5" s="4">
        <f t="shared" si="0"/>
        <v>75.278415213576949</v>
      </c>
      <c r="D5" s="4">
        <f t="shared" si="1"/>
        <v>74.671001676490803</v>
      </c>
      <c r="E5" s="4">
        <f t="shared" si="2"/>
        <v>75.056177828663323</v>
      </c>
      <c r="F5" s="4">
        <f t="shared" si="3"/>
        <v>87.336270445955378</v>
      </c>
      <c r="G5" s="4">
        <f t="shared" si="4"/>
        <v>88.894914366011662</v>
      </c>
      <c r="H5" s="4">
        <f t="shared" si="5"/>
        <v>86.561209073987541</v>
      </c>
      <c r="I5" s="4">
        <f t="shared" si="6"/>
        <v>88.427579781847243</v>
      </c>
      <c r="J5" s="4">
        <f t="shared" si="7"/>
        <v>85.412590950381556</v>
      </c>
      <c r="K5" s="4">
        <f t="shared" si="9"/>
        <v>87.312709638436061</v>
      </c>
      <c r="L5" s="5">
        <v>0.95299999999999996</v>
      </c>
      <c r="M5" s="5">
        <v>0.75278415213576955</v>
      </c>
      <c r="N5" s="5">
        <v>0.746710016764908</v>
      </c>
      <c r="O5" s="5">
        <v>0.75056177828663317</v>
      </c>
      <c r="P5" s="5">
        <v>0.87336270445955377</v>
      </c>
      <c r="Q5" s="5">
        <v>0.88894914366011657</v>
      </c>
      <c r="R5" s="5">
        <v>0.86561209073987544</v>
      </c>
      <c r="S5" s="5">
        <v>0.88427579781847243</v>
      </c>
      <c r="T5" s="5">
        <v>0.85412590950381562</v>
      </c>
    </row>
    <row r="6" spans="1:23" x14ac:dyDescent="0.25">
      <c r="A6" s="1">
        <v>507</v>
      </c>
      <c r="B6" s="4">
        <f t="shared" si="8"/>
        <v>75.3</v>
      </c>
      <c r="C6" s="4">
        <f t="shared" si="0"/>
        <v>67.588609524879644</v>
      </c>
      <c r="D6" s="4">
        <f t="shared" si="1"/>
        <v>68.416687290385724</v>
      </c>
      <c r="E6" s="4">
        <f t="shared" si="2"/>
        <v>67.571164214736527</v>
      </c>
      <c r="F6" s="4">
        <f t="shared" si="3"/>
        <v>72.018938500937509</v>
      </c>
      <c r="G6" s="4">
        <f t="shared" si="4"/>
        <v>70.696505358462332</v>
      </c>
      <c r="H6" s="4">
        <f t="shared" si="5"/>
        <v>69.998380939337636</v>
      </c>
      <c r="I6" s="4">
        <f t="shared" si="6"/>
        <v>70.909109235908176</v>
      </c>
      <c r="J6" s="4">
        <f t="shared" si="7"/>
        <v>75.071163720399994</v>
      </c>
      <c r="K6" s="4">
        <f t="shared" si="9"/>
        <v>71.641600539735904</v>
      </c>
      <c r="L6" s="5">
        <v>0.753</v>
      </c>
      <c r="M6" s="5">
        <v>0.6758860952487965</v>
      </c>
      <c r="N6" s="5">
        <v>0.68416687290385725</v>
      </c>
      <c r="O6" s="5">
        <v>0.67571164214736523</v>
      </c>
      <c r="P6" s="5">
        <v>0.72018938500937502</v>
      </c>
      <c r="Q6" s="5">
        <v>0.70696505358462336</v>
      </c>
      <c r="R6" s="5">
        <v>0.69998380939337634</v>
      </c>
      <c r="S6" s="5">
        <v>0.70909109235908174</v>
      </c>
      <c r="T6" s="5">
        <v>0.75071163720399992</v>
      </c>
    </row>
    <row r="7" spans="1:23" x14ac:dyDescent="0.25">
      <c r="A7" s="1">
        <v>625</v>
      </c>
      <c r="B7" s="4">
        <f t="shared" si="8"/>
        <v>68.8</v>
      </c>
      <c r="C7" s="4">
        <f t="shared" si="0"/>
        <v>67.934250260297546</v>
      </c>
      <c r="D7" s="4">
        <f t="shared" si="1"/>
        <v>67.137533235048352</v>
      </c>
      <c r="E7" s="4">
        <f t="shared" si="2"/>
        <v>67.708057822832018</v>
      </c>
      <c r="F7" s="4">
        <f t="shared" si="3"/>
        <v>66.984327633356216</v>
      </c>
      <c r="G7" s="4">
        <f t="shared" si="4"/>
        <v>66.781903106642034</v>
      </c>
      <c r="H7" s="4">
        <f t="shared" si="5"/>
        <v>67.948651362548375</v>
      </c>
      <c r="I7" s="4">
        <f t="shared" si="6"/>
        <v>67.254368522576826</v>
      </c>
      <c r="J7" s="4">
        <f t="shared" si="7"/>
        <v>68.905405335494052</v>
      </c>
      <c r="K7" s="4">
        <f t="shared" si="9"/>
        <v>67.717880376133706</v>
      </c>
      <c r="L7" s="5">
        <v>0.68799999999999994</v>
      </c>
      <c r="M7" s="5">
        <v>0.67934250260297546</v>
      </c>
      <c r="N7" s="5">
        <v>0.67137533235048352</v>
      </c>
      <c r="O7" s="5">
        <v>0.67708057822832013</v>
      </c>
      <c r="P7" s="5">
        <v>0.66984327633356211</v>
      </c>
      <c r="Q7" s="5">
        <v>0.66781903106642027</v>
      </c>
      <c r="R7" s="5">
        <v>0.67948651362548373</v>
      </c>
      <c r="S7" s="5">
        <v>0.67254368522576824</v>
      </c>
      <c r="T7" s="5">
        <v>0.68905405335494052</v>
      </c>
    </row>
    <row r="8" spans="1:23" x14ac:dyDescent="0.25">
      <c r="A8" s="1">
        <v>826</v>
      </c>
      <c r="B8" s="4">
        <f t="shared" si="8"/>
        <v>45.300000000000004</v>
      </c>
      <c r="C8" s="4">
        <f t="shared" si="0"/>
        <v>54.731730127417798</v>
      </c>
      <c r="D8" s="4">
        <f t="shared" si="1"/>
        <v>53.787790224303798</v>
      </c>
      <c r="E8" s="4">
        <f t="shared" si="2"/>
        <v>54.738706480980461</v>
      </c>
      <c r="F8" s="4">
        <f t="shared" si="3"/>
        <v>43.4095058672657</v>
      </c>
      <c r="G8" s="4">
        <f t="shared" si="4"/>
        <v>48.26119612873633</v>
      </c>
      <c r="H8" s="4">
        <f t="shared" si="5"/>
        <v>45.187380791285733</v>
      </c>
      <c r="I8" s="4">
        <f t="shared" si="6"/>
        <v>48.377101228526833</v>
      </c>
      <c r="J8" s="4">
        <f t="shared" si="7"/>
        <v>45.373376331452334</v>
      </c>
      <c r="K8" s="4">
        <f t="shared" si="9"/>
        <v>46.775027052812526</v>
      </c>
      <c r="L8" s="5">
        <v>0.45300000000000001</v>
      </c>
      <c r="M8" s="5">
        <v>0.54731730127417799</v>
      </c>
      <c r="N8" s="5">
        <v>0.537877902243038</v>
      </c>
      <c r="O8" s="5">
        <v>0.54738706480980459</v>
      </c>
      <c r="P8" s="5">
        <v>0.43409505867265702</v>
      </c>
      <c r="Q8" s="5">
        <v>0.48261196128736328</v>
      </c>
      <c r="R8" s="5">
        <v>0.45187380791285731</v>
      </c>
      <c r="S8" s="5">
        <v>0.48377101228526831</v>
      </c>
      <c r="T8" s="5">
        <v>0.45373376331452331</v>
      </c>
    </row>
    <row r="9" spans="1:23" x14ac:dyDescent="0.25">
      <c r="A9" s="1">
        <v>529</v>
      </c>
      <c r="B9" s="4">
        <f t="shared" si="8"/>
        <v>58.70000000000001</v>
      </c>
      <c r="C9" s="4">
        <f t="shared" si="0"/>
        <v>69.285188243996842</v>
      </c>
      <c r="D9" s="4">
        <f t="shared" si="1"/>
        <v>67.999921806232649</v>
      </c>
      <c r="E9" s="4">
        <f t="shared" si="2"/>
        <v>69.290042185809654</v>
      </c>
      <c r="F9" s="4">
        <f t="shared" si="3"/>
        <v>72.018938500937509</v>
      </c>
      <c r="G9" s="4">
        <f t="shared" si="4"/>
        <v>67.947777403200362</v>
      </c>
      <c r="H9" s="4">
        <f t="shared" si="5"/>
        <v>72.733120589227028</v>
      </c>
      <c r="I9" s="4">
        <f t="shared" si="6"/>
        <v>69.252756014970359</v>
      </c>
      <c r="J9" s="4">
        <f t="shared" si="7"/>
        <v>71.234521244831242</v>
      </c>
      <c r="K9" s="4">
        <f t="shared" si="9"/>
        <v>70.268189198339073</v>
      </c>
      <c r="L9" s="5">
        <v>0.58700000000000008</v>
      </c>
      <c r="M9" s="5">
        <v>0.69285188243996843</v>
      </c>
      <c r="N9" s="5">
        <v>0.67999921806232644</v>
      </c>
      <c r="O9" s="5">
        <v>0.69290042185809653</v>
      </c>
      <c r="P9" s="5">
        <v>0.72018938500937502</v>
      </c>
      <c r="Q9" s="5">
        <v>0.6794777740320036</v>
      </c>
      <c r="R9" s="5">
        <v>0.72733120589227029</v>
      </c>
      <c r="S9" s="5">
        <v>0.69252756014970362</v>
      </c>
      <c r="T9" s="5">
        <v>0.71234521244831239</v>
      </c>
    </row>
    <row r="10" spans="1:23" x14ac:dyDescent="0.25">
      <c r="A10" s="1">
        <v>928</v>
      </c>
      <c r="B10" s="4">
        <f t="shared" si="8"/>
        <v>75.400000000000006</v>
      </c>
      <c r="C10" s="4">
        <f t="shared" si="0"/>
        <v>77.269692010327802</v>
      </c>
      <c r="D10" s="4">
        <f t="shared" si="1"/>
        <v>74.162950494793705</v>
      </c>
      <c r="E10" s="4">
        <f t="shared" si="2"/>
        <v>75.9079949908608</v>
      </c>
      <c r="F10" s="4">
        <f t="shared" si="3"/>
        <v>87.336270445955378</v>
      </c>
      <c r="G10" s="4">
        <f t="shared" si="4"/>
        <v>76.183650506576882</v>
      </c>
      <c r="H10" s="4">
        <f t="shared" si="5"/>
        <v>85.193347944295581</v>
      </c>
      <c r="I10" s="4">
        <f t="shared" si="6"/>
        <v>79.037871713314004</v>
      </c>
      <c r="J10" s="4">
        <f t="shared" si="7"/>
        <v>78.054956841415361</v>
      </c>
      <c r="K10" s="4">
        <f t="shared" si="9"/>
        <v>79.547364852988153</v>
      </c>
      <c r="L10" s="5">
        <v>0.754</v>
      </c>
      <c r="M10" s="5">
        <v>0.77269692010327806</v>
      </c>
      <c r="N10" s="5">
        <v>0.741629504947937</v>
      </c>
      <c r="O10" s="5">
        <v>0.75907994990860794</v>
      </c>
      <c r="P10" s="5">
        <v>0.87336270445955377</v>
      </c>
      <c r="Q10" s="5">
        <v>0.76183650506576883</v>
      </c>
      <c r="R10" s="5">
        <v>0.85193347944295583</v>
      </c>
      <c r="S10" s="5">
        <v>0.79037871713314001</v>
      </c>
      <c r="T10" s="5">
        <v>0.78054956841415368</v>
      </c>
    </row>
    <row r="11" spans="1:23" x14ac:dyDescent="0.25">
      <c r="A11" s="1">
        <v>174</v>
      </c>
      <c r="B11" s="4">
        <f t="shared" si="8"/>
        <v>24.099999999999998</v>
      </c>
      <c r="C11" s="4">
        <f t="shared" si="0"/>
        <v>31.965529365110189</v>
      </c>
      <c r="D11" s="4">
        <f t="shared" si="1"/>
        <v>37.573194885303629</v>
      </c>
      <c r="E11" s="4">
        <f t="shared" si="2"/>
        <v>32.609495653481204</v>
      </c>
      <c r="F11" s="4">
        <f t="shared" si="3"/>
        <v>37.21806633053852</v>
      </c>
      <c r="G11" s="4">
        <f t="shared" si="4"/>
        <v>39.029424679697811</v>
      </c>
      <c r="H11" s="4">
        <f t="shared" si="5"/>
        <v>33.508971728839818</v>
      </c>
      <c r="I11" s="4">
        <f t="shared" si="6"/>
        <v>39.195994035562819</v>
      </c>
      <c r="J11" s="4">
        <f t="shared" si="7"/>
        <v>36.989222777207793</v>
      </c>
      <c r="K11" s="4">
        <f t="shared" si="9"/>
        <v>37.107998884534744</v>
      </c>
      <c r="L11" s="5">
        <v>0.24099999999999999</v>
      </c>
      <c r="M11" s="5">
        <v>0.3196552936511019</v>
      </c>
      <c r="N11" s="5">
        <v>0.37573194885303629</v>
      </c>
      <c r="O11" s="5">
        <v>0.32609495653481202</v>
      </c>
      <c r="P11" s="5">
        <v>0.37218066330538518</v>
      </c>
      <c r="Q11" s="5">
        <v>0.39029424679697811</v>
      </c>
      <c r="R11" s="5">
        <v>0.3350897172883982</v>
      </c>
      <c r="S11" s="5">
        <v>0.3919599403556282</v>
      </c>
      <c r="T11" s="5">
        <v>0.36989222777207792</v>
      </c>
    </row>
    <row r="12" spans="1:23" x14ac:dyDescent="0.25">
      <c r="A12" s="1">
        <v>210</v>
      </c>
      <c r="B12" s="4">
        <f t="shared" si="8"/>
        <v>78.8</v>
      </c>
      <c r="C12" s="4">
        <f t="shared" si="0"/>
        <v>80.274091976940724</v>
      </c>
      <c r="D12" s="4">
        <f t="shared" si="1"/>
        <v>75.94174469600425</v>
      </c>
      <c r="E12" s="4">
        <f t="shared" si="2"/>
        <v>79.360638619052366</v>
      </c>
      <c r="F12" s="4">
        <f t="shared" si="3"/>
        <v>87.336270445955378</v>
      </c>
      <c r="G12" s="4">
        <f t="shared" si="4"/>
        <v>89.243747386686366</v>
      </c>
      <c r="H12" s="4">
        <f t="shared" si="5"/>
        <v>87.755070989901355</v>
      </c>
      <c r="I12" s="4">
        <f t="shared" si="6"/>
        <v>88.776730501083605</v>
      </c>
      <c r="J12" s="4">
        <f t="shared" si="7"/>
        <v>87.448010166227277</v>
      </c>
      <c r="K12" s="4">
        <f t="shared" si="9"/>
        <v>88.302860948838429</v>
      </c>
      <c r="L12" s="5">
        <v>0.78799999999999992</v>
      </c>
      <c r="M12" s="5">
        <v>0.80274091976940731</v>
      </c>
      <c r="N12" s="5">
        <v>0.75941744696004243</v>
      </c>
      <c r="O12" s="5">
        <v>0.79360638619052359</v>
      </c>
      <c r="P12" s="5">
        <v>0.87336270445955377</v>
      </c>
      <c r="Q12" s="5">
        <v>0.89243747386686367</v>
      </c>
      <c r="R12" s="5">
        <v>0.87755070989901363</v>
      </c>
      <c r="S12" s="5">
        <v>0.88776730501083612</v>
      </c>
      <c r="T12" s="5">
        <v>0.87448010166227275</v>
      </c>
    </row>
    <row r="13" spans="1:23" x14ac:dyDescent="0.25">
      <c r="A13" s="1">
        <v>901</v>
      </c>
      <c r="B13" s="4">
        <f t="shared" si="8"/>
        <v>62.70000000000001</v>
      </c>
      <c r="C13" s="4">
        <f t="shared" si="0"/>
        <v>69.124522964115968</v>
      </c>
      <c r="D13" s="4">
        <f t="shared" si="1"/>
        <v>66.79232064640621</v>
      </c>
      <c r="E13" s="4">
        <f t="shared" si="2"/>
        <v>68.635483332663924</v>
      </c>
      <c r="F13" s="4">
        <f t="shared" si="3"/>
        <v>66.984327633356216</v>
      </c>
      <c r="G13" s="4">
        <f t="shared" si="4"/>
        <v>67.455324776506728</v>
      </c>
      <c r="H13" s="4">
        <f t="shared" si="5"/>
        <v>71.270063742134923</v>
      </c>
      <c r="I13" s="4">
        <f t="shared" si="6"/>
        <v>69.337708610351442</v>
      </c>
      <c r="J13" s="4">
        <f t="shared" si="7"/>
        <v>70.371212782105559</v>
      </c>
      <c r="K13" s="4">
        <f t="shared" si="9"/>
        <v>69.594028477213911</v>
      </c>
      <c r="L13" s="5">
        <v>0.62700000000000011</v>
      </c>
      <c r="M13" s="5">
        <v>0.69124522964115964</v>
      </c>
      <c r="N13" s="5">
        <v>0.66792320646406211</v>
      </c>
      <c r="O13" s="5">
        <v>0.68635483332663927</v>
      </c>
      <c r="P13" s="5">
        <v>0.66984327633356211</v>
      </c>
      <c r="Q13" s="5">
        <v>0.67455324776506731</v>
      </c>
      <c r="R13" s="5">
        <v>0.71270063742134926</v>
      </c>
      <c r="S13" s="5">
        <v>0.69337708610351445</v>
      </c>
      <c r="T13" s="5">
        <v>0.70371212782105563</v>
      </c>
    </row>
    <row r="14" spans="1:23" x14ac:dyDescent="0.25">
      <c r="A14" s="1">
        <v>59</v>
      </c>
      <c r="B14" s="4">
        <f t="shared" si="8"/>
        <v>13.600000000000001</v>
      </c>
      <c r="C14" s="4">
        <f t="shared" si="0"/>
        <v>-498.12609745927699</v>
      </c>
      <c r="D14" s="4">
        <f t="shared" si="1"/>
        <v>-740.60041174559808</v>
      </c>
      <c r="E14" s="4">
        <f t="shared" si="2"/>
        <v>-516.11412187225778</v>
      </c>
      <c r="F14" s="4">
        <f t="shared" si="3"/>
        <v>26.4441234283412</v>
      </c>
      <c r="G14" s="4">
        <f t="shared" si="4"/>
        <v>31.8140137971351</v>
      </c>
      <c r="H14" s="4">
        <f t="shared" si="5"/>
        <v>34.403175728232412</v>
      </c>
      <c r="I14" s="4">
        <f t="shared" si="6"/>
        <v>39.425054698501278</v>
      </c>
      <c r="J14" s="4">
        <f t="shared" si="7"/>
        <v>38.379604041730545</v>
      </c>
      <c r="K14" s="4">
        <f t="shared" si="9"/>
        <v>35.873392420157025</v>
      </c>
      <c r="L14" s="5">
        <v>0.13600000000000001</v>
      </c>
      <c r="M14" s="5">
        <v>-4.9812609745927698</v>
      </c>
      <c r="N14" s="5">
        <v>-7.4060041174559812</v>
      </c>
      <c r="O14" s="5">
        <v>-5.1611412187225776</v>
      </c>
      <c r="P14" s="5">
        <v>0.26444123428341199</v>
      </c>
      <c r="Q14" s="5">
        <v>0.31814013797135099</v>
      </c>
      <c r="R14" s="5">
        <v>0.3440317572823241</v>
      </c>
      <c r="S14" s="5">
        <v>0.39425054698501277</v>
      </c>
      <c r="T14" s="5">
        <v>0.38379604041730542</v>
      </c>
    </row>
    <row r="15" spans="1:23" x14ac:dyDescent="0.25">
      <c r="A15" s="1">
        <v>781</v>
      </c>
      <c r="B15" s="4">
        <f t="shared" si="8"/>
        <v>43.79999999999999</v>
      </c>
      <c r="C15" s="4">
        <f t="shared" si="0"/>
        <v>65.293985835598107</v>
      </c>
      <c r="D15" s="4">
        <f t="shared" si="1"/>
        <v>59.305910368981515</v>
      </c>
      <c r="E15" s="4">
        <f t="shared" si="2"/>
        <v>63.776179879737548</v>
      </c>
      <c r="F15" s="4">
        <f t="shared" si="3"/>
        <v>43.4095058672657</v>
      </c>
      <c r="G15" s="4">
        <f t="shared" si="4"/>
        <v>42.488685468055422</v>
      </c>
      <c r="H15" s="4">
        <f t="shared" si="5"/>
        <v>46.069793020286298</v>
      </c>
      <c r="I15" s="4">
        <f t="shared" si="6"/>
        <v>47.189544005136952</v>
      </c>
      <c r="J15" s="4">
        <f t="shared" si="7"/>
        <v>48.448407966671297</v>
      </c>
      <c r="K15" s="4">
        <f t="shared" si="9"/>
        <v>45.994268040617833</v>
      </c>
      <c r="L15" s="5">
        <v>0.43799999999999989</v>
      </c>
      <c r="M15" s="5">
        <v>0.65293985835598112</v>
      </c>
      <c r="N15" s="5">
        <v>0.59305910368981518</v>
      </c>
      <c r="O15" s="5">
        <v>0.63776179879737549</v>
      </c>
      <c r="P15" s="5">
        <v>0.43409505867265702</v>
      </c>
      <c r="Q15" s="5">
        <v>0.4248868546805542</v>
      </c>
      <c r="R15" s="5">
        <v>0.46069793020286298</v>
      </c>
      <c r="S15" s="5">
        <v>0.47189544005136952</v>
      </c>
      <c r="T15" s="5">
        <v>0.48448407966671297</v>
      </c>
    </row>
    <row r="16" spans="1:23" x14ac:dyDescent="0.25">
      <c r="A16" s="1">
        <v>863</v>
      </c>
      <c r="B16" s="4">
        <f t="shared" si="8"/>
        <v>54.400000000000006</v>
      </c>
      <c r="C16" s="4">
        <f t="shared" si="0"/>
        <v>59.094605496442057</v>
      </c>
      <c r="D16" s="4">
        <f t="shared" si="1"/>
        <v>61.325391120104719</v>
      </c>
      <c r="E16" s="4">
        <f t="shared" si="2"/>
        <v>59.39167466369787</v>
      </c>
      <c r="F16" s="4">
        <f t="shared" si="3"/>
        <v>53.170889669388679</v>
      </c>
      <c r="G16" s="4">
        <f t="shared" si="4"/>
        <v>52.396115112628316</v>
      </c>
      <c r="H16" s="4">
        <f t="shared" si="5"/>
        <v>53.962275614530355</v>
      </c>
      <c r="I16" s="4">
        <f t="shared" si="6"/>
        <v>55.061224806468104</v>
      </c>
      <c r="J16" s="4">
        <f t="shared" si="7"/>
        <v>53.462077930310649</v>
      </c>
      <c r="K16" s="4">
        <f t="shared" si="9"/>
        <v>53.711868600442564</v>
      </c>
      <c r="L16" s="5">
        <v>0.54400000000000004</v>
      </c>
      <c r="M16" s="5">
        <v>0.59094605496442054</v>
      </c>
      <c r="N16" s="5">
        <v>0.61325391120104722</v>
      </c>
      <c r="O16" s="5">
        <v>0.59391674663697869</v>
      </c>
      <c r="P16" s="5">
        <v>0.53170889669388677</v>
      </c>
      <c r="Q16" s="5">
        <v>0.52396115112628316</v>
      </c>
      <c r="R16" s="5">
        <v>0.53962275614530353</v>
      </c>
      <c r="S16" s="5">
        <v>0.55061224806468101</v>
      </c>
      <c r="T16" s="5">
        <v>0.53462077930310647</v>
      </c>
    </row>
    <row r="17" spans="1:20" x14ac:dyDescent="0.25">
      <c r="A17" s="1">
        <v>76</v>
      </c>
      <c r="B17" s="4">
        <f t="shared" si="8"/>
        <v>56.600000000000009</v>
      </c>
      <c r="C17" s="4">
        <f t="shared" si="0"/>
        <v>61.404903137252973</v>
      </c>
      <c r="D17" s="4">
        <f t="shared" si="1"/>
        <v>59.741486730443569</v>
      </c>
      <c r="E17" s="4">
        <f t="shared" si="2"/>
        <v>61.298094136444334</v>
      </c>
      <c r="F17" s="4">
        <f t="shared" si="3"/>
        <v>53.170889669388679</v>
      </c>
      <c r="G17" s="4">
        <f t="shared" si="4"/>
        <v>51.800931938871429</v>
      </c>
      <c r="H17" s="4">
        <f t="shared" si="5"/>
        <v>54.049157499310496</v>
      </c>
      <c r="I17" s="4">
        <f t="shared" si="6"/>
        <v>53.692198164672568</v>
      </c>
      <c r="J17" s="4">
        <f t="shared" si="7"/>
        <v>51.476332367843334</v>
      </c>
      <c r="K17" s="4">
        <f t="shared" si="9"/>
        <v>52.742573969719224</v>
      </c>
      <c r="L17" s="5">
        <v>0.56600000000000006</v>
      </c>
      <c r="M17" s="5">
        <v>0.61404903137252975</v>
      </c>
      <c r="N17" s="5">
        <v>0.59741486730443571</v>
      </c>
      <c r="O17" s="5">
        <v>0.61298094136444337</v>
      </c>
      <c r="P17" s="5">
        <v>0.53170889669388677</v>
      </c>
      <c r="Q17" s="5">
        <v>0.51800931938871431</v>
      </c>
      <c r="R17" s="5">
        <v>0.54049157499310496</v>
      </c>
      <c r="S17" s="5">
        <v>0.53692198164672567</v>
      </c>
      <c r="T17" s="5">
        <v>0.51476332367843336</v>
      </c>
    </row>
    <row r="18" spans="1:20" x14ac:dyDescent="0.25">
      <c r="A18" s="1">
        <v>314</v>
      </c>
      <c r="B18" s="4">
        <f t="shared" si="8"/>
        <v>52.800000000000004</v>
      </c>
      <c r="C18" s="4">
        <f t="shared" si="0"/>
        <v>50.707243618346752</v>
      </c>
      <c r="D18" s="4">
        <f t="shared" si="1"/>
        <v>52.38353119882315</v>
      </c>
      <c r="E18" s="4">
        <f t="shared" si="2"/>
        <v>51.559350026457274</v>
      </c>
      <c r="F18" s="4">
        <f t="shared" si="3"/>
        <v>43.4095058672657</v>
      </c>
      <c r="G18" s="4">
        <f t="shared" si="4"/>
        <v>46.764619290782022</v>
      </c>
      <c r="H18" s="4">
        <f t="shared" si="5"/>
        <v>45.340887837995922</v>
      </c>
      <c r="I18" s="4">
        <f t="shared" si="6"/>
        <v>45.570107357061076</v>
      </c>
      <c r="J18" s="4">
        <f t="shared" si="7"/>
        <v>45.786482171993583</v>
      </c>
      <c r="K18" s="4">
        <f t="shared" si="9"/>
        <v>45.862337721715257</v>
      </c>
      <c r="L18" s="5">
        <v>0.52800000000000002</v>
      </c>
      <c r="M18" s="5">
        <v>0.50707243618346753</v>
      </c>
      <c r="N18" s="5">
        <v>0.52383531198823152</v>
      </c>
      <c r="O18" s="5">
        <v>0.51559350026457273</v>
      </c>
      <c r="P18" s="5">
        <v>0.43409505867265702</v>
      </c>
      <c r="Q18" s="5">
        <v>0.46764619290782022</v>
      </c>
      <c r="R18" s="5">
        <v>0.45340887837995919</v>
      </c>
      <c r="S18" s="5">
        <v>0.45570107357061079</v>
      </c>
      <c r="T18" s="5">
        <v>0.45786482171993581</v>
      </c>
    </row>
    <row r="19" spans="1:20" x14ac:dyDescent="0.25">
      <c r="A19" s="1">
        <v>350</v>
      </c>
      <c r="B19" s="4">
        <f t="shared" si="8"/>
        <v>64.7</v>
      </c>
      <c r="C19" s="4">
        <f t="shared" si="0"/>
        <v>71.010793782961642</v>
      </c>
      <c r="D19" s="4">
        <f t="shared" si="1"/>
        <v>67.838324239837377</v>
      </c>
      <c r="E19" s="4">
        <f t="shared" si="2"/>
        <v>70.411818600825612</v>
      </c>
      <c r="F19" s="4">
        <f t="shared" si="3"/>
        <v>66.984327633356216</v>
      </c>
      <c r="G19" s="4">
        <f t="shared" si="4"/>
        <v>66.54997242358931</v>
      </c>
      <c r="H19" s="4">
        <f t="shared" si="5"/>
        <v>67.770013066110963</v>
      </c>
      <c r="I19" s="4">
        <f t="shared" si="6"/>
        <v>66.751769398071005</v>
      </c>
      <c r="J19" s="4">
        <f t="shared" si="7"/>
        <v>67.639114814991984</v>
      </c>
      <c r="K19" s="4">
        <f t="shared" si="9"/>
        <v>67.175597296107185</v>
      </c>
      <c r="L19" s="5">
        <v>0.64700000000000002</v>
      </c>
      <c r="M19" s="5">
        <v>0.71010793782961645</v>
      </c>
      <c r="N19" s="5">
        <v>0.67838324239837378</v>
      </c>
      <c r="O19" s="5">
        <v>0.70411818600825615</v>
      </c>
      <c r="P19" s="5">
        <v>0.66984327633356211</v>
      </c>
      <c r="Q19" s="5">
        <v>0.6654997242358931</v>
      </c>
      <c r="R19" s="5">
        <v>0.67770013066110968</v>
      </c>
      <c r="S19" s="5">
        <v>0.66751769398071004</v>
      </c>
      <c r="T19" s="5">
        <v>0.67639114814991985</v>
      </c>
    </row>
    <row r="20" spans="1:20" x14ac:dyDescent="0.25">
      <c r="A20" s="1">
        <v>107</v>
      </c>
      <c r="B20" s="4">
        <f t="shared" si="8"/>
        <v>98.09999999999998</v>
      </c>
      <c r="C20" s="4">
        <f t="shared" si="0"/>
        <v>80.513582691440362</v>
      </c>
      <c r="D20" s="4">
        <f t="shared" si="1"/>
        <v>75.88378533309708</v>
      </c>
      <c r="E20" s="4">
        <f t="shared" si="2"/>
        <v>79.879155013525676</v>
      </c>
      <c r="F20" s="4">
        <f t="shared" si="3"/>
        <v>87.336270445955378</v>
      </c>
      <c r="G20" s="4">
        <f t="shared" si="4"/>
        <v>90.834555728606318</v>
      </c>
      <c r="H20" s="4">
        <f t="shared" si="5"/>
        <v>90.205006110431867</v>
      </c>
      <c r="I20" s="4">
        <f t="shared" si="6"/>
        <v>89.49504694893929</v>
      </c>
      <c r="J20" s="4">
        <f t="shared" si="7"/>
        <v>89.877330938745274</v>
      </c>
      <c r="K20" s="4">
        <f t="shared" si="9"/>
        <v>90.101646221701813</v>
      </c>
      <c r="L20" s="5">
        <v>0.98099999999999976</v>
      </c>
      <c r="M20" s="5">
        <v>0.80513582691440366</v>
      </c>
      <c r="N20" s="5">
        <v>0.75883785333097087</v>
      </c>
      <c r="O20" s="5">
        <v>0.79879155013525682</v>
      </c>
      <c r="P20" s="5">
        <v>0.87336270445955377</v>
      </c>
      <c r="Q20" s="5">
        <v>0.90834555728606314</v>
      </c>
      <c r="R20" s="5">
        <v>0.90205006110431873</v>
      </c>
      <c r="S20" s="5">
        <v>0.89495046948939283</v>
      </c>
      <c r="T20" s="5">
        <v>0.89877330938745281</v>
      </c>
    </row>
    <row r="21" spans="1:20" x14ac:dyDescent="0.25">
      <c r="A21" s="1">
        <v>411</v>
      </c>
      <c r="B21" s="4">
        <f t="shared" si="8"/>
        <v>31.1</v>
      </c>
      <c r="C21" s="4">
        <f t="shared" si="0"/>
        <v>50.914603700321905</v>
      </c>
      <c r="D21" s="4">
        <f t="shared" si="1"/>
        <v>51.902036908392034</v>
      </c>
      <c r="E21" s="4">
        <f t="shared" si="2"/>
        <v>50.664795149751299</v>
      </c>
      <c r="F21" s="4">
        <f t="shared" si="3"/>
        <v>43.4095058672657</v>
      </c>
      <c r="G21" s="4">
        <f t="shared" si="4"/>
        <v>44.624846212128141</v>
      </c>
      <c r="H21" s="4">
        <f t="shared" si="5"/>
        <v>44.473023127510395</v>
      </c>
      <c r="I21" s="4">
        <f t="shared" si="6"/>
        <v>43.280390283648678</v>
      </c>
      <c r="J21" s="4">
        <f t="shared" si="7"/>
        <v>43.961416226267772</v>
      </c>
      <c r="K21" s="4">
        <f t="shared" si="9"/>
        <v>44.081773323230593</v>
      </c>
      <c r="L21" s="5">
        <v>0.311</v>
      </c>
      <c r="M21" s="5">
        <v>0.50914603700321903</v>
      </c>
      <c r="N21" s="5">
        <v>0.51902036908392035</v>
      </c>
      <c r="O21" s="5">
        <v>0.50664795149751296</v>
      </c>
      <c r="P21" s="5">
        <v>0.43409505867265702</v>
      </c>
      <c r="Q21" s="5">
        <v>0.44624846212128139</v>
      </c>
      <c r="R21" s="5">
        <v>0.44473023127510392</v>
      </c>
      <c r="S21" s="5">
        <v>0.43280390283648679</v>
      </c>
      <c r="T21" s="5">
        <v>0.43961416226267769</v>
      </c>
    </row>
    <row r="22" spans="1:20" x14ac:dyDescent="0.25">
      <c r="A22" s="1">
        <v>465</v>
      </c>
      <c r="B22" s="4">
        <f t="shared" si="8"/>
        <v>79.900000000000006</v>
      </c>
      <c r="C22" s="4">
        <f t="shared" si="0"/>
        <v>70.540865249745906</v>
      </c>
      <c r="D22" s="4">
        <f t="shared" si="1"/>
        <v>67.836205121448359</v>
      </c>
      <c r="E22" s="4">
        <f t="shared" si="2"/>
        <v>69.909596262539836</v>
      </c>
      <c r="F22" s="4">
        <f t="shared" si="3"/>
        <v>72.018938500937509</v>
      </c>
      <c r="G22" s="4">
        <f t="shared" si="4"/>
        <v>64.759672337197813</v>
      </c>
      <c r="H22" s="4">
        <f t="shared" si="5"/>
        <v>68.118221952436883</v>
      </c>
      <c r="I22" s="4">
        <f t="shared" si="6"/>
        <v>69.168248197575593</v>
      </c>
      <c r="J22" s="4">
        <f t="shared" si="7"/>
        <v>66.882081461724837</v>
      </c>
      <c r="K22" s="4">
        <f t="shared" si="9"/>
        <v>67.211892758603852</v>
      </c>
      <c r="L22" s="5">
        <v>0.79900000000000004</v>
      </c>
      <c r="M22" s="5">
        <v>0.70540865249745899</v>
      </c>
      <c r="N22" s="5">
        <v>0.67836205121448356</v>
      </c>
      <c r="O22" s="5">
        <v>0.6990959626253983</v>
      </c>
      <c r="P22" s="5">
        <v>0.72018938500937502</v>
      </c>
      <c r="Q22" s="5">
        <v>0.64759672337197816</v>
      </c>
      <c r="R22" s="5">
        <v>0.68118221952436886</v>
      </c>
      <c r="S22" s="5">
        <v>0.69168248197575588</v>
      </c>
      <c r="T22" s="5">
        <v>0.6688208146172484</v>
      </c>
    </row>
    <row r="23" spans="1:20" x14ac:dyDescent="0.25">
      <c r="A23" s="1">
        <v>485</v>
      </c>
      <c r="B23" s="4">
        <f t="shared" si="8"/>
        <v>89.5</v>
      </c>
      <c r="C23" s="4">
        <f t="shared" si="0"/>
        <v>78.975643207874157</v>
      </c>
      <c r="D23" s="4">
        <f t="shared" si="1"/>
        <v>75.7082913243066</v>
      </c>
      <c r="E23" s="4">
        <f t="shared" si="2"/>
        <v>78.67636752830974</v>
      </c>
      <c r="F23" s="4">
        <f t="shared" si="3"/>
        <v>87.336270445955378</v>
      </c>
      <c r="G23" s="4">
        <f t="shared" si="4"/>
        <v>87.077678593462139</v>
      </c>
      <c r="H23" s="4">
        <f t="shared" si="5"/>
        <v>86.201803201193755</v>
      </c>
      <c r="I23" s="4">
        <f t="shared" si="6"/>
        <v>86.141420932325175</v>
      </c>
      <c r="J23" s="4">
        <f t="shared" si="7"/>
        <v>87.104161952502722</v>
      </c>
      <c r="K23" s="4">
        <f t="shared" si="9"/>
        <v>86.630043570002215</v>
      </c>
      <c r="L23" s="5">
        <v>0.89500000000000002</v>
      </c>
      <c r="M23" s="5">
        <v>0.78975643207874158</v>
      </c>
      <c r="N23" s="5">
        <v>0.75708291324306598</v>
      </c>
      <c r="O23" s="5">
        <v>0.78676367528309743</v>
      </c>
      <c r="P23" s="5">
        <v>0.87336270445955377</v>
      </c>
      <c r="Q23" s="5">
        <v>0.87077678593462138</v>
      </c>
      <c r="R23" s="5">
        <v>0.8620180320119375</v>
      </c>
      <c r="S23" s="5">
        <v>0.86141420932325174</v>
      </c>
      <c r="T23" s="5">
        <v>0.87104161952502723</v>
      </c>
    </row>
    <row r="24" spans="1:20" x14ac:dyDescent="0.25">
      <c r="A24" s="1">
        <v>451</v>
      </c>
      <c r="B24" s="4">
        <f t="shared" si="8"/>
        <v>66.099999999999994</v>
      </c>
      <c r="C24" s="4">
        <f t="shared" si="0"/>
        <v>68.289570821562933</v>
      </c>
      <c r="D24" s="4">
        <f t="shared" si="1"/>
        <v>67.407979288657771</v>
      </c>
      <c r="E24" s="4">
        <f t="shared" si="2"/>
        <v>67.953695796222078</v>
      </c>
      <c r="F24" s="4">
        <f t="shared" si="3"/>
        <v>66.984327633356216</v>
      </c>
      <c r="G24" s="4">
        <f t="shared" si="4"/>
        <v>65.245751136498654</v>
      </c>
      <c r="H24" s="4">
        <f t="shared" si="5"/>
        <v>67.620630570870901</v>
      </c>
      <c r="I24" s="4">
        <f t="shared" si="6"/>
        <v>67.512339754624065</v>
      </c>
      <c r="J24" s="4">
        <f t="shared" si="7"/>
        <v>65.380913207730458</v>
      </c>
      <c r="K24" s="4">
        <f t="shared" si="9"/>
        <v>66.430328237783371</v>
      </c>
      <c r="L24" s="5">
        <v>0.66099999999999992</v>
      </c>
      <c r="M24" s="5">
        <v>0.68289570821562939</v>
      </c>
      <c r="N24" s="5">
        <v>0.67407979288657771</v>
      </c>
      <c r="O24" s="5">
        <v>0.6795369579622208</v>
      </c>
      <c r="P24" s="5">
        <v>0.66984327633356211</v>
      </c>
      <c r="Q24" s="5">
        <v>0.65245751136498653</v>
      </c>
      <c r="R24" s="5">
        <v>0.67620630570870899</v>
      </c>
      <c r="S24" s="5">
        <v>0.67512339754624062</v>
      </c>
      <c r="T24" s="5">
        <v>0.65380913207730462</v>
      </c>
    </row>
    <row r="25" spans="1:20" x14ac:dyDescent="0.25">
      <c r="A25" s="1">
        <v>478</v>
      </c>
      <c r="B25" s="4">
        <f t="shared" si="8"/>
        <v>63.800000000000004</v>
      </c>
      <c r="C25" s="4">
        <f t="shared" si="0"/>
        <v>69.060460814732494</v>
      </c>
      <c r="D25" s="4">
        <f t="shared" si="1"/>
        <v>67.558356960862284</v>
      </c>
      <c r="E25" s="4">
        <f t="shared" si="2"/>
        <v>68.238492625339106</v>
      </c>
      <c r="F25" s="4">
        <f t="shared" si="3"/>
        <v>66.984327633356216</v>
      </c>
      <c r="G25" s="4">
        <f t="shared" si="4"/>
        <v>65.234313988279808</v>
      </c>
      <c r="H25" s="4">
        <f t="shared" si="5"/>
        <v>66.3558250691257</v>
      </c>
      <c r="I25" s="4">
        <f t="shared" si="6"/>
        <v>64.865465958222117</v>
      </c>
      <c r="J25" s="4">
        <f t="shared" si="7"/>
        <v>64.293620347877507</v>
      </c>
      <c r="K25" s="4">
        <f t="shared" si="9"/>
        <v>65.182969910236125</v>
      </c>
      <c r="L25" s="5">
        <v>0.63800000000000001</v>
      </c>
      <c r="M25" s="5">
        <v>0.69060460814732494</v>
      </c>
      <c r="N25" s="5">
        <v>0.67558356960862287</v>
      </c>
      <c r="O25" s="5">
        <v>0.68238492625339109</v>
      </c>
      <c r="P25" s="5">
        <v>0.66984327633356211</v>
      </c>
      <c r="Q25" s="5">
        <v>0.65234313988279813</v>
      </c>
      <c r="R25" s="5">
        <v>0.66355825069125696</v>
      </c>
      <c r="S25" s="5">
        <v>0.64865465958222113</v>
      </c>
      <c r="T25" s="5">
        <v>0.64293620347877511</v>
      </c>
    </row>
    <row r="26" spans="1:20" x14ac:dyDescent="0.25">
      <c r="A26" s="1">
        <v>23</v>
      </c>
      <c r="B26" s="4">
        <f t="shared" si="8"/>
        <v>75.900000000000006</v>
      </c>
      <c r="C26" s="4">
        <f t="shared" si="0"/>
        <v>71.810129784584461</v>
      </c>
      <c r="D26" s="4">
        <f t="shared" si="1"/>
        <v>67.868324483748822</v>
      </c>
      <c r="E26" s="4">
        <f t="shared" si="2"/>
        <v>71.243837761964883</v>
      </c>
      <c r="F26" s="4">
        <f t="shared" si="3"/>
        <v>66.984327633356216</v>
      </c>
      <c r="G26" s="4">
        <f t="shared" si="4"/>
        <v>68.279078479565925</v>
      </c>
      <c r="H26" s="4">
        <f t="shared" si="5"/>
        <v>70.762304546128547</v>
      </c>
      <c r="I26" s="4">
        <f t="shared" si="6"/>
        <v>67.237466959097873</v>
      </c>
      <c r="J26" s="4">
        <f t="shared" si="7"/>
        <v>68.97665061376749</v>
      </c>
      <c r="K26" s="4">
        <f t="shared" si="9"/>
        <v>68.801953014569619</v>
      </c>
      <c r="L26" s="5">
        <v>0.75900000000000001</v>
      </c>
      <c r="M26" s="5">
        <v>0.71810129784584464</v>
      </c>
      <c r="N26" s="5">
        <v>0.67868324483748821</v>
      </c>
      <c r="O26" s="5">
        <v>0.71243837761964879</v>
      </c>
      <c r="P26" s="5">
        <v>0.66984327633356211</v>
      </c>
      <c r="Q26" s="5">
        <v>0.68279078479565924</v>
      </c>
      <c r="R26" s="5">
        <v>0.70762304546128552</v>
      </c>
      <c r="S26" s="5">
        <v>0.67237466959097869</v>
      </c>
      <c r="T26" s="5">
        <v>0.68976650613767487</v>
      </c>
    </row>
    <row r="27" spans="1:20" x14ac:dyDescent="0.25">
      <c r="A27" s="1">
        <v>381</v>
      </c>
      <c r="B27" s="4">
        <f t="shared" si="8"/>
        <v>53.29999999999999</v>
      </c>
      <c r="C27" s="4">
        <f t="shared" si="0"/>
        <v>62.114904235015231</v>
      </c>
      <c r="D27" s="4">
        <f t="shared" si="1"/>
        <v>61.851712780247148</v>
      </c>
      <c r="E27" s="4">
        <f t="shared" si="2"/>
        <v>61.789285260412143</v>
      </c>
      <c r="F27" s="4">
        <f t="shared" si="3"/>
        <v>53.170889669388679</v>
      </c>
      <c r="G27" s="4">
        <f t="shared" si="4"/>
        <v>49.594013799011748</v>
      </c>
      <c r="H27" s="4">
        <f t="shared" si="5"/>
        <v>52.669587843534238</v>
      </c>
      <c r="I27" s="4">
        <f t="shared" si="6"/>
        <v>51.719163017497472</v>
      </c>
      <c r="J27" s="4">
        <f t="shared" si="7"/>
        <v>51.583901954375101</v>
      </c>
      <c r="K27" s="4">
        <f t="shared" si="9"/>
        <v>51.379362832721533</v>
      </c>
      <c r="L27" s="5">
        <v>0.53299999999999992</v>
      </c>
      <c r="M27" s="5">
        <v>0.62114904235015234</v>
      </c>
      <c r="N27" s="5">
        <v>0.61851712780247148</v>
      </c>
      <c r="O27" s="5">
        <v>0.61789285260412141</v>
      </c>
      <c r="P27" s="5">
        <v>0.53170889669388677</v>
      </c>
      <c r="Q27" s="5">
        <v>0.49594013799011749</v>
      </c>
      <c r="R27" s="5">
        <v>0.52669587843534238</v>
      </c>
      <c r="S27" s="5">
        <v>0.51719163017497471</v>
      </c>
      <c r="T27" s="5">
        <v>0.515839019543751</v>
      </c>
    </row>
    <row r="28" spans="1:20" x14ac:dyDescent="0.25">
      <c r="A28" s="1">
        <v>526</v>
      </c>
      <c r="B28" s="4">
        <f t="shared" si="8"/>
        <v>96.2</v>
      </c>
      <c r="C28" s="4">
        <f t="shared" si="0"/>
        <v>81.15316084760984</v>
      </c>
      <c r="D28" s="4">
        <f t="shared" si="1"/>
        <v>75.714357022326212</v>
      </c>
      <c r="E28" s="4">
        <f t="shared" si="2"/>
        <v>80.517272261817268</v>
      </c>
      <c r="F28" s="4">
        <f t="shared" si="3"/>
        <v>87.336270445955378</v>
      </c>
      <c r="G28" s="4">
        <f t="shared" si="4"/>
        <v>90.549726748925536</v>
      </c>
      <c r="H28" s="4">
        <f t="shared" si="5"/>
        <v>91.066649322508255</v>
      </c>
      <c r="I28" s="4">
        <f t="shared" si="6"/>
        <v>90.948136630143324</v>
      </c>
      <c r="J28" s="4">
        <f t="shared" si="7"/>
        <v>90.222213029606351</v>
      </c>
      <c r="K28" s="4">
        <f t="shared" si="9"/>
        <v>90.696065169568911</v>
      </c>
      <c r="L28" s="5">
        <v>0.96200000000000008</v>
      </c>
      <c r="M28" s="5">
        <v>0.8115316084760984</v>
      </c>
      <c r="N28" s="5">
        <v>0.75714357022326217</v>
      </c>
      <c r="O28" s="5">
        <v>0.80517272261817274</v>
      </c>
      <c r="P28" s="5">
        <v>0.87336270445955377</v>
      </c>
      <c r="Q28" s="5">
        <v>0.9054972674892553</v>
      </c>
      <c r="R28" s="5">
        <v>0.91066649322508253</v>
      </c>
      <c r="S28" s="5">
        <v>0.90948136630143317</v>
      </c>
      <c r="T28" s="5">
        <v>0.90222213029606357</v>
      </c>
    </row>
    <row r="29" spans="1:20" x14ac:dyDescent="0.25">
      <c r="A29" s="1">
        <v>939</v>
      </c>
      <c r="B29" s="4">
        <f t="shared" si="8"/>
        <v>73.3</v>
      </c>
      <c r="C29" s="4">
        <f t="shared" si="0"/>
        <v>70.646183981192294</v>
      </c>
      <c r="D29" s="4">
        <f t="shared" si="1"/>
        <v>73.317878038637986</v>
      </c>
      <c r="E29" s="4">
        <f t="shared" si="2"/>
        <v>70.576839033423127</v>
      </c>
      <c r="F29" s="4">
        <f t="shared" si="3"/>
        <v>87.336270445955378</v>
      </c>
      <c r="G29" s="4">
        <f t="shared" si="4"/>
        <v>74.219888306509858</v>
      </c>
      <c r="H29" s="4">
        <f t="shared" si="5"/>
        <v>78.227543550387537</v>
      </c>
      <c r="I29" s="4">
        <f t="shared" si="6"/>
        <v>79.246917366869525</v>
      </c>
      <c r="J29" s="4">
        <f t="shared" si="7"/>
        <v>78.785291935139739</v>
      </c>
      <c r="K29" s="4">
        <f t="shared" si="9"/>
        <v>77.593774598118742</v>
      </c>
      <c r="L29" s="5">
        <v>0.73299999999999998</v>
      </c>
      <c r="M29" s="5">
        <v>0.70646183981192301</v>
      </c>
      <c r="N29" s="5">
        <v>0.73317878038637985</v>
      </c>
      <c r="O29" s="5">
        <v>0.70576839033423122</v>
      </c>
      <c r="P29" s="5">
        <v>0.87336270445955377</v>
      </c>
      <c r="Q29" s="5">
        <v>0.74219888306509851</v>
      </c>
      <c r="R29" s="5">
        <v>0.78227543550387535</v>
      </c>
      <c r="S29" s="5">
        <v>0.79246917366869529</v>
      </c>
      <c r="T29" s="5">
        <v>0.78785291935139745</v>
      </c>
    </row>
    <row r="30" spans="1:20" x14ac:dyDescent="0.25">
      <c r="A30" s="1">
        <v>758</v>
      </c>
      <c r="B30" s="4">
        <f t="shared" si="8"/>
        <v>60.9</v>
      </c>
      <c r="C30" s="4">
        <f t="shared" si="0"/>
        <v>65.937039989723317</v>
      </c>
      <c r="D30" s="4">
        <f t="shared" si="1"/>
        <v>67.47359534683855</v>
      </c>
      <c r="E30" s="4">
        <f t="shared" si="2"/>
        <v>65.840834961003722</v>
      </c>
      <c r="F30" s="4">
        <f t="shared" si="3"/>
        <v>66.984327633356216</v>
      </c>
      <c r="G30" s="4">
        <f t="shared" si="4"/>
        <v>62.411733997109224</v>
      </c>
      <c r="H30" s="4">
        <f t="shared" si="5"/>
        <v>64.348889268467673</v>
      </c>
      <c r="I30" s="4">
        <f t="shared" si="6"/>
        <v>61.949056702129432</v>
      </c>
      <c r="J30" s="4">
        <f t="shared" si="7"/>
        <v>63.489554218263613</v>
      </c>
      <c r="K30" s="4">
        <f t="shared" si="9"/>
        <v>63.042883617942891</v>
      </c>
      <c r="L30" s="5">
        <v>0.60899999999999999</v>
      </c>
      <c r="M30" s="5">
        <v>0.65937039989723312</v>
      </c>
      <c r="N30" s="5">
        <v>0.67473595346838555</v>
      </c>
      <c r="O30" s="5">
        <v>0.65840834961003725</v>
      </c>
      <c r="P30" s="5">
        <v>0.66984327633356211</v>
      </c>
      <c r="Q30" s="5">
        <v>0.6241173399710922</v>
      </c>
      <c r="R30" s="5">
        <v>0.64348889268467668</v>
      </c>
      <c r="S30" s="5">
        <v>0.61949056702129435</v>
      </c>
      <c r="T30" s="5">
        <v>0.63489554218263611</v>
      </c>
    </row>
    <row r="31" spans="1:20" x14ac:dyDescent="0.25">
      <c r="A31" s="1">
        <v>30</v>
      </c>
      <c r="B31" s="4">
        <f t="shared" si="8"/>
        <v>18.3</v>
      </c>
      <c r="C31" s="4">
        <f t="shared" si="0"/>
        <v>26.56560696526644</v>
      </c>
      <c r="D31" s="4">
        <f t="shared" si="1"/>
        <v>28.332260712846839</v>
      </c>
      <c r="E31" s="4">
        <f t="shared" si="2"/>
        <v>27.297299248567441</v>
      </c>
      <c r="F31" s="4">
        <f t="shared" si="3"/>
        <v>26.4441234283412</v>
      </c>
      <c r="G31" s="4">
        <f t="shared" si="4"/>
        <v>20.65155494785612</v>
      </c>
      <c r="H31" s="4">
        <f t="shared" si="5"/>
        <v>25.071532731505158</v>
      </c>
      <c r="I31" s="4">
        <f t="shared" si="6"/>
        <v>21.75135663534752</v>
      </c>
      <c r="J31" s="4">
        <f t="shared" si="7"/>
        <v>22.06470705894084</v>
      </c>
      <c r="K31" s="4">
        <f t="shared" si="9"/>
        <v>22.326957173532382</v>
      </c>
      <c r="L31" s="5">
        <v>0.183</v>
      </c>
      <c r="M31" s="5">
        <v>0.26565606965266442</v>
      </c>
      <c r="N31" s="5">
        <v>0.28332260712846841</v>
      </c>
      <c r="O31" s="5">
        <v>0.27297299248567441</v>
      </c>
      <c r="P31" s="5">
        <v>0.26444123428341199</v>
      </c>
      <c r="Q31" s="5">
        <v>0.20651554947856121</v>
      </c>
      <c r="R31" s="5">
        <v>0.25071532731505158</v>
      </c>
      <c r="S31" s="5">
        <v>0.21751356635347521</v>
      </c>
      <c r="T31" s="5">
        <v>0.22064707058940841</v>
      </c>
    </row>
    <row r="32" spans="1:20" x14ac:dyDescent="0.25">
      <c r="A32" s="1">
        <v>739</v>
      </c>
      <c r="B32" s="4">
        <f t="shared" si="8"/>
        <v>44.4</v>
      </c>
      <c r="C32" s="4">
        <f t="shared" si="0"/>
        <v>47.59883581608721</v>
      </c>
      <c r="D32" s="4">
        <f t="shared" si="1"/>
        <v>50.892513641728598</v>
      </c>
      <c r="E32" s="4">
        <f t="shared" si="2"/>
        <v>47.991258268699063</v>
      </c>
      <c r="F32" s="4">
        <f t="shared" si="3"/>
        <v>43.4095058672657</v>
      </c>
      <c r="G32" s="4">
        <f t="shared" si="4"/>
        <v>42.386283094468105</v>
      </c>
      <c r="H32" s="4">
        <f t="shared" si="5"/>
        <v>43.926820175674692</v>
      </c>
      <c r="I32" s="4">
        <f t="shared" si="6"/>
        <v>42.948141127891283</v>
      </c>
      <c r="J32" s="4">
        <f t="shared" si="7"/>
        <v>43.049059609604093</v>
      </c>
      <c r="K32" s="4">
        <f t="shared" si="9"/>
        <v>43.074057678672432</v>
      </c>
      <c r="L32" s="5">
        <v>0.44400000000000001</v>
      </c>
      <c r="M32" s="5">
        <v>0.47598835816087209</v>
      </c>
      <c r="N32" s="5">
        <v>0.50892513641728598</v>
      </c>
      <c r="O32" s="5">
        <v>0.47991258268699061</v>
      </c>
      <c r="P32" s="5">
        <v>0.43409505867265702</v>
      </c>
      <c r="Q32" s="5">
        <v>0.42386283094468102</v>
      </c>
      <c r="R32" s="5">
        <v>0.43926820175674691</v>
      </c>
      <c r="S32" s="5">
        <v>0.42948141127891282</v>
      </c>
      <c r="T32" s="5">
        <v>0.4304905960960409</v>
      </c>
    </row>
    <row r="33" spans="1:20" x14ac:dyDescent="0.25">
      <c r="A33" s="1">
        <v>620</v>
      </c>
      <c r="B33" s="4">
        <f t="shared" si="8"/>
        <v>55.000000000000007</v>
      </c>
      <c r="C33" s="4">
        <f t="shared" si="0"/>
        <v>49.046657066035287</v>
      </c>
      <c r="D33" s="4">
        <f t="shared" si="1"/>
        <v>51.17832884669847</v>
      </c>
      <c r="E33" s="4">
        <f t="shared" si="2"/>
        <v>49.342278626200311</v>
      </c>
      <c r="F33" s="4">
        <f t="shared" si="3"/>
        <v>43.4095058672657</v>
      </c>
      <c r="G33" s="4">
        <f t="shared" si="4"/>
        <v>47.886635864451819</v>
      </c>
      <c r="H33" s="4">
        <f t="shared" si="5"/>
        <v>43.062156495934573</v>
      </c>
      <c r="I33" s="4">
        <f t="shared" si="6"/>
        <v>46.878644192721403</v>
      </c>
      <c r="J33" s="4">
        <f t="shared" si="7"/>
        <v>45.996823336869305</v>
      </c>
      <c r="K33" s="4">
        <f t="shared" si="9"/>
        <v>45.920144519977697</v>
      </c>
      <c r="L33" s="5">
        <v>0.55000000000000004</v>
      </c>
      <c r="M33" s="5">
        <v>0.49046657066035287</v>
      </c>
      <c r="N33" s="5">
        <v>0.51178328846698473</v>
      </c>
      <c r="O33" s="5">
        <v>0.49342278626200309</v>
      </c>
      <c r="P33" s="5">
        <v>0.43409505867265702</v>
      </c>
      <c r="Q33" s="5">
        <v>0.47886635864451821</v>
      </c>
      <c r="R33" s="5">
        <v>0.43062156495934573</v>
      </c>
      <c r="S33" s="5">
        <v>0.46878644192721403</v>
      </c>
      <c r="T33" s="5">
        <v>0.45996823336869302</v>
      </c>
    </row>
    <row r="34" spans="1:20" x14ac:dyDescent="0.25">
      <c r="A34" s="1">
        <v>380</v>
      </c>
      <c r="B34" s="4">
        <f t="shared" si="8"/>
        <v>69.099999999999994</v>
      </c>
      <c r="C34" s="4">
        <f t="shared" si="0"/>
        <v>68.916123965882292</v>
      </c>
      <c r="D34" s="4">
        <f t="shared" si="1"/>
        <v>68.222488435284973</v>
      </c>
      <c r="E34" s="4">
        <f t="shared" si="2"/>
        <v>68.919171271429008</v>
      </c>
      <c r="F34" s="4">
        <f t="shared" si="3"/>
        <v>66.984327633356216</v>
      </c>
      <c r="G34" s="4">
        <f t="shared" si="4"/>
        <v>71.114629857960423</v>
      </c>
      <c r="H34" s="4">
        <f t="shared" si="5"/>
        <v>65.028778075774994</v>
      </c>
      <c r="I34" s="4">
        <f t="shared" si="6"/>
        <v>70.30954851039148</v>
      </c>
      <c r="J34" s="4">
        <f t="shared" si="7"/>
        <v>69.825764920878441</v>
      </c>
      <c r="K34" s="4">
        <f t="shared" si="9"/>
        <v>69.027737617274283</v>
      </c>
      <c r="L34" s="5">
        <v>0.69099999999999995</v>
      </c>
      <c r="M34" s="5">
        <v>0.68916123965882292</v>
      </c>
      <c r="N34" s="5">
        <v>0.68222488435284978</v>
      </c>
      <c r="O34" s="5">
        <v>0.68919171271429014</v>
      </c>
      <c r="P34" s="5">
        <v>0.66984327633356211</v>
      </c>
      <c r="Q34" s="5">
        <v>0.71114629857960421</v>
      </c>
      <c r="R34" s="5">
        <v>0.65028778075774996</v>
      </c>
      <c r="S34" s="5">
        <v>0.70309548510391484</v>
      </c>
      <c r="T34" s="5">
        <v>0.69825764920878441</v>
      </c>
    </row>
    <row r="35" spans="1:20" x14ac:dyDescent="0.25">
      <c r="A35" s="1">
        <v>457</v>
      </c>
      <c r="B35" s="4">
        <f t="shared" si="8"/>
        <v>58.9</v>
      </c>
      <c r="C35" s="4">
        <f t="shared" si="0"/>
        <v>67.285807442828229</v>
      </c>
      <c r="D35" s="4">
        <f t="shared" si="1"/>
        <v>67.406574225471473</v>
      </c>
      <c r="E35" s="4">
        <f t="shared" si="2"/>
        <v>67.057177220285453</v>
      </c>
      <c r="F35" s="4">
        <f t="shared" si="3"/>
        <v>66.984327633356216</v>
      </c>
      <c r="G35" s="4">
        <f t="shared" si="4"/>
        <v>66.006321493051729</v>
      </c>
      <c r="H35" s="4">
        <f t="shared" si="5"/>
        <v>67.435627765439989</v>
      </c>
      <c r="I35" s="4">
        <f t="shared" si="6"/>
        <v>68.066533125539337</v>
      </c>
      <c r="J35" s="4">
        <f t="shared" si="7"/>
        <v>65.294305870047026</v>
      </c>
      <c r="K35" s="4">
        <f t="shared" si="9"/>
        <v>66.691574223752298</v>
      </c>
      <c r="L35" s="5">
        <v>0.58899999999999997</v>
      </c>
      <c r="M35" s="5">
        <v>0.67285807442828227</v>
      </c>
      <c r="N35" s="5">
        <v>0.67406574225471472</v>
      </c>
      <c r="O35" s="5">
        <v>0.67057177220285447</v>
      </c>
      <c r="P35" s="5">
        <v>0.66984327633356211</v>
      </c>
      <c r="Q35" s="5">
        <v>0.66006321493051723</v>
      </c>
      <c r="R35" s="5">
        <v>0.67435627765439987</v>
      </c>
      <c r="S35" s="5">
        <v>0.68066533125539341</v>
      </c>
      <c r="T35" s="5">
        <v>0.65294305870047031</v>
      </c>
    </row>
    <row r="36" spans="1:20" x14ac:dyDescent="0.25">
      <c r="A36" s="1">
        <v>67</v>
      </c>
      <c r="B36" s="4">
        <f t="shared" si="8"/>
        <v>46.2</v>
      </c>
      <c r="C36" s="4">
        <f t="shared" si="0"/>
        <v>54.386722431137393</v>
      </c>
      <c r="D36" s="4">
        <f t="shared" si="1"/>
        <v>55.567542086418179</v>
      </c>
      <c r="E36" s="4">
        <f t="shared" si="2"/>
        <v>54.621804839491375</v>
      </c>
      <c r="F36" s="4">
        <f t="shared" si="3"/>
        <v>43.4095058672657</v>
      </c>
      <c r="G36" s="4">
        <f t="shared" si="4"/>
        <v>41.001206361638829</v>
      </c>
      <c r="H36" s="4">
        <f t="shared" si="5"/>
        <v>42.489404088058507</v>
      </c>
      <c r="I36" s="4">
        <f t="shared" si="6"/>
        <v>42.385941753222809</v>
      </c>
      <c r="J36" s="4">
        <f t="shared" si="7"/>
        <v>42.185396895709445</v>
      </c>
      <c r="K36" s="4">
        <f t="shared" si="9"/>
        <v>42.011221869544521</v>
      </c>
      <c r="L36" s="5">
        <v>0.46200000000000002</v>
      </c>
      <c r="M36" s="5">
        <v>0.54386722431137391</v>
      </c>
      <c r="N36" s="5">
        <v>0.55567542086418176</v>
      </c>
      <c r="O36" s="5">
        <v>0.54621804839491372</v>
      </c>
      <c r="P36" s="5">
        <v>0.43409505867265702</v>
      </c>
      <c r="Q36" s="5">
        <v>0.41001206361638831</v>
      </c>
      <c r="R36" s="5">
        <v>0.42489404088058508</v>
      </c>
      <c r="S36" s="5">
        <v>0.42385941753222811</v>
      </c>
      <c r="T36" s="5">
        <v>0.42185396895709443</v>
      </c>
    </row>
    <row r="37" spans="1:20" x14ac:dyDescent="0.25">
      <c r="A37" s="1">
        <v>136</v>
      </c>
      <c r="B37" s="4">
        <f t="shared" si="8"/>
        <v>64.8</v>
      </c>
      <c r="C37" s="4">
        <f t="shared" si="0"/>
        <v>67.248205981949496</v>
      </c>
      <c r="D37" s="4">
        <f t="shared" si="1"/>
        <v>68.095336954289351</v>
      </c>
      <c r="E37" s="4">
        <f t="shared" si="2"/>
        <v>67.385639157867359</v>
      </c>
      <c r="F37" s="4">
        <f t="shared" si="3"/>
        <v>66.984327633356216</v>
      </c>
      <c r="G37" s="4">
        <f t="shared" si="4"/>
        <v>64.042348697347236</v>
      </c>
      <c r="H37" s="4">
        <f t="shared" si="5"/>
        <v>65.676246683954503</v>
      </c>
      <c r="I37" s="4">
        <f t="shared" si="6"/>
        <v>65.162577653062741</v>
      </c>
      <c r="J37" s="4">
        <f t="shared" si="7"/>
        <v>66.207689128156943</v>
      </c>
      <c r="K37" s="4">
        <f t="shared" si="9"/>
        <v>65.267287733858652</v>
      </c>
      <c r="L37" s="5">
        <v>0.64800000000000002</v>
      </c>
      <c r="M37" s="5">
        <v>0.67248205981949494</v>
      </c>
      <c r="N37" s="5">
        <v>0.68095336954289354</v>
      </c>
      <c r="O37" s="5">
        <v>0.67385639157867361</v>
      </c>
      <c r="P37" s="5">
        <v>0.66984327633356211</v>
      </c>
      <c r="Q37" s="5">
        <v>0.6404234869734724</v>
      </c>
      <c r="R37" s="5">
        <v>0.65676246683954509</v>
      </c>
      <c r="S37" s="5">
        <v>0.65162577653062737</v>
      </c>
      <c r="T37" s="5">
        <v>0.66207689128156944</v>
      </c>
    </row>
    <row r="38" spans="1:20" x14ac:dyDescent="0.25">
      <c r="A38" s="1">
        <v>849</v>
      </c>
      <c r="B38" s="4">
        <f t="shared" si="8"/>
        <v>43.20000000000001</v>
      </c>
      <c r="C38" s="4">
        <f t="shared" si="0"/>
        <v>58.026467529360801</v>
      </c>
      <c r="D38" s="4">
        <f t="shared" si="1"/>
        <v>56.162015336000678</v>
      </c>
      <c r="E38" s="4">
        <f t="shared" si="2"/>
        <v>57.067785533484575</v>
      </c>
      <c r="F38" s="4">
        <f t="shared" si="3"/>
        <v>43.4095058672657</v>
      </c>
      <c r="G38" s="4">
        <f t="shared" si="4"/>
        <v>42.75555225982842</v>
      </c>
      <c r="H38" s="4">
        <f t="shared" si="5"/>
        <v>41.981941670175239</v>
      </c>
      <c r="I38" s="4">
        <f t="shared" si="6"/>
        <v>42.865857200427939</v>
      </c>
      <c r="J38" s="4">
        <f t="shared" si="7"/>
        <v>43.00785095433536</v>
      </c>
      <c r="K38" s="4">
        <f t="shared" si="9"/>
        <v>42.650936744825437</v>
      </c>
      <c r="L38" s="5">
        <v>0.43200000000000011</v>
      </c>
      <c r="M38" s="5">
        <v>0.58026467529360803</v>
      </c>
      <c r="N38" s="5">
        <v>0.56162015336000681</v>
      </c>
      <c r="O38" s="5">
        <v>0.57067785533484572</v>
      </c>
      <c r="P38" s="5">
        <v>0.43409505867265702</v>
      </c>
      <c r="Q38" s="5">
        <v>0.42755552259828422</v>
      </c>
      <c r="R38" s="5">
        <v>0.41981941670175238</v>
      </c>
      <c r="S38" s="5">
        <v>0.42865857200427943</v>
      </c>
      <c r="T38" s="5">
        <v>0.43007850954335358</v>
      </c>
    </row>
    <row r="39" spans="1:20" x14ac:dyDescent="0.25">
      <c r="A39" s="1">
        <v>139</v>
      </c>
      <c r="B39" s="4">
        <f t="shared" si="8"/>
        <v>52.300000000000004</v>
      </c>
      <c r="C39" s="4">
        <f t="shared" si="0"/>
        <v>60.392615056353804</v>
      </c>
      <c r="D39" s="4">
        <f t="shared" si="1"/>
        <v>60.58532442183774</v>
      </c>
      <c r="E39" s="4">
        <f t="shared" si="2"/>
        <v>60.968606209694919</v>
      </c>
      <c r="F39" s="4">
        <f t="shared" si="3"/>
        <v>53.170889669388679</v>
      </c>
      <c r="G39" s="4">
        <f t="shared" si="4"/>
        <v>51.113334965810353</v>
      </c>
      <c r="H39" s="4">
        <f t="shared" si="5"/>
        <v>51.961854238415427</v>
      </c>
      <c r="I39" s="4">
        <f t="shared" si="6"/>
        <v>53.574776776292445</v>
      </c>
      <c r="J39" s="4">
        <f t="shared" si="7"/>
        <v>52.950195563746242</v>
      </c>
      <c r="K39" s="4">
        <f t="shared" si="9"/>
        <v>52.391604533297226</v>
      </c>
      <c r="L39" s="5">
        <v>0.52300000000000002</v>
      </c>
      <c r="M39" s="5">
        <v>0.60392615056353804</v>
      </c>
      <c r="N39" s="5">
        <v>0.60585324421837738</v>
      </c>
      <c r="O39" s="5">
        <v>0.6096860620969492</v>
      </c>
      <c r="P39" s="5">
        <v>0.53170889669388677</v>
      </c>
      <c r="Q39" s="5">
        <v>0.51113334965810353</v>
      </c>
      <c r="R39" s="5">
        <v>0.51961854238415428</v>
      </c>
      <c r="S39" s="5">
        <v>0.53574776776292443</v>
      </c>
      <c r="T39" s="5">
        <v>0.52950195563746238</v>
      </c>
    </row>
    <row r="40" spans="1:20" x14ac:dyDescent="0.25">
      <c r="A40" s="1">
        <v>832</v>
      </c>
      <c r="B40" s="4">
        <f t="shared" si="8"/>
        <v>28.9</v>
      </c>
      <c r="C40" s="4">
        <f t="shared" si="0"/>
        <v>21.075375697140959</v>
      </c>
      <c r="D40" s="4">
        <f t="shared" si="1"/>
        <v>22.536659523306803</v>
      </c>
      <c r="E40" s="4">
        <f t="shared" si="2"/>
        <v>21.971212249655579</v>
      </c>
      <c r="F40" s="4">
        <f t="shared" si="3"/>
        <v>26.4441234283412</v>
      </c>
      <c r="G40" s="4">
        <f t="shared" si="4"/>
        <v>25.020030056580612</v>
      </c>
      <c r="H40" s="4">
        <f t="shared" si="5"/>
        <v>27.997494473823782</v>
      </c>
      <c r="I40" s="4">
        <f t="shared" si="6"/>
        <v>23.853377398546268</v>
      </c>
      <c r="J40" s="4">
        <f t="shared" si="7"/>
        <v>27.468321601554489</v>
      </c>
      <c r="K40" s="4">
        <f t="shared" si="9"/>
        <v>26.028386643146987</v>
      </c>
      <c r="L40" s="5">
        <v>0.28899999999999998</v>
      </c>
      <c r="M40" s="5">
        <v>0.21075375697140961</v>
      </c>
      <c r="N40" s="5">
        <v>0.22536659523306801</v>
      </c>
      <c r="O40" s="5">
        <v>0.21971212249655581</v>
      </c>
      <c r="P40" s="5">
        <v>0.26444123428341199</v>
      </c>
      <c r="Q40" s="5">
        <v>0.25020030056580611</v>
      </c>
      <c r="R40" s="5">
        <v>0.27997494473823781</v>
      </c>
      <c r="S40" s="5">
        <v>0.23853377398546269</v>
      </c>
      <c r="T40" s="5">
        <v>0.27468321601554491</v>
      </c>
    </row>
    <row r="41" spans="1:20" x14ac:dyDescent="0.25">
      <c r="A41" s="1">
        <v>778</v>
      </c>
      <c r="B41" s="4">
        <f t="shared" si="8"/>
        <v>33.4</v>
      </c>
      <c r="C41" s="4">
        <f t="shared" si="0"/>
        <v>41.248317610125881</v>
      </c>
      <c r="D41" s="4">
        <f t="shared" si="1"/>
        <v>44.320476058826657</v>
      </c>
      <c r="E41" s="4">
        <f t="shared" si="2"/>
        <v>42.360409621475434</v>
      </c>
      <c r="F41" s="4">
        <f t="shared" si="3"/>
        <v>37.21806633053852</v>
      </c>
      <c r="G41" s="4">
        <f t="shared" si="4"/>
        <v>42.035011922041299</v>
      </c>
      <c r="H41" s="4">
        <f t="shared" si="5"/>
        <v>40.222883959903633</v>
      </c>
      <c r="I41" s="4">
        <f t="shared" si="6"/>
        <v>38.204583904126061</v>
      </c>
      <c r="J41" s="4">
        <f t="shared" si="7"/>
        <v>38.013396125839137</v>
      </c>
      <c r="K41" s="4">
        <f t="shared" si="9"/>
        <v>39.585317406121455</v>
      </c>
      <c r="L41" s="5">
        <v>0.33400000000000002</v>
      </c>
      <c r="M41" s="5">
        <v>0.41248317610125879</v>
      </c>
      <c r="N41" s="5">
        <v>0.44320476058826658</v>
      </c>
      <c r="O41" s="5">
        <v>0.42360409621475431</v>
      </c>
      <c r="P41" s="5">
        <v>0.37218066330538518</v>
      </c>
      <c r="Q41" s="5">
        <v>0.42035011922041299</v>
      </c>
      <c r="R41" s="5">
        <v>0.40222883959903633</v>
      </c>
      <c r="S41" s="5">
        <v>0.3820458390412606</v>
      </c>
      <c r="T41" s="5">
        <v>0.38013396125839138</v>
      </c>
    </row>
    <row r="42" spans="1:20" x14ac:dyDescent="0.25">
      <c r="A42" s="1">
        <v>39</v>
      </c>
      <c r="B42" s="4">
        <f t="shared" si="8"/>
        <v>49</v>
      </c>
      <c r="C42" s="4">
        <f t="shared" si="0"/>
        <v>41.288736699201792</v>
      </c>
      <c r="D42" s="4">
        <f t="shared" si="1"/>
        <v>44.561570425437694</v>
      </c>
      <c r="E42" s="4">
        <f t="shared" si="2"/>
        <v>41.930693344723778</v>
      </c>
      <c r="F42" s="4">
        <f t="shared" si="3"/>
        <v>37.21806633053852</v>
      </c>
      <c r="G42" s="4">
        <f t="shared" si="4"/>
        <v>40.617282090747196</v>
      </c>
      <c r="H42" s="4">
        <f t="shared" si="5"/>
        <v>37.784921007842051</v>
      </c>
      <c r="I42" s="4">
        <f t="shared" si="6"/>
        <v>39.928098600993437</v>
      </c>
      <c r="J42" s="4">
        <f t="shared" si="7"/>
        <v>40.241997936330087</v>
      </c>
      <c r="K42" s="4">
        <f t="shared" si="9"/>
        <v>39.627519230604292</v>
      </c>
      <c r="L42" s="5">
        <v>0.49</v>
      </c>
      <c r="M42" s="5">
        <v>0.41288736699201789</v>
      </c>
      <c r="N42" s="5">
        <v>0.44561570425437691</v>
      </c>
      <c r="O42" s="5">
        <v>0.4193069334472378</v>
      </c>
      <c r="P42" s="5">
        <v>0.37218066330538518</v>
      </c>
      <c r="Q42" s="5">
        <v>0.40617282090747198</v>
      </c>
      <c r="R42" s="5">
        <v>0.37784921007842048</v>
      </c>
      <c r="S42" s="5">
        <v>0.39928098600993439</v>
      </c>
      <c r="T42" s="5">
        <v>0.40241997936330087</v>
      </c>
    </row>
    <row r="43" spans="1:20" x14ac:dyDescent="0.25">
      <c r="A43" s="1">
        <v>332</v>
      </c>
      <c r="B43" s="4">
        <f t="shared" si="8"/>
        <v>28.499999999999996</v>
      </c>
      <c r="C43" s="4">
        <f t="shared" si="0"/>
        <v>38.417293940477123</v>
      </c>
      <c r="D43" s="4">
        <f t="shared" si="1"/>
        <v>40.531410679831545</v>
      </c>
      <c r="E43" s="4">
        <f t="shared" si="2"/>
        <v>38.392806962494582</v>
      </c>
      <c r="F43" s="4">
        <f t="shared" si="3"/>
        <v>37.21806633053852</v>
      </c>
      <c r="G43" s="4">
        <f t="shared" si="4"/>
        <v>31.186091934139782</v>
      </c>
      <c r="H43" s="4">
        <f t="shared" si="5"/>
        <v>31.410981069298089</v>
      </c>
      <c r="I43" s="4">
        <f t="shared" si="6"/>
        <v>31.50934087652757</v>
      </c>
      <c r="J43" s="4">
        <f t="shared" si="7"/>
        <v>31.609765391860268</v>
      </c>
      <c r="K43" s="4">
        <f t="shared" si="9"/>
        <v>31.428652546899411</v>
      </c>
      <c r="L43" s="5">
        <v>0.28499999999999998</v>
      </c>
      <c r="M43" s="5">
        <v>0.38417293940477121</v>
      </c>
      <c r="N43" s="5">
        <v>0.40531410679831548</v>
      </c>
      <c r="O43" s="5">
        <v>0.3839280696249458</v>
      </c>
      <c r="P43" s="5">
        <v>0.37218066330538518</v>
      </c>
      <c r="Q43" s="5">
        <v>0.31186091934139781</v>
      </c>
      <c r="R43" s="5">
        <v>0.31410981069298088</v>
      </c>
      <c r="S43" s="5">
        <v>0.3150934087652757</v>
      </c>
      <c r="T43" s="5">
        <v>0.31609765391860267</v>
      </c>
    </row>
    <row r="44" spans="1:20" x14ac:dyDescent="0.25">
      <c r="A44" s="1">
        <v>621</v>
      </c>
      <c r="B44" s="4">
        <f t="shared" si="8"/>
        <v>52</v>
      </c>
      <c r="C44" s="4">
        <f t="shared" si="0"/>
        <v>49.487576095303282</v>
      </c>
      <c r="D44" s="4">
        <f t="shared" si="1"/>
        <v>51.241052437435641</v>
      </c>
      <c r="E44" s="4">
        <f t="shared" si="2"/>
        <v>49.430764329308609</v>
      </c>
      <c r="F44" s="4">
        <f t="shared" si="3"/>
        <v>43.4095058672657</v>
      </c>
      <c r="G44" s="4">
        <f t="shared" si="4"/>
        <v>45.00141315203863</v>
      </c>
      <c r="H44" s="4">
        <f t="shared" si="5"/>
        <v>43.062156495934573</v>
      </c>
      <c r="I44" s="4">
        <f t="shared" si="6"/>
        <v>45.784935124438348</v>
      </c>
      <c r="J44" s="4">
        <f t="shared" si="7"/>
        <v>42.585539929190972</v>
      </c>
      <c r="K44" s="4">
        <f t="shared" si="9"/>
        <v>44.088636912752065</v>
      </c>
      <c r="L44" s="5">
        <v>0.52</v>
      </c>
      <c r="M44" s="5">
        <v>0.49487576095303282</v>
      </c>
      <c r="N44" s="5">
        <v>0.51241052437435641</v>
      </c>
      <c r="O44" s="5">
        <v>0.49430764329308607</v>
      </c>
      <c r="P44" s="5">
        <v>0.43409505867265702</v>
      </c>
      <c r="Q44" s="5">
        <v>0.45001413152038627</v>
      </c>
      <c r="R44" s="5">
        <v>0.43062156495934573</v>
      </c>
      <c r="S44" s="5">
        <v>0.45784935124438347</v>
      </c>
      <c r="T44" s="5">
        <v>0.42585539929190969</v>
      </c>
    </row>
    <row r="45" spans="1:20" x14ac:dyDescent="0.25">
      <c r="A45" s="1">
        <v>422</v>
      </c>
      <c r="B45" s="4">
        <f t="shared" si="8"/>
        <v>55.000000000000007</v>
      </c>
      <c r="C45" s="4">
        <f t="shared" si="0"/>
        <v>54.020951575965192</v>
      </c>
      <c r="D45" s="4">
        <f t="shared" si="1"/>
        <v>52.151958631150762</v>
      </c>
      <c r="E45" s="4">
        <f t="shared" si="2"/>
        <v>52.966411170482218</v>
      </c>
      <c r="F45" s="4">
        <f t="shared" si="3"/>
        <v>43.4095058672657</v>
      </c>
      <c r="G45" s="4">
        <f t="shared" si="4"/>
        <v>45.018978012273571</v>
      </c>
      <c r="H45" s="4">
        <f t="shared" si="5"/>
        <v>45.424025216666408</v>
      </c>
      <c r="I45" s="4">
        <f t="shared" si="6"/>
        <v>46.436090096364502</v>
      </c>
      <c r="J45" s="4">
        <f t="shared" si="7"/>
        <v>46.372440368070414</v>
      </c>
      <c r="K45" s="4">
        <f t="shared" si="9"/>
        <v>45.808831214364261</v>
      </c>
      <c r="L45" s="5">
        <v>0.55000000000000004</v>
      </c>
      <c r="M45" s="5">
        <v>0.54020951575965193</v>
      </c>
      <c r="N45" s="5">
        <v>0.52151958631150763</v>
      </c>
      <c r="O45" s="5">
        <v>0.52966411170482219</v>
      </c>
      <c r="P45" s="5">
        <v>0.43409505867265702</v>
      </c>
      <c r="Q45" s="5">
        <v>0.45018978012273569</v>
      </c>
      <c r="R45" s="5">
        <v>0.45424025216666408</v>
      </c>
      <c r="S45" s="5">
        <v>0.46436090096364502</v>
      </c>
      <c r="T45" s="5">
        <v>0.46372440368070411</v>
      </c>
    </row>
    <row r="46" spans="1:20" x14ac:dyDescent="0.25">
      <c r="A46" s="1">
        <v>86</v>
      </c>
      <c r="B46" s="4">
        <f t="shared" si="8"/>
        <v>82.3</v>
      </c>
      <c r="C46" s="4">
        <f t="shared" si="0"/>
        <v>79.267484125824623</v>
      </c>
      <c r="D46" s="4">
        <f t="shared" si="1"/>
        <v>76.215107498043409</v>
      </c>
      <c r="E46" s="4">
        <f t="shared" si="2"/>
        <v>78.577375866024283</v>
      </c>
      <c r="F46" s="4">
        <f t="shared" si="3"/>
        <v>87.336270445955378</v>
      </c>
      <c r="G46" s="4">
        <f t="shared" si="4"/>
        <v>84.920505359963656</v>
      </c>
      <c r="H46" s="4">
        <f t="shared" si="5"/>
        <v>85.892629640393622</v>
      </c>
      <c r="I46" s="4">
        <f t="shared" si="6"/>
        <v>84.042513615030472</v>
      </c>
      <c r="J46" s="4">
        <f t="shared" si="7"/>
        <v>84.362004427020338</v>
      </c>
      <c r="K46" s="4">
        <f t="shared" si="9"/>
        <v>84.801512449508067</v>
      </c>
      <c r="L46" s="5">
        <v>0.82299999999999995</v>
      </c>
      <c r="M46" s="5">
        <v>0.79267484125824617</v>
      </c>
      <c r="N46" s="5">
        <v>0.76215107498043411</v>
      </c>
      <c r="O46" s="5">
        <v>0.7857737586602429</v>
      </c>
      <c r="P46" s="5">
        <v>0.87336270445955377</v>
      </c>
      <c r="Q46" s="5">
        <v>0.84920505359963649</v>
      </c>
      <c r="R46" s="5">
        <v>0.85892629640393625</v>
      </c>
      <c r="S46" s="5">
        <v>0.84042513615030467</v>
      </c>
      <c r="T46" s="5">
        <v>0.84362004427020332</v>
      </c>
    </row>
    <row r="47" spans="1:20" x14ac:dyDescent="0.25">
      <c r="A47" s="1">
        <v>412</v>
      </c>
      <c r="B47" s="4">
        <f t="shared" si="8"/>
        <v>42.6</v>
      </c>
      <c r="C47" s="4">
        <f t="shared" si="0"/>
        <v>51.909210936215366</v>
      </c>
      <c r="D47" s="4">
        <f t="shared" si="1"/>
        <v>52.254897744067662</v>
      </c>
      <c r="E47" s="4">
        <f t="shared" si="2"/>
        <v>51.528015229081923</v>
      </c>
      <c r="F47" s="4">
        <f t="shared" si="3"/>
        <v>43.4095058672657</v>
      </c>
      <c r="G47" s="4">
        <f t="shared" si="4"/>
        <v>45.090636687842242</v>
      </c>
      <c r="H47" s="4">
        <f t="shared" si="5"/>
        <v>45.324211918134431</v>
      </c>
      <c r="I47" s="4">
        <f t="shared" si="6"/>
        <v>44.643190033636181</v>
      </c>
      <c r="J47" s="4">
        <f t="shared" si="7"/>
        <v>44.769119512863234</v>
      </c>
      <c r="K47" s="4">
        <f t="shared" si="9"/>
        <v>44.955993585090205</v>
      </c>
      <c r="L47" s="5">
        <v>0.42599999999999999</v>
      </c>
      <c r="M47" s="5">
        <v>0.51909210936215366</v>
      </c>
      <c r="N47" s="5">
        <v>0.52254897744067663</v>
      </c>
      <c r="O47" s="5">
        <v>0.51528015229081925</v>
      </c>
      <c r="P47" s="5">
        <v>0.43409505867265702</v>
      </c>
      <c r="Q47" s="5">
        <v>0.45090636687842239</v>
      </c>
      <c r="R47" s="5">
        <v>0.45324211918134433</v>
      </c>
      <c r="S47" s="5">
        <v>0.44643190033636182</v>
      </c>
      <c r="T47" s="5">
        <v>0.44769119512863231</v>
      </c>
    </row>
    <row r="48" spans="1:20" x14ac:dyDescent="0.25">
      <c r="A48" s="1">
        <v>213</v>
      </c>
      <c r="B48" s="4">
        <f t="shared" si="8"/>
        <v>75.5</v>
      </c>
      <c r="C48" s="4">
        <f t="shared" si="0"/>
        <v>80.541727859810067</v>
      </c>
      <c r="D48" s="4">
        <f t="shared" si="1"/>
        <v>76.017709029616015</v>
      </c>
      <c r="E48" s="4">
        <f t="shared" si="2"/>
        <v>79.781128733060086</v>
      </c>
      <c r="F48" s="4">
        <f t="shared" si="3"/>
        <v>87.336270445955378</v>
      </c>
      <c r="G48" s="4">
        <f t="shared" si="4"/>
        <v>86.30487684228612</v>
      </c>
      <c r="H48" s="4">
        <f t="shared" si="5"/>
        <v>87.695578386926016</v>
      </c>
      <c r="I48" s="4">
        <f t="shared" si="6"/>
        <v>87.971237567915409</v>
      </c>
      <c r="J48" s="4">
        <f t="shared" si="7"/>
        <v>87.967756515920698</v>
      </c>
      <c r="K48" s="4">
        <f t="shared" si="9"/>
        <v>87.482122805930146</v>
      </c>
      <c r="L48" s="5">
        <v>0.755</v>
      </c>
      <c r="M48" s="5">
        <v>0.80541727859810064</v>
      </c>
      <c r="N48" s="5">
        <v>0.76017709029616021</v>
      </c>
      <c r="O48" s="5">
        <v>0.7978112873306008</v>
      </c>
      <c r="P48" s="5">
        <v>0.87336270445955377</v>
      </c>
      <c r="Q48" s="5">
        <v>0.86304876842286116</v>
      </c>
      <c r="R48" s="5">
        <v>0.8769557838692601</v>
      </c>
      <c r="S48" s="5">
        <v>0.87971237567915406</v>
      </c>
      <c r="T48" s="5">
        <v>0.87967756515920703</v>
      </c>
    </row>
    <row r="49" spans="1:20" x14ac:dyDescent="0.25">
      <c r="A49" s="1">
        <v>260</v>
      </c>
      <c r="B49" s="4">
        <f t="shared" si="8"/>
        <v>85.3</v>
      </c>
      <c r="C49" s="4">
        <f t="shared" si="0"/>
        <v>80.079440559886791</v>
      </c>
      <c r="D49" s="4">
        <f t="shared" si="1"/>
        <v>75.773718627468782</v>
      </c>
      <c r="E49" s="4">
        <f t="shared" si="2"/>
        <v>79.31906023800552</v>
      </c>
      <c r="F49" s="4">
        <f t="shared" si="3"/>
        <v>87.336270445955378</v>
      </c>
      <c r="G49" s="4">
        <f t="shared" si="4"/>
        <v>90.242678309527619</v>
      </c>
      <c r="H49" s="4">
        <f t="shared" si="5"/>
        <v>89.234675076484294</v>
      </c>
      <c r="I49" s="4">
        <f t="shared" si="6"/>
        <v>91.339986036063365</v>
      </c>
      <c r="J49" s="4">
        <f t="shared" si="7"/>
        <v>90.545070601401619</v>
      </c>
      <c r="K49" s="4">
        <f t="shared" si="9"/>
        <v>90.337453433754916</v>
      </c>
      <c r="L49" s="5">
        <v>0.85299999999999998</v>
      </c>
      <c r="M49" s="5">
        <v>0.80079440559886794</v>
      </c>
      <c r="N49" s="5">
        <v>0.75773718627468778</v>
      </c>
      <c r="O49" s="5">
        <v>0.79319060238005523</v>
      </c>
      <c r="P49" s="5">
        <v>0.87336270445955377</v>
      </c>
      <c r="Q49" s="5">
        <v>0.90242678309527613</v>
      </c>
      <c r="R49" s="5">
        <v>0.89234675076484293</v>
      </c>
      <c r="S49" s="5">
        <v>0.9133998603606337</v>
      </c>
      <c r="T49" s="5">
        <v>0.90545070601401623</v>
      </c>
    </row>
    <row r="50" spans="1:20" x14ac:dyDescent="0.25">
      <c r="A50" s="1">
        <v>70</v>
      </c>
      <c r="B50" s="4">
        <f t="shared" si="8"/>
        <v>69.400000000000006</v>
      </c>
      <c r="C50" s="4">
        <f t="shared" si="0"/>
        <v>68.796376642986871</v>
      </c>
      <c r="D50" s="4">
        <f t="shared" si="1"/>
        <v>68.753205327594856</v>
      </c>
      <c r="E50" s="4">
        <f t="shared" si="2"/>
        <v>68.17822725537593</v>
      </c>
      <c r="F50" s="4">
        <f t="shared" si="3"/>
        <v>66.984327633356216</v>
      </c>
      <c r="G50" s="4">
        <f t="shared" si="4"/>
        <v>62.942913112490743</v>
      </c>
      <c r="H50" s="4">
        <f t="shared" si="5"/>
        <v>64.656907114504165</v>
      </c>
      <c r="I50" s="4">
        <f t="shared" si="6"/>
        <v>63.988363769261504</v>
      </c>
      <c r="J50" s="4">
        <f t="shared" si="7"/>
        <v>65.354772364056174</v>
      </c>
      <c r="K50" s="4">
        <f t="shared" si="9"/>
        <v>64.229570678957032</v>
      </c>
      <c r="L50" s="5">
        <v>0.69400000000000006</v>
      </c>
      <c r="M50" s="5">
        <v>0.68796376642986867</v>
      </c>
      <c r="N50" s="5">
        <v>0.68753205327594857</v>
      </c>
      <c r="O50" s="5">
        <v>0.68178227255375923</v>
      </c>
      <c r="P50" s="5">
        <v>0.66984327633356211</v>
      </c>
      <c r="Q50" s="5">
        <v>0.62942913112490739</v>
      </c>
      <c r="R50" s="5">
        <v>0.64656907114504159</v>
      </c>
      <c r="S50" s="5">
        <v>0.63988363769261503</v>
      </c>
      <c r="T50" s="5">
        <v>0.6535477236405618</v>
      </c>
    </row>
    <row r="51" spans="1:20" x14ac:dyDescent="0.25">
      <c r="A51" s="1">
        <v>165</v>
      </c>
      <c r="B51" s="4">
        <f t="shared" si="8"/>
        <v>88.2</v>
      </c>
      <c r="C51" s="4">
        <f t="shared" si="0"/>
        <v>79.496462242999911</v>
      </c>
      <c r="D51" s="4">
        <f t="shared" si="1"/>
        <v>76.215175577539014</v>
      </c>
      <c r="E51" s="4">
        <f t="shared" si="2"/>
        <v>79.029789582482152</v>
      </c>
      <c r="F51" s="4">
        <f t="shared" si="3"/>
        <v>87.336270445955378</v>
      </c>
      <c r="G51" s="4">
        <f t="shared" si="4"/>
        <v>85.665891916295152</v>
      </c>
      <c r="H51" s="4">
        <f t="shared" si="5"/>
        <v>84.283927699462495</v>
      </c>
      <c r="I51" s="4">
        <f t="shared" si="6"/>
        <v>87.513116242038407</v>
      </c>
      <c r="J51" s="4">
        <f t="shared" si="7"/>
        <v>85.753508190009441</v>
      </c>
      <c r="K51" s="4">
        <f t="shared" si="9"/>
        <v>85.796473614185189</v>
      </c>
      <c r="L51" s="5">
        <v>0.88200000000000001</v>
      </c>
      <c r="M51" s="5">
        <v>0.7949646224299991</v>
      </c>
      <c r="N51" s="5">
        <v>0.76215175577539007</v>
      </c>
      <c r="O51" s="5">
        <v>0.79029789582482146</v>
      </c>
      <c r="P51" s="5">
        <v>0.87336270445955377</v>
      </c>
      <c r="Q51" s="5">
        <v>0.85665891916295145</v>
      </c>
      <c r="R51" s="5">
        <v>0.84283927699462491</v>
      </c>
      <c r="S51" s="5">
        <v>0.87513116242038402</v>
      </c>
      <c r="T51" s="5">
        <v>0.85753508190009442</v>
      </c>
    </row>
    <row r="52" spans="1:20" x14ac:dyDescent="0.25">
      <c r="A52" s="1">
        <v>298</v>
      </c>
      <c r="B52" s="4">
        <f t="shared" si="8"/>
        <v>92</v>
      </c>
      <c r="C52" s="4">
        <f t="shared" si="0"/>
        <v>80.528479831009278</v>
      </c>
      <c r="D52" s="4">
        <f t="shared" si="1"/>
        <v>76.205252821363274</v>
      </c>
      <c r="E52" s="4">
        <f t="shared" si="2"/>
        <v>80.134146726827609</v>
      </c>
      <c r="F52" s="4">
        <f t="shared" si="3"/>
        <v>87.336270445955378</v>
      </c>
      <c r="G52" s="4">
        <f t="shared" si="4"/>
        <v>88.678323371617296</v>
      </c>
      <c r="H52" s="4">
        <f t="shared" si="5"/>
        <v>89.39988771591139</v>
      </c>
      <c r="I52" s="4">
        <f t="shared" si="6"/>
        <v>89.131663334141749</v>
      </c>
      <c r="J52" s="4">
        <f t="shared" si="7"/>
        <v>88.676499792926904</v>
      </c>
      <c r="K52" s="4">
        <f t="shared" si="9"/>
        <v>88.971056991892581</v>
      </c>
      <c r="L52" s="5">
        <v>0.92</v>
      </c>
      <c r="M52" s="5">
        <v>0.80528479831009281</v>
      </c>
      <c r="N52" s="5">
        <v>0.76205252821363267</v>
      </c>
      <c r="O52" s="5">
        <v>0.80134146726827615</v>
      </c>
      <c r="P52" s="5">
        <v>0.87336270445955377</v>
      </c>
      <c r="Q52" s="5">
        <v>0.88678323371617296</v>
      </c>
      <c r="R52" s="5">
        <v>0.89399887715911386</v>
      </c>
      <c r="S52" s="5">
        <v>0.89131663334141753</v>
      </c>
      <c r="T52" s="5">
        <v>0.88676499792926911</v>
      </c>
    </row>
    <row r="53" spans="1:20" x14ac:dyDescent="0.25">
      <c r="A53" s="1">
        <v>96</v>
      </c>
      <c r="B53" s="4">
        <f t="shared" si="8"/>
        <v>79.900000000000006</v>
      </c>
      <c r="C53" s="4">
        <f t="shared" si="0"/>
        <v>80.0413707838633</v>
      </c>
      <c r="D53" s="4">
        <f t="shared" si="1"/>
        <v>76.185585882124514</v>
      </c>
      <c r="E53" s="4">
        <f t="shared" si="2"/>
        <v>79.65258511943685</v>
      </c>
      <c r="F53" s="4">
        <f t="shared" si="3"/>
        <v>80.179807423253152</v>
      </c>
      <c r="G53" s="4">
        <f t="shared" si="4"/>
        <v>80.338121632808708</v>
      </c>
      <c r="H53" s="4">
        <f t="shared" si="5"/>
        <v>82.803418493657787</v>
      </c>
      <c r="I53" s="4">
        <f t="shared" si="6"/>
        <v>81.30534988741195</v>
      </c>
      <c r="J53" s="4">
        <f t="shared" si="7"/>
        <v>84.446618306506551</v>
      </c>
      <c r="K53" s="4">
        <f t="shared" si="9"/>
        <v>82.208709638886049</v>
      </c>
      <c r="L53" s="5">
        <v>0.79900000000000004</v>
      </c>
      <c r="M53" s="5">
        <v>0.80041370783863297</v>
      </c>
      <c r="N53" s="5">
        <v>0.76185585882124518</v>
      </c>
      <c r="O53" s="5">
        <v>0.79652585119436847</v>
      </c>
      <c r="P53" s="5">
        <v>0.80179807423253147</v>
      </c>
      <c r="Q53" s="5">
        <v>0.80338121632808712</v>
      </c>
      <c r="R53" s="5">
        <v>0.82803418493657788</v>
      </c>
      <c r="S53" s="5">
        <v>0.81305349887411948</v>
      </c>
      <c r="T53" s="5">
        <v>0.84446618306506549</v>
      </c>
    </row>
    <row r="54" spans="1:20" x14ac:dyDescent="0.25">
      <c r="A54" s="1">
        <v>281</v>
      </c>
      <c r="B54" s="4">
        <f t="shared" si="8"/>
        <v>86.5</v>
      </c>
      <c r="C54" s="4">
        <f t="shared" si="0"/>
        <v>76.045855089567468</v>
      </c>
      <c r="D54" s="4">
        <f t="shared" si="1"/>
        <v>75.140524959504873</v>
      </c>
      <c r="E54" s="4">
        <f t="shared" si="2"/>
        <v>76.216506576506831</v>
      </c>
      <c r="F54" s="4">
        <f t="shared" si="3"/>
        <v>87.336270445955378</v>
      </c>
      <c r="G54" s="4">
        <f t="shared" si="4"/>
        <v>86.922006298261195</v>
      </c>
      <c r="H54" s="4">
        <f t="shared" si="5"/>
        <v>85.10977069199339</v>
      </c>
      <c r="I54" s="4">
        <f t="shared" si="6"/>
        <v>85.92347971904384</v>
      </c>
      <c r="J54" s="4">
        <f t="shared" si="7"/>
        <v>87.150025929480975</v>
      </c>
      <c r="K54" s="4">
        <f t="shared" si="9"/>
        <v>86.272450686852935</v>
      </c>
      <c r="L54" s="5">
        <v>0.86499999999999999</v>
      </c>
      <c r="M54" s="5">
        <v>0.76045855089567471</v>
      </c>
      <c r="N54" s="5">
        <v>0.75140524959504873</v>
      </c>
      <c r="O54" s="5">
        <v>0.76216506576506837</v>
      </c>
      <c r="P54" s="5">
        <v>0.87336270445955377</v>
      </c>
      <c r="Q54" s="5">
        <v>0.8692200629826119</v>
      </c>
      <c r="R54" s="5">
        <v>0.85109770691993392</v>
      </c>
      <c r="S54" s="5">
        <v>0.85923479719043838</v>
      </c>
      <c r="T54" s="5">
        <v>0.87150025929480979</v>
      </c>
    </row>
    <row r="55" spans="1:20" x14ac:dyDescent="0.25">
      <c r="A55" s="1">
        <v>388</v>
      </c>
      <c r="B55" s="4">
        <f t="shared" si="8"/>
        <v>17.100000000000001</v>
      </c>
      <c r="C55" s="4">
        <f t="shared" si="0"/>
        <v>1.5892310083045262</v>
      </c>
      <c r="D55" s="4">
        <f t="shared" si="1"/>
        <v>7.2441195005793269</v>
      </c>
      <c r="E55" s="4">
        <f t="shared" si="2"/>
        <v>0.69892339374224566</v>
      </c>
      <c r="F55" s="4">
        <f t="shared" si="3"/>
        <v>26.4441234283412</v>
      </c>
      <c r="G55" s="4">
        <f t="shared" si="4"/>
        <v>26.582639776055402</v>
      </c>
      <c r="H55" s="4">
        <f t="shared" si="5"/>
        <v>26.095215555045858</v>
      </c>
      <c r="I55" s="4">
        <f t="shared" si="6"/>
        <v>28.210422552226937</v>
      </c>
      <c r="J55" s="4">
        <f t="shared" si="7"/>
        <v>26.59576726750366</v>
      </c>
      <c r="K55" s="4">
        <f t="shared" si="9"/>
        <v>26.859336333595515</v>
      </c>
      <c r="L55" s="5">
        <v>0.17100000000000001</v>
      </c>
      <c r="M55" s="5">
        <v>1.5892310083045261E-2</v>
      </c>
      <c r="N55" s="5">
        <v>7.2441195005793269E-2</v>
      </c>
      <c r="O55" s="5">
        <v>6.9892339374224566E-3</v>
      </c>
      <c r="P55" s="5">
        <v>0.26444123428341199</v>
      </c>
      <c r="Q55" s="5">
        <v>0.265826397760554</v>
      </c>
      <c r="R55" s="5">
        <v>0.26095215555045859</v>
      </c>
      <c r="S55" s="5">
        <v>0.28210422552226938</v>
      </c>
      <c r="T55" s="5">
        <v>0.26595767267503662</v>
      </c>
    </row>
    <row r="56" spans="1:20" x14ac:dyDescent="0.25">
      <c r="A56" s="1">
        <v>589</v>
      </c>
      <c r="B56" s="4">
        <f t="shared" si="8"/>
        <v>59.8</v>
      </c>
      <c r="C56" s="4">
        <f t="shared" si="0"/>
        <v>60.73821312339053</v>
      </c>
      <c r="D56" s="4">
        <f t="shared" si="1"/>
        <v>61.230499020570193</v>
      </c>
      <c r="E56" s="4">
        <f t="shared" si="2"/>
        <v>61.456676566818956</v>
      </c>
      <c r="F56" s="4">
        <f t="shared" si="3"/>
        <v>72.018938500937509</v>
      </c>
      <c r="G56" s="4">
        <f t="shared" si="4"/>
        <v>70.359586033848913</v>
      </c>
      <c r="H56" s="4">
        <f t="shared" si="5"/>
        <v>65.422085052608153</v>
      </c>
      <c r="I56" s="4">
        <f t="shared" si="6"/>
        <v>72.597931249845018</v>
      </c>
      <c r="J56" s="4">
        <f t="shared" si="7"/>
        <v>66.235636314839525</v>
      </c>
      <c r="K56" s="4">
        <f t="shared" si="9"/>
        <v>68.590805610026706</v>
      </c>
      <c r="L56" s="5">
        <v>0.59799999999999998</v>
      </c>
      <c r="M56" s="5">
        <v>0.60738213123390528</v>
      </c>
      <c r="N56" s="5">
        <v>0.61230499020570195</v>
      </c>
      <c r="O56" s="5">
        <v>0.61456676566818957</v>
      </c>
      <c r="P56" s="5">
        <v>0.72018938500937502</v>
      </c>
      <c r="Q56" s="5">
        <v>0.7035958603384892</v>
      </c>
      <c r="R56" s="5">
        <v>0.65422085052608159</v>
      </c>
      <c r="S56" s="5">
        <v>0.72597931249845016</v>
      </c>
      <c r="T56" s="5">
        <v>0.6623563631483953</v>
      </c>
    </row>
    <row r="57" spans="1:20" x14ac:dyDescent="0.25">
      <c r="A57" s="1">
        <v>479</v>
      </c>
      <c r="B57" s="4">
        <f t="shared" si="8"/>
        <v>24.9</v>
      </c>
      <c r="C57" s="4">
        <f t="shared" si="0"/>
        <v>20.446561666416681</v>
      </c>
      <c r="D57" s="4">
        <f t="shared" si="1"/>
        <v>-15.163322356904461</v>
      </c>
      <c r="E57" s="4">
        <f t="shared" si="2"/>
        <v>10.382403697492441</v>
      </c>
      <c r="F57" s="4">
        <f t="shared" si="3"/>
        <v>26.4441234283412</v>
      </c>
      <c r="G57" s="4">
        <f t="shared" si="4"/>
        <v>25.475927492526168</v>
      </c>
      <c r="H57" s="4">
        <f t="shared" si="5"/>
        <v>23.132293553793801</v>
      </c>
      <c r="I57" s="4">
        <f t="shared" si="6"/>
        <v>32.41135063272035</v>
      </c>
      <c r="J57" s="4">
        <f t="shared" si="7"/>
        <v>30.863968018423186</v>
      </c>
      <c r="K57" s="4">
        <f t="shared" si="9"/>
        <v>27.709226147122795</v>
      </c>
      <c r="L57" s="5">
        <v>0.249</v>
      </c>
      <c r="M57" s="5">
        <v>0.20446561666416679</v>
      </c>
      <c r="N57" s="5">
        <v>-0.1516332235690446</v>
      </c>
      <c r="O57" s="5">
        <v>0.1038240369749244</v>
      </c>
      <c r="P57" s="5">
        <v>0.26444123428341199</v>
      </c>
      <c r="Q57" s="5">
        <v>0.25475927492526168</v>
      </c>
      <c r="R57" s="5">
        <v>0.23132293553793801</v>
      </c>
      <c r="S57" s="5">
        <v>0.32411350632720348</v>
      </c>
      <c r="T57" s="5">
        <v>0.30863968018423188</v>
      </c>
    </row>
    <row r="58" spans="1:20" x14ac:dyDescent="0.25">
      <c r="A58" s="1">
        <v>294</v>
      </c>
      <c r="B58" s="4">
        <f t="shared" si="8"/>
        <v>32.6</v>
      </c>
      <c r="C58" s="4">
        <f t="shared" si="0"/>
        <v>54.003507926265549</v>
      </c>
      <c r="D58" s="4">
        <f t="shared" si="1"/>
        <v>53.38889976167718</v>
      </c>
      <c r="E58" s="4">
        <f t="shared" si="2"/>
        <v>54.376686733265245</v>
      </c>
      <c r="F58" s="4">
        <f t="shared" si="3"/>
        <v>43.4095058672657</v>
      </c>
      <c r="G58" s="4">
        <f t="shared" si="4"/>
        <v>44.624846212128141</v>
      </c>
      <c r="H58" s="4">
        <f t="shared" si="5"/>
        <v>44.455385334942036</v>
      </c>
      <c r="I58" s="4">
        <f t="shared" si="6"/>
        <v>41.958065330413419</v>
      </c>
      <c r="J58" s="4">
        <f t="shared" si="7"/>
        <v>41.077437352516938</v>
      </c>
      <c r="K58" s="4">
        <f t="shared" si="9"/>
        <v>43.001140771114997</v>
      </c>
      <c r="L58" s="5">
        <v>0.32600000000000001</v>
      </c>
      <c r="M58" s="5">
        <v>0.54003507926265548</v>
      </c>
      <c r="N58" s="5">
        <v>0.53388899761677178</v>
      </c>
      <c r="O58" s="5">
        <v>0.54376686733265245</v>
      </c>
      <c r="P58" s="5">
        <v>0.43409505867265702</v>
      </c>
      <c r="Q58" s="5">
        <v>0.44624846212128139</v>
      </c>
      <c r="R58" s="5">
        <v>0.44455385334942038</v>
      </c>
      <c r="S58" s="5">
        <v>0.41958065330413419</v>
      </c>
      <c r="T58" s="5">
        <v>0.41077437352516938</v>
      </c>
    </row>
    <row r="59" spans="1:20" x14ac:dyDescent="0.25">
      <c r="A59" s="1">
        <v>482</v>
      </c>
      <c r="B59" s="4">
        <f t="shared" si="8"/>
        <v>91.90000000000002</v>
      </c>
      <c r="C59" s="4">
        <f t="shared" si="0"/>
        <v>78.999613911203042</v>
      </c>
      <c r="D59" s="4">
        <f t="shared" si="1"/>
        <v>75.672172215922046</v>
      </c>
      <c r="E59" s="4">
        <f t="shared" si="2"/>
        <v>78.401545847551574</v>
      </c>
      <c r="F59" s="4">
        <f t="shared" si="3"/>
        <v>87.336270445955378</v>
      </c>
      <c r="G59" s="4">
        <f t="shared" si="4"/>
        <v>89.264672169223118</v>
      </c>
      <c r="H59" s="4">
        <f t="shared" si="5"/>
        <v>86.630691337086674</v>
      </c>
      <c r="I59" s="4">
        <f t="shared" si="6"/>
        <v>88.166939881882271</v>
      </c>
      <c r="J59" s="4">
        <f t="shared" si="7"/>
        <v>86.60041843926993</v>
      </c>
      <c r="K59" s="4">
        <f t="shared" si="9"/>
        <v>87.658551131233423</v>
      </c>
      <c r="L59" s="5">
        <v>0.91900000000000015</v>
      </c>
      <c r="M59" s="5">
        <v>0.78999613911203037</v>
      </c>
      <c r="N59" s="5">
        <v>0.7567217221592204</v>
      </c>
      <c r="O59" s="5">
        <v>0.78401545847551568</v>
      </c>
      <c r="P59" s="5">
        <v>0.87336270445955377</v>
      </c>
      <c r="Q59" s="5">
        <v>0.89264672169223114</v>
      </c>
      <c r="R59" s="5">
        <v>0.86630691337086674</v>
      </c>
      <c r="S59" s="5">
        <v>0.88166939881882278</v>
      </c>
      <c r="T59" s="5">
        <v>0.86600418439269933</v>
      </c>
    </row>
    <row r="60" spans="1:20" x14ac:dyDescent="0.25">
      <c r="A60" s="1">
        <v>897</v>
      </c>
      <c r="B60" s="4">
        <f t="shared" si="8"/>
        <v>42</v>
      </c>
      <c r="C60" s="4">
        <f t="shared" si="0"/>
        <v>48.59892317408891</v>
      </c>
      <c r="D60" s="4">
        <f t="shared" si="1"/>
        <v>51.04576553778444</v>
      </c>
      <c r="E60" s="4">
        <f t="shared" si="2"/>
        <v>48.695290709054859</v>
      </c>
      <c r="F60" s="4">
        <f t="shared" si="3"/>
        <v>43.4095058672657</v>
      </c>
      <c r="G60" s="4">
        <f t="shared" si="4"/>
        <v>46.188429626726666</v>
      </c>
      <c r="H60" s="4">
        <f t="shared" si="5"/>
        <v>45.033515723274192</v>
      </c>
      <c r="I60" s="4">
        <f t="shared" si="6"/>
        <v>43.386692222371593</v>
      </c>
      <c r="J60" s="4">
        <f t="shared" si="7"/>
        <v>44.013727263018133</v>
      </c>
      <c r="K60" s="4">
        <f t="shared" si="9"/>
        <v>44.643006511787405</v>
      </c>
      <c r="L60" s="5">
        <v>0.42</v>
      </c>
      <c r="M60" s="5">
        <v>0.48598923174088909</v>
      </c>
      <c r="N60" s="5">
        <v>0.51045765537784438</v>
      </c>
      <c r="O60" s="5">
        <v>0.48695290709054861</v>
      </c>
      <c r="P60" s="5">
        <v>0.43409505867265702</v>
      </c>
      <c r="Q60" s="5">
        <v>0.46188429626726668</v>
      </c>
      <c r="R60" s="5">
        <v>0.45033515723274192</v>
      </c>
      <c r="S60" s="5">
        <v>0.43386692222371592</v>
      </c>
      <c r="T60" s="5">
        <v>0.44013727263018132</v>
      </c>
    </row>
    <row r="61" spans="1:20" x14ac:dyDescent="0.25">
      <c r="A61" s="1">
        <v>265</v>
      </c>
      <c r="B61" s="4">
        <f t="shared" si="8"/>
        <v>50.5</v>
      </c>
      <c r="C61" s="4">
        <f t="shared" si="0"/>
        <v>23.072309009610521</v>
      </c>
      <c r="D61" s="4">
        <f t="shared" si="1"/>
        <v>38.775780107111089</v>
      </c>
      <c r="E61" s="4">
        <f t="shared" si="2"/>
        <v>23.841586900887009</v>
      </c>
      <c r="F61" s="4">
        <f t="shared" si="3"/>
        <v>43.4095058672657</v>
      </c>
      <c r="G61" s="4">
        <f t="shared" si="4"/>
        <v>42.231259718444178</v>
      </c>
      <c r="H61" s="4">
        <f t="shared" si="5"/>
        <v>43.732594620275911</v>
      </c>
      <c r="I61" s="4">
        <f t="shared" si="6"/>
        <v>38.40428921996952</v>
      </c>
      <c r="J61" s="4">
        <f t="shared" si="7"/>
        <v>35.14317702450338</v>
      </c>
      <c r="K61" s="4">
        <f t="shared" si="9"/>
        <v>39.734248918449055</v>
      </c>
      <c r="L61" s="5">
        <v>0.505</v>
      </c>
      <c r="M61" s="5">
        <v>0.2307230900961052</v>
      </c>
      <c r="N61" s="5">
        <v>0.38775780107111091</v>
      </c>
      <c r="O61" s="5">
        <v>0.2384158690088701</v>
      </c>
      <c r="P61" s="5">
        <v>0.43409505867265702</v>
      </c>
      <c r="Q61" s="5">
        <v>0.42231259718444181</v>
      </c>
      <c r="R61" s="5">
        <v>0.43732594620275911</v>
      </c>
      <c r="S61" s="5">
        <v>0.38404289219969517</v>
      </c>
      <c r="T61" s="5">
        <v>0.3514317702450338</v>
      </c>
    </row>
    <row r="62" spans="1:20" x14ac:dyDescent="0.25">
      <c r="A62" s="1">
        <v>892</v>
      </c>
      <c r="B62" s="4">
        <f t="shared" si="8"/>
        <v>86.3</v>
      </c>
      <c r="C62" s="4">
        <f t="shared" si="0"/>
        <v>76.168474549927552</v>
      </c>
      <c r="D62" s="4">
        <f t="shared" si="1"/>
        <v>74.843444810894681</v>
      </c>
      <c r="E62" s="4">
        <f t="shared" si="2"/>
        <v>75.673718087212194</v>
      </c>
      <c r="F62" s="4">
        <f t="shared" si="3"/>
        <v>87.336270445955378</v>
      </c>
      <c r="G62" s="4">
        <f t="shared" si="4"/>
        <v>77.514951888262686</v>
      </c>
      <c r="H62" s="4">
        <f t="shared" si="5"/>
        <v>73.163334320933899</v>
      </c>
      <c r="I62" s="4">
        <f t="shared" si="6"/>
        <v>80.550116866694381</v>
      </c>
      <c r="J62" s="4">
        <f t="shared" si="7"/>
        <v>79.472775537965347</v>
      </c>
      <c r="K62" s="4">
        <f t="shared" si="9"/>
        <v>77.623081909526576</v>
      </c>
      <c r="L62" s="5">
        <v>0.86299999999999999</v>
      </c>
      <c r="M62" s="5">
        <v>0.76168474549927556</v>
      </c>
      <c r="N62" s="5">
        <v>0.74843444810894677</v>
      </c>
      <c r="O62" s="5">
        <v>0.75673718087212194</v>
      </c>
      <c r="P62" s="5">
        <v>0.87336270445955377</v>
      </c>
      <c r="Q62" s="5">
        <v>0.77514951888262684</v>
      </c>
      <c r="R62" s="5">
        <v>0.73163334320933893</v>
      </c>
      <c r="S62" s="5">
        <v>0.80550116866694377</v>
      </c>
      <c r="T62" s="5">
        <v>0.79472775537965346</v>
      </c>
    </row>
    <row r="63" spans="1:20" x14ac:dyDescent="0.25">
      <c r="A63" s="1">
        <v>889</v>
      </c>
      <c r="B63" s="4">
        <f t="shared" si="8"/>
        <v>79.900000000000006</v>
      </c>
      <c r="C63" s="4">
        <f t="shared" si="0"/>
        <v>73.677201400373235</v>
      </c>
      <c r="D63" s="4">
        <f t="shared" si="1"/>
        <v>73.983699983100038</v>
      </c>
      <c r="E63" s="4">
        <f t="shared" si="2"/>
        <v>73.16821475711717</v>
      </c>
      <c r="F63" s="4">
        <f t="shared" si="3"/>
        <v>87.336270445955378</v>
      </c>
      <c r="G63" s="4">
        <f t="shared" si="4"/>
        <v>84.657808361812087</v>
      </c>
      <c r="H63" s="4">
        <f t="shared" si="5"/>
        <v>78.178443503426848</v>
      </c>
      <c r="I63" s="4">
        <f t="shared" si="6"/>
        <v>81.194600168826184</v>
      </c>
      <c r="J63" s="4">
        <f t="shared" si="7"/>
        <v>85.479930644424613</v>
      </c>
      <c r="K63" s="4">
        <f t="shared" si="9"/>
        <v>82.32587159714376</v>
      </c>
      <c r="L63" s="5">
        <v>0.79900000000000004</v>
      </c>
      <c r="M63" s="5">
        <v>0.73677201400373238</v>
      </c>
      <c r="N63" s="5">
        <v>0.73983699983100037</v>
      </c>
      <c r="O63" s="5">
        <v>0.73168214757117167</v>
      </c>
      <c r="P63" s="5">
        <v>0.87336270445955377</v>
      </c>
      <c r="Q63" s="5">
        <v>0.84657808361812092</v>
      </c>
      <c r="R63" s="5">
        <v>0.78178443503426842</v>
      </c>
      <c r="S63" s="5">
        <v>0.81194600168826181</v>
      </c>
      <c r="T63" s="5">
        <v>0.85479930644424618</v>
      </c>
    </row>
    <row r="64" spans="1:20" x14ac:dyDescent="0.25">
      <c r="A64" s="1">
        <v>869</v>
      </c>
      <c r="B64" s="4">
        <f t="shared" si="8"/>
        <v>75.599999999999994</v>
      </c>
      <c r="C64" s="4">
        <f t="shared" si="0"/>
        <v>73.82738885209865</v>
      </c>
      <c r="D64" s="4">
        <f t="shared" si="1"/>
        <v>74.122137268489951</v>
      </c>
      <c r="E64" s="4">
        <f t="shared" si="2"/>
        <v>73.31780799306668</v>
      </c>
      <c r="F64" s="4">
        <f t="shared" si="3"/>
        <v>87.336270445955378</v>
      </c>
      <c r="G64" s="4">
        <f t="shared" si="4"/>
        <v>89.91693514129912</v>
      </c>
      <c r="H64" s="4">
        <f t="shared" si="5"/>
        <v>85.5090395582084</v>
      </c>
      <c r="I64" s="4">
        <f t="shared" si="6"/>
        <v>88.529433940707264</v>
      </c>
      <c r="J64" s="4">
        <f t="shared" si="7"/>
        <v>86.245141254695483</v>
      </c>
      <c r="K64" s="4">
        <f t="shared" si="9"/>
        <v>87.532425383796095</v>
      </c>
      <c r="L64" s="5">
        <v>0.75599999999999989</v>
      </c>
      <c r="M64" s="5">
        <v>0.73827388852098652</v>
      </c>
      <c r="N64" s="5">
        <v>0.74122137268489952</v>
      </c>
      <c r="O64" s="5">
        <v>0.73317807993066686</v>
      </c>
      <c r="P64" s="5">
        <v>0.87336270445955377</v>
      </c>
      <c r="Q64" s="5">
        <v>0.89916935141299126</v>
      </c>
      <c r="R64" s="5">
        <v>0.855090395582084</v>
      </c>
      <c r="S64" s="5">
        <v>0.88529433940707269</v>
      </c>
      <c r="T64" s="5">
        <v>0.8624514125469549</v>
      </c>
    </row>
    <row r="65" spans="1:20" x14ac:dyDescent="0.25">
      <c r="A65" s="1">
        <v>746</v>
      </c>
      <c r="B65" s="4">
        <f t="shared" si="8"/>
        <v>83.7</v>
      </c>
      <c r="C65" s="4">
        <f t="shared" si="0"/>
        <v>76.728237141067595</v>
      </c>
      <c r="D65" s="4">
        <f t="shared" si="1"/>
        <v>75.054886870485532</v>
      </c>
      <c r="E65" s="4">
        <f t="shared" si="2"/>
        <v>76.293866752023121</v>
      </c>
      <c r="F65" s="4">
        <f t="shared" si="3"/>
        <v>87.336270445955378</v>
      </c>
      <c r="G65" s="4">
        <f t="shared" si="4"/>
        <v>88.525291945709995</v>
      </c>
      <c r="H65" s="4">
        <f t="shared" si="5"/>
        <v>83.576403189168047</v>
      </c>
      <c r="I65" s="4">
        <f t="shared" si="6"/>
        <v>85.460465835317663</v>
      </c>
      <c r="J65" s="4">
        <f t="shared" si="7"/>
        <v>81.055289616665604</v>
      </c>
      <c r="K65" s="4">
        <f t="shared" si="9"/>
        <v>84.610530012980902</v>
      </c>
      <c r="L65" s="5">
        <v>0.83700000000000008</v>
      </c>
      <c r="M65" s="5">
        <v>0.7672823714106759</v>
      </c>
      <c r="N65" s="5">
        <v>0.75054886870485527</v>
      </c>
      <c r="O65" s="5">
        <v>0.76293866752023121</v>
      </c>
      <c r="P65" s="5">
        <v>0.87336270445955377</v>
      </c>
      <c r="Q65" s="5">
        <v>0.88525291945709994</v>
      </c>
      <c r="R65" s="5">
        <v>0.83576403189168047</v>
      </c>
      <c r="S65" s="5">
        <v>0.85460465835317667</v>
      </c>
      <c r="T65" s="5">
        <v>0.81055289616665605</v>
      </c>
    </row>
    <row r="66" spans="1:20" x14ac:dyDescent="0.25">
      <c r="A66" s="1">
        <v>198</v>
      </c>
      <c r="B66" s="4">
        <f t="shared" si="8"/>
        <v>65.099999999999994</v>
      </c>
      <c r="C66" s="4">
        <f t="shared" ref="C66:C129" si="10">M66*100</f>
        <v>64.732211041398259</v>
      </c>
      <c r="D66" s="4">
        <f t="shared" ref="D66:D129" si="11">N66*100</f>
        <v>67.621980240787565</v>
      </c>
      <c r="E66" s="4">
        <f t="shared" ref="E66:E129" si="12">O66*100</f>
        <v>65.31527379526122</v>
      </c>
      <c r="F66" s="4">
        <f t="shared" ref="F66:F129" si="13">P66*100</f>
        <v>66.984327633356216</v>
      </c>
      <c r="G66" s="4">
        <f t="shared" ref="G66:G129" si="14">Q66*100</f>
        <v>62.550788990755649</v>
      </c>
      <c r="H66" s="4">
        <f t="shared" ref="H66:H129" si="15">R66*100</f>
        <v>64.25542104165693</v>
      </c>
      <c r="I66" s="4">
        <f t="shared" ref="I66:I129" si="16">S66*100</f>
        <v>64.574136377203246</v>
      </c>
      <c r="J66" s="4">
        <f t="shared" ref="J66:J129" si="17">T66*100</f>
        <v>65.521810229079364</v>
      </c>
      <c r="K66" s="4">
        <f t="shared" si="9"/>
        <v>64.216519741323552</v>
      </c>
      <c r="L66" s="5">
        <v>0.65099999999999991</v>
      </c>
      <c r="M66" s="5">
        <v>0.64732211041398258</v>
      </c>
      <c r="N66" s="5">
        <v>0.6762198024078756</v>
      </c>
      <c r="O66" s="5">
        <v>0.65315273795261219</v>
      </c>
      <c r="P66" s="5">
        <v>0.66984327633356211</v>
      </c>
      <c r="Q66" s="5">
        <v>0.62550788990755646</v>
      </c>
      <c r="R66" s="5">
        <v>0.64255421041656935</v>
      </c>
      <c r="S66" s="5">
        <v>0.64574136377203251</v>
      </c>
      <c r="T66" s="5">
        <v>0.65521810229079358</v>
      </c>
    </row>
    <row r="67" spans="1:20" x14ac:dyDescent="0.25">
      <c r="A67" s="1">
        <v>63</v>
      </c>
      <c r="B67" s="4">
        <f t="shared" ref="B67:B130" si="18">L67*100</f>
        <v>86.8</v>
      </c>
      <c r="C67" s="4">
        <f t="shared" si="10"/>
        <v>79.385102840877693</v>
      </c>
      <c r="D67" s="4">
        <f t="shared" si="11"/>
        <v>75.82852891723374</v>
      </c>
      <c r="E67" s="4">
        <f t="shared" si="12"/>
        <v>79.068770007141424</v>
      </c>
      <c r="F67" s="4">
        <f t="shared" si="13"/>
        <v>80.179807423253152</v>
      </c>
      <c r="G67" s="4">
        <f t="shared" si="14"/>
        <v>80.51720329570901</v>
      </c>
      <c r="H67" s="4">
        <f t="shared" si="15"/>
        <v>82.471497911087098</v>
      </c>
      <c r="I67" s="4">
        <f t="shared" si="16"/>
        <v>82.154875841222676</v>
      </c>
      <c r="J67" s="4">
        <f t="shared" si="17"/>
        <v>81.634142801671473</v>
      </c>
      <c r="K67" s="4">
        <f t="shared" ref="K67:K130" si="19">GEOMEAN(G67:J67)</f>
        <v>81.691042090661227</v>
      </c>
      <c r="L67" s="5">
        <v>0.86799999999999999</v>
      </c>
      <c r="M67" s="5">
        <v>0.79385102840877697</v>
      </c>
      <c r="N67" s="5">
        <v>0.7582852891723374</v>
      </c>
      <c r="O67" s="5">
        <v>0.7906877000714142</v>
      </c>
      <c r="P67" s="5">
        <v>0.80179807423253147</v>
      </c>
      <c r="Q67" s="5">
        <v>0.80517203295709017</v>
      </c>
      <c r="R67" s="5">
        <v>0.82471497911087099</v>
      </c>
      <c r="S67" s="5">
        <v>0.82154875841222674</v>
      </c>
      <c r="T67" s="5">
        <v>0.81634142801671472</v>
      </c>
    </row>
    <row r="68" spans="1:20" x14ac:dyDescent="0.25">
      <c r="A68" s="1">
        <v>787</v>
      </c>
      <c r="B68" s="4">
        <f t="shared" si="18"/>
        <v>77.099999999999994</v>
      </c>
      <c r="C68" s="4">
        <f t="shared" si="10"/>
        <v>73.560060938500783</v>
      </c>
      <c r="D68" s="4">
        <f t="shared" si="11"/>
        <v>74.064435323637696</v>
      </c>
      <c r="E68" s="4">
        <f t="shared" si="12"/>
        <v>73.519041407404998</v>
      </c>
      <c r="F68" s="4">
        <f t="shared" si="13"/>
        <v>87.336270445955378</v>
      </c>
      <c r="G68" s="4">
        <f t="shared" si="14"/>
        <v>91.909467357297999</v>
      </c>
      <c r="H68" s="4">
        <f t="shared" si="15"/>
        <v>91.677622845324223</v>
      </c>
      <c r="I68" s="4">
        <f t="shared" si="16"/>
        <v>91.239466211162195</v>
      </c>
      <c r="J68" s="4">
        <f t="shared" si="17"/>
        <v>88.917136826437982</v>
      </c>
      <c r="K68" s="4">
        <f t="shared" si="19"/>
        <v>90.928065100780302</v>
      </c>
      <c r="L68" s="5">
        <v>0.77099999999999991</v>
      </c>
      <c r="M68" s="5">
        <v>0.73560060938500782</v>
      </c>
      <c r="N68" s="5">
        <v>0.74064435323637701</v>
      </c>
      <c r="O68" s="5">
        <v>0.73519041407404995</v>
      </c>
      <c r="P68" s="5">
        <v>0.87336270445955377</v>
      </c>
      <c r="Q68" s="5">
        <v>0.91909467357298003</v>
      </c>
      <c r="R68" s="5">
        <v>0.91677622845324225</v>
      </c>
      <c r="S68" s="5">
        <v>0.9123946621116219</v>
      </c>
      <c r="T68" s="5">
        <v>0.88917136826437981</v>
      </c>
    </row>
    <row r="69" spans="1:20" x14ac:dyDescent="0.25">
      <c r="A69" s="1">
        <v>752</v>
      </c>
      <c r="B69" s="4">
        <f t="shared" si="18"/>
        <v>49.6</v>
      </c>
      <c r="C69" s="4">
        <f t="shared" si="10"/>
        <v>48.611664965414398</v>
      </c>
      <c r="D69" s="4">
        <f t="shared" si="11"/>
        <v>52.48360095735913</v>
      </c>
      <c r="E69" s="4">
        <f t="shared" si="12"/>
        <v>49.298434013822465</v>
      </c>
      <c r="F69" s="4">
        <f t="shared" si="13"/>
        <v>43.4095058672657</v>
      </c>
      <c r="G69" s="4">
        <f t="shared" si="14"/>
        <v>45.585452197588026</v>
      </c>
      <c r="H69" s="4">
        <f t="shared" si="15"/>
        <v>43.817062291650579</v>
      </c>
      <c r="I69" s="4">
        <f t="shared" si="16"/>
        <v>44.20908671901875</v>
      </c>
      <c r="J69" s="4">
        <f t="shared" si="17"/>
        <v>44.179112174070099</v>
      </c>
      <c r="K69" s="4">
        <f t="shared" si="19"/>
        <v>44.442605585964174</v>
      </c>
      <c r="L69" s="5">
        <v>0.496</v>
      </c>
      <c r="M69" s="5">
        <v>0.48611664965414397</v>
      </c>
      <c r="N69" s="5">
        <v>0.52483600957359133</v>
      </c>
      <c r="O69" s="5">
        <v>0.49298434013822462</v>
      </c>
      <c r="P69" s="5">
        <v>0.43409505867265702</v>
      </c>
      <c r="Q69" s="5">
        <v>0.45585452197588028</v>
      </c>
      <c r="R69" s="5">
        <v>0.43817062291650583</v>
      </c>
      <c r="S69" s="5">
        <v>0.44209086719018748</v>
      </c>
      <c r="T69" s="5">
        <v>0.44179112174070101</v>
      </c>
    </row>
    <row r="70" spans="1:20" x14ac:dyDescent="0.25">
      <c r="A70" s="1">
        <v>572</v>
      </c>
      <c r="B70" s="4">
        <f t="shared" si="18"/>
        <v>62.9</v>
      </c>
      <c r="C70" s="4">
        <f t="shared" si="10"/>
        <v>69.374932085269279</v>
      </c>
      <c r="D70" s="4">
        <f t="shared" si="11"/>
        <v>67.565591631556686</v>
      </c>
      <c r="E70" s="4">
        <f t="shared" si="12"/>
        <v>69.045473050898693</v>
      </c>
      <c r="F70" s="4">
        <f t="shared" si="13"/>
        <v>72.018938500937509</v>
      </c>
      <c r="G70" s="4">
        <f t="shared" si="14"/>
        <v>67.186153625100815</v>
      </c>
      <c r="H70" s="4">
        <f t="shared" si="15"/>
        <v>69.462561573602912</v>
      </c>
      <c r="I70" s="4">
        <f t="shared" si="16"/>
        <v>67.519456202404669</v>
      </c>
      <c r="J70" s="4">
        <f t="shared" si="17"/>
        <v>69.633370748939754</v>
      </c>
      <c r="K70" s="4">
        <f t="shared" si="19"/>
        <v>68.441454734872622</v>
      </c>
      <c r="L70" s="5">
        <v>0.629</v>
      </c>
      <c r="M70" s="5">
        <v>0.69374932085269281</v>
      </c>
      <c r="N70" s="5">
        <v>0.67565591631556687</v>
      </c>
      <c r="O70" s="5">
        <v>0.69045473050898687</v>
      </c>
      <c r="P70" s="5">
        <v>0.72018938500937502</v>
      </c>
      <c r="Q70" s="5">
        <v>0.67186153625100808</v>
      </c>
      <c r="R70" s="5">
        <v>0.6946256157360291</v>
      </c>
      <c r="S70" s="5">
        <v>0.67519456202404671</v>
      </c>
      <c r="T70" s="5">
        <v>0.6963337074893976</v>
      </c>
    </row>
    <row r="71" spans="1:20" x14ac:dyDescent="0.25">
      <c r="A71" s="1">
        <v>311</v>
      </c>
      <c r="B71" s="4">
        <f t="shared" si="18"/>
        <v>39.5</v>
      </c>
      <c r="C71" s="4">
        <f t="shared" si="10"/>
        <v>20.522609190314718</v>
      </c>
      <c r="D71" s="4">
        <f t="shared" si="11"/>
        <v>22.168258081207171</v>
      </c>
      <c r="E71" s="4">
        <f t="shared" si="12"/>
        <v>21.186234903401111</v>
      </c>
      <c r="F71" s="4">
        <f t="shared" si="13"/>
        <v>26.4441234283412</v>
      </c>
      <c r="G71" s="4">
        <f t="shared" si="14"/>
        <v>21.458879995311431</v>
      </c>
      <c r="H71" s="4">
        <f t="shared" si="15"/>
        <v>25.158217012270299</v>
      </c>
      <c r="I71" s="4">
        <f t="shared" si="16"/>
        <v>20.59982642884701</v>
      </c>
      <c r="J71" s="4">
        <f t="shared" si="17"/>
        <v>22.750883965034049</v>
      </c>
      <c r="K71" s="4">
        <f t="shared" si="19"/>
        <v>22.427826441780162</v>
      </c>
      <c r="L71" s="5">
        <v>0.39500000000000002</v>
      </c>
      <c r="M71" s="5">
        <v>0.2052260919031472</v>
      </c>
      <c r="N71" s="5">
        <v>0.22168258081207171</v>
      </c>
      <c r="O71" s="5">
        <v>0.2118623490340111</v>
      </c>
      <c r="P71" s="5">
        <v>0.26444123428341199</v>
      </c>
      <c r="Q71" s="5">
        <v>0.21458879995311431</v>
      </c>
      <c r="R71" s="5">
        <v>0.25158217012270301</v>
      </c>
      <c r="S71" s="5">
        <v>0.2059982642884701</v>
      </c>
      <c r="T71" s="5">
        <v>0.22750883965034049</v>
      </c>
    </row>
    <row r="72" spans="1:20" x14ac:dyDescent="0.25">
      <c r="A72" s="1">
        <v>558</v>
      </c>
      <c r="B72" s="4">
        <f t="shared" si="18"/>
        <v>87.6</v>
      </c>
      <c r="C72" s="4">
        <f t="shared" si="10"/>
        <v>77.59410911843257</v>
      </c>
      <c r="D72" s="4">
        <f t="shared" si="11"/>
        <v>75.09439818717027</v>
      </c>
      <c r="E72" s="4">
        <f t="shared" si="12"/>
        <v>77.390692069385963</v>
      </c>
      <c r="F72" s="4">
        <f t="shared" si="13"/>
        <v>87.336270445955378</v>
      </c>
      <c r="G72" s="4">
        <f t="shared" si="14"/>
        <v>90.446077593192271</v>
      </c>
      <c r="H72" s="4">
        <f t="shared" si="15"/>
        <v>88.743352033846904</v>
      </c>
      <c r="I72" s="4">
        <f t="shared" si="16"/>
        <v>89.376736004586604</v>
      </c>
      <c r="J72" s="4">
        <f t="shared" si="17"/>
        <v>88.551499124628691</v>
      </c>
      <c r="K72" s="4">
        <f t="shared" si="19"/>
        <v>89.276363883175463</v>
      </c>
      <c r="L72" s="5">
        <v>0.87599999999999989</v>
      </c>
      <c r="M72" s="5">
        <v>0.77594109118432575</v>
      </c>
      <c r="N72" s="5">
        <v>0.75094398187170275</v>
      </c>
      <c r="O72" s="5">
        <v>0.77390692069385958</v>
      </c>
      <c r="P72" s="5">
        <v>0.87336270445955377</v>
      </c>
      <c r="Q72" s="5">
        <v>0.90446077593192276</v>
      </c>
      <c r="R72" s="5">
        <v>0.88743352033846901</v>
      </c>
      <c r="S72" s="5">
        <v>0.89376736004586599</v>
      </c>
      <c r="T72" s="5">
        <v>0.88551499124628685</v>
      </c>
    </row>
    <row r="73" spans="1:20" x14ac:dyDescent="0.25">
      <c r="A73" s="1">
        <v>456</v>
      </c>
      <c r="B73" s="4">
        <f t="shared" si="18"/>
        <v>54.7</v>
      </c>
      <c r="C73" s="4">
        <f t="shared" si="10"/>
        <v>57.238903133231609</v>
      </c>
      <c r="D73" s="4">
        <f t="shared" si="11"/>
        <v>59.270388857641166</v>
      </c>
      <c r="E73" s="4">
        <f t="shared" si="12"/>
        <v>57.380853810997849</v>
      </c>
      <c r="F73" s="4">
        <f t="shared" si="13"/>
        <v>53.170889669388679</v>
      </c>
      <c r="G73" s="4">
        <f t="shared" si="14"/>
        <v>52.907609796859923</v>
      </c>
      <c r="H73" s="4">
        <f t="shared" si="15"/>
        <v>52.069408747346358</v>
      </c>
      <c r="I73" s="4">
        <f t="shared" si="16"/>
        <v>51.594180403350443</v>
      </c>
      <c r="J73" s="4">
        <f t="shared" si="17"/>
        <v>52.148107785325237</v>
      </c>
      <c r="K73" s="4">
        <f t="shared" si="19"/>
        <v>52.177710056408664</v>
      </c>
      <c r="L73" s="5">
        <v>0.54700000000000004</v>
      </c>
      <c r="M73" s="5">
        <v>0.57238903133231611</v>
      </c>
      <c r="N73" s="5">
        <v>0.59270388857641165</v>
      </c>
      <c r="O73" s="5">
        <v>0.57380853810997845</v>
      </c>
      <c r="P73" s="5">
        <v>0.53170889669388677</v>
      </c>
      <c r="Q73" s="5">
        <v>0.52907609796859922</v>
      </c>
      <c r="R73" s="5">
        <v>0.52069408747346357</v>
      </c>
      <c r="S73" s="5">
        <v>0.51594180403350443</v>
      </c>
      <c r="T73" s="5">
        <v>0.52148107785325237</v>
      </c>
    </row>
    <row r="74" spans="1:20" x14ac:dyDescent="0.25">
      <c r="A74" s="1">
        <v>88</v>
      </c>
      <c r="B74" s="4">
        <f t="shared" si="18"/>
        <v>71.099999999999994</v>
      </c>
      <c r="C74" s="4">
        <f t="shared" si="10"/>
        <v>80.932491584666536</v>
      </c>
      <c r="D74" s="4">
        <f t="shared" si="11"/>
        <v>76.211207751375667</v>
      </c>
      <c r="E74" s="4">
        <f t="shared" si="12"/>
        <v>80.02555508075703</v>
      </c>
      <c r="F74" s="4">
        <f t="shared" si="13"/>
        <v>87.336270445955378</v>
      </c>
      <c r="G74" s="4">
        <f t="shared" si="14"/>
        <v>84.893212165350491</v>
      </c>
      <c r="H74" s="4">
        <f t="shared" si="15"/>
        <v>83.43557827070066</v>
      </c>
      <c r="I74" s="4">
        <f t="shared" si="16"/>
        <v>86.593760144380411</v>
      </c>
      <c r="J74" s="4">
        <f t="shared" si="17"/>
        <v>87.598653195435517</v>
      </c>
      <c r="K74" s="4">
        <f t="shared" si="19"/>
        <v>85.615435189471739</v>
      </c>
      <c r="L74" s="5">
        <v>0.71099999999999997</v>
      </c>
      <c r="M74" s="5">
        <v>0.80932491584666533</v>
      </c>
      <c r="N74" s="5">
        <v>0.76211207751375665</v>
      </c>
      <c r="O74" s="5">
        <v>0.80025555080757027</v>
      </c>
      <c r="P74" s="5">
        <v>0.87336270445955377</v>
      </c>
      <c r="Q74" s="5">
        <v>0.84893212165350496</v>
      </c>
      <c r="R74" s="5">
        <v>0.83435578270700661</v>
      </c>
      <c r="S74" s="5">
        <v>0.86593760144380405</v>
      </c>
      <c r="T74" s="5">
        <v>0.87598653195435516</v>
      </c>
    </row>
    <row r="75" spans="1:20" x14ac:dyDescent="0.25">
      <c r="A75" s="1">
        <v>762</v>
      </c>
      <c r="B75" s="4">
        <f t="shared" si="18"/>
        <v>56.7</v>
      </c>
      <c r="C75" s="4">
        <f t="shared" si="10"/>
        <v>48.172040122457538</v>
      </c>
      <c r="D75" s="4">
        <f t="shared" si="11"/>
        <v>51.661423710402723</v>
      </c>
      <c r="E75" s="4">
        <f t="shared" si="12"/>
        <v>48.824746635154156</v>
      </c>
      <c r="F75" s="4">
        <f t="shared" si="13"/>
        <v>43.4095058672657</v>
      </c>
      <c r="G75" s="4">
        <f t="shared" si="14"/>
        <v>50.179747161837064</v>
      </c>
      <c r="H75" s="4">
        <f t="shared" si="15"/>
        <v>46.399110220563912</v>
      </c>
      <c r="I75" s="4">
        <f t="shared" si="16"/>
        <v>49.520625431274169</v>
      </c>
      <c r="J75" s="4">
        <f t="shared" si="17"/>
        <v>46.912741223323216</v>
      </c>
      <c r="K75" s="4">
        <f t="shared" si="19"/>
        <v>48.225724760914751</v>
      </c>
      <c r="L75" s="5">
        <v>0.56700000000000006</v>
      </c>
      <c r="M75" s="5">
        <v>0.48172040122457538</v>
      </c>
      <c r="N75" s="5">
        <v>0.51661423710402721</v>
      </c>
      <c r="O75" s="5">
        <v>0.48824746635154159</v>
      </c>
      <c r="P75" s="5">
        <v>0.43409505867265702</v>
      </c>
      <c r="Q75" s="5">
        <v>0.50179747161837063</v>
      </c>
      <c r="R75" s="5">
        <v>0.46399110220563911</v>
      </c>
      <c r="S75" s="5">
        <v>0.49520625431274168</v>
      </c>
      <c r="T75" s="5">
        <v>0.46912741223323218</v>
      </c>
    </row>
    <row r="76" spans="1:20" x14ac:dyDescent="0.25">
      <c r="A76" s="1">
        <v>631</v>
      </c>
      <c r="B76" s="4">
        <f t="shared" si="18"/>
        <v>23.200000000000003</v>
      </c>
      <c r="C76" s="4">
        <f t="shared" si="10"/>
        <v>-46.198325979886413</v>
      </c>
      <c r="D76" s="4">
        <f t="shared" si="11"/>
        <v>-38.54203103068587</v>
      </c>
      <c r="E76" s="4">
        <f t="shared" si="12"/>
        <v>-44.289789363397588</v>
      </c>
      <c r="F76" s="4">
        <f t="shared" si="13"/>
        <v>26.4441234283412</v>
      </c>
      <c r="G76" s="4">
        <f t="shared" si="14"/>
        <v>26.95921803937344</v>
      </c>
      <c r="H76" s="4">
        <f t="shared" si="15"/>
        <v>24.696139407769017</v>
      </c>
      <c r="I76" s="4">
        <f t="shared" si="16"/>
        <v>27.513900225699363</v>
      </c>
      <c r="J76" s="4">
        <f t="shared" si="17"/>
        <v>30.920057699479802</v>
      </c>
      <c r="K76" s="4">
        <f t="shared" si="19"/>
        <v>27.433562174619613</v>
      </c>
      <c r="L76" s="5">
        <v>0.23200000000000001</v>
      </c>
      <c r="M76" s="5">
        <v>-0.46198325979886412</v>
      </c>
      <c r="N76" s="5">
        <v>-0.38542031030685869</v>
      </c>
      <c r="O76" s="5">
        <v>-0.44289789363397591</v>
      </c>
      <c r="P76" s="5">
        <v>0.26444123428341199</v>
      </c>
      <c r="Q76" s="5">
        <v>0.26959218039373439</v>
      </c>
      <c r="R76" s="5">
        <v>0.24696139407769019</v>
      </c>
      <c r="S76" s="5">
        <v>0.27513900225699361</v>
      </c>
      <c r="T76" s="5">
        <v>0.30920057699479803</v>
      </c>
    </row>
    <row r="77" spans="1:20" x14ac:dyDescent="0.25">
      <c r="A77" s="1">
        <v>938</v>
      </c>
      <c r="B77" s="4">
        <f t="shared" si="18"/>
        <v>49.9</v>
      </c>
      <c r="C77" s="4">
        <f t="shared" si="10"/>
        <v>47.025054980578901</v>
      </c>
      <c r="D77" s="4">
        <f t="shared" si="11"/>
        <v>51.478668307986375</v>
      </c>
      <c r="E77" s="4">
        <f t="shared" si="12"/>
        <v>47.313634876831117</v>
      </c>
      <c r="F77" s="4">
        <f t="shared" si="13"/>
        <v>43.4095058672657</v>
      </c>
      <c r="G77" s="4">
        <f t="shared" si="14"/>
        <v>46.992062579224921</v>
      </c>
      <c r="H77" s="4">
        <f t="shared" si="15"/>
        <v>44.31296846026703</v>
      </c>
      <c r="I77" s="4">
        <f t="shared" si="16"/>
        <v>45.240526869221412</v>
      </c>
      <c r="J77" s="4">
        <f t="shared" si="17"/>
        <v>45.95379867171615</v>
      </c>
      <c r="K77" s="4">
        <f t="shared" si="19"/>
        <v>45.614309568352212</v>
      </c>
      <c r="L77" s="5">
        <v>0.499</v>
      </c>
      <c r="M77" s="5">
        <v>0.47025054980578901</v>
      </c>
      <c r="N77" s="5">
        <v>0.51478668307986375</v>
      </c>
      <c r="O77" s="5">
        <v>0.47313634876831118</v>
      </c>
      <c r="P77" s="5">
        <v>0.43409505867265702</v>
      </c>
      <c r="Q77" s="5">
        <v>0.46992062579224919</v>
      </c>
      <c r="R77" s="5">
        <v>0.44312968460267033</v>
      </c>
      <c r="S77" s="5">
        <v>0.45240526869221409</v>
      </c>
      <c r="T77" s="5">
        <v>0.45953798671716151</v>
      </c>
    </row>
    <row r="78" spans="1:20" x14ac:dyDescent="0.25">
      <c r="A78" s="1">
        <v>657</v>
      </c>
      <c r="B78" s="4">
        <f t="shared" si="18"/>
        <v>21</v>
      </c>
      <c r="C78" s="4">
        <f t="shared" si="10"/>
        <v>33.345615740743753</v>
      </c>
      <c r="D78" s="4">
        <f t="shared" si="11"/>
        <v>35.361767070112549</v>
      </c>
      <c r="E78" s="4">
        <f t="shared" si="12"/>
        <v>33.795822177647437</v>
      </c>
      <c r="F78" s="4">
        <f t="shared" si="13"/>
        <v>26.4441234283412</v>
      </c>
      <c r="G78" s="4">
        <f t="shared" si="14"/>
        <v>24.006404435197179</v>
      </c>
      <c r="H78" s="4">
        <f t="shared" si="15"/>
        <v>25.271978707177471</v>
      </c>
      <c r="I78" s="4">
        <f t="shared" si="16"/>
        <v>22.83172236404198</v>
      </c>
      <c r="J78" s="4">
        <f t="shared" si="17"/>
        <v>25.133461298159709</v>
      </c>
      <c r="K78" s="4">
        <f t="shared" si="19"/>
        <v>24.290661143909759</v>
      </c>
      <c r="L78" s="5">
        <v>0.21</v>
      </c>
      <c r="M78" s="5">
        <v>0.3334561574074375</v>
      </c>
      <c r="N78" s="5">
        <v>0.35361767070112549</v>
      </c>
      <c r="O78" s="5">
        <v>0.33795822177647439</v>
      </c>
      <c r="P78" s="5">
        <v>0.26444123428341199</v>
      </c>
      <c r="Q78" s="5">
        <v>0.24006404435197179</v>
      </c>
      <c r="R78" s="5">
        <v>0.25271978707177473</v>
      </c>
      <c r="S78" s="5">
        <v>0.22831722364041979</v>
      </c>
      <c r="T78" s="5">
        <v>0.25133461298159709</v>
      </c>
    </row>
    <row r="79" spans="1:20" x14ac:dyDescent="0.25">
      <c r="A79" s="1">
        <v>680</v>
      </c>
      <c r="B79" s="4">
        <f t="shared" si="18"/>
        <v>21</v>
      </c>
      <c r="C79" s="4">
        <f t="shared" si="10"/>
        <v>-111.74223593501691</v>
      </c>
      <c r="D79" s="4">
        <f t="shared" si="11"/>
        <v>-461.97914997104766</v>
      </c>
      <c r="E79" s="4">
        <f t="shared" si="12"/>
        <v>-141.06757342143098</v>
      </c>
      <c r="F79" s="4">
        <f t="shared" si="13"/>
        <v>26.4441234283412</v>
      </c>
      <c r="G79" s="4">
        <f t="shared" si="14"/>
        <v>31.16908571701703</v>
      </c>
      <c r="H79" s="4">
        <f t="shared" si="15"/>
        <v>33.212121051800942</v>
      </c>
      <c r="I79" s="4">
        <f t="shared" si="16"/>
        <v>33.100311733480993</v>
      </c>
      <c r="J79" s="4">
        <f t="shared" si="17"/>
        <v>34.600770270224729</v>
      </c>
      <c r="K79" s="4">
        <f t="shared" si="19"/>
        <v>32.99777307658924</v>
      </c>
      <c r="L79" s="5">
        <v>0.21</v>
      </c>
      <c r="M79" s="5">
        <v>-1.1174223593501691</v>
      </c>
      <c r="N79" s="5">
        <v>-4.6197914997104768</v>
      </c>
      <c r="O79" s="5">
        <v>-1.4106757342143099</v>
      </c>
      <c r="P79" s="5">
        <v>0.26444123428341199</v>
      </c>
      <c r="Q79" s="5">
        <v>0.31169085717017031</v>
      </c>
      <c r="R79" s="5">
        <v>0.33212121051800941</v>
      </c>
      <c r="S79" s="5">
        <v>0.33100311733480992</v>
      </c>
      <c r="T79" s="5">
        <v>0.34600770270224729</v>
      </c>
    </row>
    <row r="80" spans="1:20" x14ac:dyDescent="0.25">
      <c r="A80" s="1">
        <v>662</v>
      </c>
      <c r="B80" s="4">
        <f t="shared" si="18"/>
        <v>35.4</v>
      </c>
      <c r="C80" s="4">
        <f t="shared" si="10"/>
        <v>52.052090819573195</v>
      </c>
      <c r="D80" s="4">
        <f t="shared" si="11"/>
        <v>51.53039376652756</v>
      </c>
      <c r="E80" s="4">
        <f t="shared" si="12"/>
        <v>52.178775378654038</v>
      </c>
      <c r="F80" s="4">
        <f t="shared" si="13"/>
        <v>43.4095058672657</v>
      </c>
      <c r="G80" s="4">
        <f t="shared" si="14"/>
        <v>43.88973612486371</v>
      </c>
      <c r="H80" s="4">
        <f t="shared" si="15"/>
        <v>42.978763472555144</v>
      </c>
      <c r="I80" s="4">
        <f t="shared" si="16"/>
        <v>45.145789158142009</v>
      </c>
      <c r="J80" s="4">
        <f t="shared" si="17"/>
        <v>44.574188315809621</v>
      </c>
      <c r="K80" s="4">
        <f t="shared" si="19"/>
        <v>44.139701785091589</v>
      </c>
      <c r="L80" s="5">
        <v>0.35399999999999998</v>
      </c>
      <c r="M80" s="5">
        <v>0.52052090819573194</v>
      </c>
      <c r="N80" s="5">
        <v>0.5153039376652756</v>
      </c>
      <c r="O80" s="5">
        <v>0.52178775378654041</v>
      </c>
      <c r="P80" s="5">
        <v>0.43409505867265702</v>
      </c>
      <c r="Q80" s="5">
        <v>0.4388973612486371</v>
      </c>
      <c r="R80" s="5">
        <v>0.42978763472555143</v>
      </c>
      <c r="S80" s="5">
        <v>0.45145789158142008</v>
      </c>
      <c r="T80" s="5">
        <v>0.44574188315809621</v>
      </c>
    </row>
    <row r="81" spans="1:20" x14ac:dyDescent="0.25">
      <c r="A81" s="1">
        <v>872</v>
      </c>
      <c r="B81" s="4">
        <f t="shared" si="18"/>
        <v>71.7</v>
      </c>
      <c r="C81" s="4">
        <f t="shared" si="10"/>
        <v>75.217407448466489</v>
      </c>
      <c r="D81" s="4">
        <f t="shared" si="11"/>
        <v>74.097763528229208</v>
      </c>
      <c r="E81" s="4">
        <f t="shared" si="12"/>
        <v>74.648753283361003</v>
      </c>
      <c r="F81" s="4">
        <f t="shared" si="13"/>
        <v>87.336270445955378</v>
      </c>
      <c r="G81" s="4">
        <f t="shared" si="14"/>
        <v>90.528081303384937</v>
      </c>
      <c r="H81" s="4">
        <f t="shared" si="15"/>
        <v>90.488520377208459</v>
      </c>
      <c r="I81" s="4">
        <f t="shared" si="16"/>
        <v>90.729750638875771</v>
      </c>
      <c r="J81" s="4">
        <f t="shared" si="17"/>
        <v>88.261737283586356</v>
      </c>
      <c r="K81" s="4">
        <f t="shared" si="19"/>
        <v>89.996319301178517</v>
      </c>
      <c r="L81" s="5">
        <v>0.71700000000000008</v>
      </c>
      <c r="M81" s="5">
        <v>0.75217407448466489</v>
      </c>
      <c r="N81" s="5">
        <v>0.7409776352822921</v>
      </c>
      <c r="O81" s="5">
        <v>0.74648753283361002</v>
      </c>
      <c r="P81" s="5">
        <v>0.87336270445955377</v>
      </c>
      <c r="Q81" s="5">
        <v>0.90528081303384944</v>
      </c>
      <c r="R81" s="5">
        <v>0.90488520377208459</v>
      </c>
      <c r="S81" s="5">
        <v>0.90729750638875772</v>
      </c>
      <c r="T81" s="5">
        <v>0.8826173728358635</v>
      </c>
    </row>
    <row r="82" spans="1:20" x14ac:dyDescent="0.25">
      <c r="A82" s="1">
        <v>946</v>
      </c>
      <c r="B82" s="4">
        <f t="shared" si="18"/>
        <v>56.000000000000007</v>
      </c>
      <c r="C82" s="4">
        <f t="shared" si="10"/>
        <v>59.646449107268232</v>
      </c>
      <c r="D82" s="4">
        <f t="shared" si="11"/>
        <v>59.573908742425111</v>
      </c>
      <c r="E82" s="4">
        <f t="shared" si="12"/>
        <v>59.294955084118186</v>
      </c>
      <c r="F82" s="4">
        <f t="shared" si="13"/>
        <v>53.170889669388679</v>
      </c>
      <c r="G82" s="4">
        <f t="shared" si="14"/>
        <v>46.441649821193096</v>
      </c>
      <c r="H82" s="4">
        <f t="shared" si="15"/>
        <v>52.486208896386991</v>
      </c>
      <c r="I82" s="4">
        <f t="shared" si="16"/>
        <v>52.513981278994734</v>
      </c>
      <c r="J82" s="4">
        <f t="shared" si="17"/>
        <v>51.561628900419045</v>
      </c>
      <c r="K82" s="4">
        <f t="shared" si="19"/>
        <v>50.686068302134366</v>
      </c>
      <c r="L82" s="5">
        <v>0.56000000000000005</v>
      </c>
      <c r="M82" s="5">
        <v>0.59646449107268229</v>
      </c>
      <c r="N82" s="5">
        <v>0.59573908742425108</v>
      </c>
      <c r="O82" s="5">
        <v>0.59294955084118184</v>
      </c>
      <c r="P82" s="5">
        <v>0.53170889669388677</v>
      </c>
      <c r="Q82" s="5">
        <v>0.46441649821193098</v>
      </c>
      <c r="R82" s="5">
        <v>0.52486208896386988</v>
      </c>
      <c r="S82" s="5">
        <v>0.52513981278994737</v>
      </c>
      <c r="T82" s="5">
        <v>0.51561628900419043</v>
      </c>
    </row>
    <row r="83" spans="1:20" x14ac:dyDescent="0.25">
      <c r="A83" s="1">
        <v>542</v>
      </c>
      <c r="B83" s="4">
        <f t="shared" si="18"/>
        <v>41.6</v>
      </c>
      <c r="C83" s="4">
        <f t="shared" si="10"/>
        <v>39.553886248958904</v>
      </c>
      <c r="D83" s="4">
        <f t="shared" si="11"/>
        <v>37.94901859806712</v>
      </c>
      <c r="E83" s="4">
        <f t="shared" si="12"/>
        <v>40.030189615754516</v>
      </c>
      <c r="F83" s="4">
        <f t="shared" si="13"/>
        <v>37.21806633053852</v>
      </c>
      <c r="G83" s="4">
        <f t="shared" si="14"/>
        <v>40.113827623960049</v>
      </c>
      <c r="H83" s="4">
        <f t="shared" si="15"/>
        <v>39.479239844838808</v>
      </c>
      <c r="I83" s="4">
        <f t="shared" si="16"/>
        <v>40.762946881256653</v>
      </c>
      <c r="J83" s="4">
        <f t="shared" si="17"/>
        <v>38.085663790686318</v>
      </c>
      <c r="K83" s="4">
        <f t="shared" si="19"/>
        <v>39.597931226501949</v>
      </c>
      <c r="L83" s="5">
        <v>0.41599999999999998</v>
      </c>
      <c r="M83" s="5">
        <v>0.39553886248958903</v>
      </c>
      <c r="N83" s="5">
        <v>0.37949018598067119</v>
      </c>
      <c r="O83" s="5">
        <v>0.40030189615754519</v>
      </c>
      <c r="P83" s="5">
        <v>0.37218066330538518</v>
      </c>
      <c r="Q83" s="5">
        <v>0.40113827623960052</v>
      </c>
      <c r="R83" s="5">
        <v>0.39479239844838809</v>
      </c>
      <c r="S83" s="5">
        <v>0.40762946881256651</v>
      </c>
      <c r="T83" s="5">
        <v>0.38085663790686319</v>
      </c>
    </row>
    <row r="84" spans="1:20" x14ac:dyDescent="0.25">
      <c r="A84" s="1">
        <v>567</v>
      </c>
      <c r="B84" s="4">
        <f t="shared" si="18"/>
        <v>9.1999999999999993</v>
      </c>
      <c r="C84" s="4">
        <f t="shared" si="10"/>
        <v>34.098924503892242</v>
      </c>
      <c r="D84" s="4">
        <f t="shared" si="11"/>
        <v>36.053581602187414</v>
      </c>
      <c r="E84" s="4">
        <f t="shared" si="12"/>
        <v>35.004432644941453</v>
      </c>
      <c r="F84" s="4">
        <f t="shared" si="13"/>
        <v>26.4441234283412</v>
      </c>
      <c r="G84" s="4">
        <f t="shared" si="14"/>
        <v>17.778488467323488</v>
      </c>
      <c r="H84" s="4">
        <f t="shared" si="15"/>
        <v>18.57814080653257</v>
      </c>
      <c r="I84" s="4">
        <f t="shared" si="16"/>
        <v>14.572195158667389</v>
      </c>
      <c r="J84" s="4">
        <f t="shared" si="17"/>
        <v>17.654633683070251</v>
      </c>
      <c r="K84" s="4">
        <f t="shared" si="19"/>
        <v>17.073407011043553</v>
      </c>
      <c r="L84" s="5">
        <v>9.1999999999999998E-2</v>
      </c>
      <c r="M84" s="5">
        <v>0.34098924503892242</v>
      </c>
      <c r="N84" s="5">
        <v>0.36053581602187412</v>
      </c>
      <c r="O84" s="5">
        <v>0.35004432644941452</v>
      </c>
      <c r="P84" s="5">
        <v>0.26444123428341199</v>
      </c>
      <c r="Q84" s="5">
        <v>0.17778488467323489</v>
      </c>
      <c r="R84" s="5">
        <v>0.1857814080653257</v>
      </c>
      <c r="S84" s="5">
        <v>0.14572195158667389</v>
      </c>
      <c r="T84" s="5">
        <v>0.1765463368307025</v>
      </c>
    </row>
    <row r="85" spans="1:20" x14ac:dyDescent="0.25">
      <c r="A85" s="1">
        <v>855</v>
      </c>
      <c r="B85" s="4">
        <f t="shared" si="18"/>
        <v>68.2</v>
      </c>
      <c r="C85" s="4">
        <f t="shared" si="10"/>
        <v>67.58301563506825</v>
      </c>
      <c r="D85" s="4">
        <f t="shared" si="11"/>
        <v>67.356895658593004</v>
      </c>
      <c r="E85" s="4">
        <f t="shared" si="12"/>
        <v>67.468351455230547</v>
      </c>
      <c r="F85" s="4">
        <f t="shared" si="13"/>
        <v>66.984327633356216</v>
      </c>
      <c r="G85" s="4">
        <f t="shared" si="14"/>
        <v>65.669705426156227</v>
      </c>
      <c r="H85" s="4">
        <f t="shared" si="15"/>
        <v>67.274531346228628</v>
      </c>
      <c r="I85" s="4">
        <f t="shared" si="16"/>
        <v>66.547616302364631</v>
      </c>
      <c r="J85" s="4">
        <f t="shared" si="17"/>
        <v>64.927710133735133</v>
      </c>
      <c r="K85" s="4">
        <f t="shared" si="19"/>
        <v>66.098953689956701</v>
      </c>
      <c r="L85" s="5">
        <v>0.68200000000000005</v>
      </c>
      <c r="M85" s="5">
        <v>0.67583015635068244</v>
      </c>
      <c r="N85" s="5">
        <v>0.67356895658593008</v>
      </c>
      <c r="O85" s="5">
        <v>0.67468351455230546</v>
      </c>
      <c r="P85" s="5">
        <v>0.66984327633356211</v>
      </c>
      <c r="Q85" s="5">
        <v>0.65669705426156222</v>
      </c>
      <c r="R85" s="5">
        <v>0.67274531346228628</v>
      </c>
      <c r="S85" s="5">
        <v>0.66547616302364632</v>
      </c>
      <c r="T85" s="5">
        <v>0.64927710133735139</v>
      </c>
    </row>
    <row r="86" spans="1:20" x14ac:dyDescent="0.25">
      <c r="A86" s="1">
        <v>896</v>
      </c>
      <c r="B86" s="4">
        <f t="shared" si="18"/>
        <v>57.9</v>
      </c>
      <c r="C86" s="4">
        <f t="shared" si="10"/>
        <v>68.074442438620224</v>
      </c>
      <c r="D86" s="4">
        <f t="shared" si="11"/>
        <v>66.930918897415708</v>
      </c>
      <c r="E86" s="4">
        <f t="shared" si="12"/>
        <v>67.604747079404589</v>
      </c>
      <c r="F86" s="4">
        <f t="shared" si="13"/>
        <v>66.984327633356216</v>
      </c>
      <c r="G86" s="4">
        <f t="shared" si="14"/>
        <v>64.878202782374913</v>
      </c>
      <c r="H86" s="4">
        <f t="shared" si="15"/>
        <v>68.203827383006171</v>
      </c>
      <c r="I86" s="4">
        <f t="shared" si="16"/>
        <v>68.159491724673586</v>
      </c>
      <c r="J86" s="4">
        <f t="shared" si="17"/>
        <v>68.402898335885567</v>
      </c>
      <c r="K86" s="4">
        <f t="shared" si="19"/>
        <v>67.394910528913982</v>
      </c>
      <c r="L86" s="5">
        <v>0.57899999999999996</v>
      </c>
      <c r="M86" s="5">
        <v>0.6807444243862022</v>
      </c>
      <c r="N86" s="5">
        <v>0.66930918897415703</v>
      </c>
      <c r="O86" s="5">
        <v>0.67604747079404592</v>
      </c>
      <c r="P86" s="5">
        <v>0.66984327633356211</v>
      </c>
      <c r="Q86" s="5">
        <v>0.64878202782374916</v>
      </c>
      <c r="R86" s="5">
        <v>0.68203827383006166</v>
      </c>
      <c r="S86" s="5">
        <v>0.68159491724673593</v>
      </c>
      <c r="T86" s="5">
        <v>0.68402898335885565</v>
      </c>
    </row>
    <row r="87" spans="1:20" x14ac:dyDescent="0.25">
      <c r="A87" s="1">
        <v>235</v>
      </c>
      <c r="B87" s="4">
        <f t="shared" si="18"/>
        <v>70.2</v>
      </c>
      <c r="C87" s="4">
        <f t="shared" si="10"/>
        <v>80.152158532950637</v>
      </c>
      <c r="D87" s="4">
        <f t="shared" si="11"/>
        <v>75.993511347722034</v>
      </c>
      <c r="E87" s="4">
        <f t="shared" si="12"/>
        <v>79.372799976394305</v>
      </c>
      <c r="F87" s="4">
        <f t="shared" si="13"/>
        <v>87.336270445955378</v>
      </c>
      <c r="G87" s="4">
        <f t="shared" si="14"/>
        <v>84.858920715708337</v>
      </c>
      <c r="H87" s="4">
        <f t="shared" si="15"/>
        <v>85.922882105945789</v>
      </c>
      <c r="I87" s="4">
        <f t="shared" si="16"/>
        <v>86.401171276317555</v>
      </c>
      <c r="J87" s="4">
        <f t="shared" si="17"/>
        <v>85.96741290771665</v>
      </c>
      <c r="K87" s="4">
        <f t="shared" si="19"/>
        <v>85.785711339196595</v>
      </c>
      <c r="L87" s="5">
        <v>0.70200000000000007</v>
      </c>
      <c r="M87" s="5">
        <v>0.80152158532950635</v>
      </c>
      <c r="N87" s="5">
        <v>0.75993511347722031</v>
      </c>
      <c r="O87" s="5">
        <v>0.79372799976394304</v>
      </c>
      <c r="P87" s="5">
        <v>0.87336270445955377</v>
      </c>
      <c r="Q87" s="5">
        <v>0.8485892071570833</v>
      </c>
      <c r="R87" s="5">
        <v>0.85922882105945786</v>
      </c>
      <c r="S87" s="5">
        <v>0.86401171276317557</v>
      </c>
      <c r="T87" s="5">
        <v>0.85967412907716656</v>
      </c>
    </row>
    <row r="88" spans="1:20" x14ac:dyDescent="0.25">
      <c r="A88" s="1">
        <v>398</v>
      </c>
      <c r="B88" s="4">
        <f t="shared" si="18"/>
        <v>82.1</v>
      </c>
      <c r="C88" s="4">
        <f t="shared" si="10"/>
        <v>74.567577854747398</v>
      </c>
      <c r="D88" s="4">
        <f t="shared" si="11"/>
        <v>75.803378897332593</v>
      </c>
      <c r="E88" s="4">
        <f t="shared" si="12"/>
        <v>74.364384934961265</v>
      </c>
      <c r="F88" s="4">
        <f t="shared" si="13"/>
        <v>80.179807423253152</v>
      </c>
      <c r="G88" s="4">
        <f t="shared" si="14"/>
        <v>75.113150762305608</v>
      </c>
      <c r="H88" s="4">
        <f t="shared" si="15"/>
        <v>79.683327063292353</v>
      </c>
      <c r="I88" s="4">
        <f t="shared" si="16"/>
        <v>75.070007297635641</v>
      </c>
      <c r="J88" s="4">
        <f t="shared" si="17"/>
        <v>76.063335320492556</v>
      </c>
      <c r="K88" s="4">
        <f t="shared" si="19"/>
        <v>76.459475669945036</v>
      </c>
      <c r="L88" s="5">
        <v>0.82099999999999995</v>
      </c>
      <c r="M88" s="5">
        <v>0.74567577854747402</v>
      </c>
      <c r="N88" s="5">
        <v>0.75803378897332596</v>
      </c>
      <c r="O88" s="5">
        <v>0.74364384934961258</v>
      </c>
      <c r="P88" s="5">
        <v>0.80179807423253147</v>
      </c>
      <c r="Q88" s="5">
        <v>0.75113150762305603</v>
      </c>
      <c r="R88" s="5">
        <v>0.79683327063292353</v>
      </c>
      <c r="S88" s="5">
        <v>0.75070007297635644</v>
      </c>
      <c r="T88" s="5">
        <v>0.76063335320492553</v>
      </c>
    </row>
    <row r="89" spans="1:20" x14ac:dyDescent="0.25">
      <c r="A89" s="1">
        <v>521</v>
      </c>
      <c r="B89" s="4">
        <f t="shared" si="18"/>
        <v>33.300000000000004</v>
      </c>
      <c r="C89" s="4">
        <f t="shared" si="10"/>
        <v>61.428655244274111</v>
      </c>
      <c r="D89" s="4">
        <f t="shared" si="11"/>
        <v>56.605685984214404</v>
      </c>
      <c r="E89" s="4">
        <f t="shared" si="12"/>
        <v>60.773616721021604</v>
      </c>
      <c r="F89" s="4">
        <f t="shared" si="13"/>
        <v>37.21806633053852</v>
      </c>
      <c r="G89" s="4">
        <f t="shared" si="14"/>
        <v>41.58801004582152</v>
      </c>
      <c r="H89" s="4">
        <f t="shared" si="15"/>
        <v>42.03154317976373</v>
      </c>
      <c r="I89" s="4">
        <f t="shared" si="16"/>
        <v>34.529383403425449</v>
      </c>
      <c r="J89" s="4">
        <f t="shared" si="17"/>
        <v>38.034773481400769</v>
      </c>
      <c r="K89" s="4">
        <f t="shared" si="19"/>
        <v>38.924969702645775</v>
      </c>
      <c r="L89" s="5">
        <v>0.33300000000000002</v>
      </c>
      <c r="M89" s="5">
        <v>0.61428655244274111</v>
      </c>
      <c r="N89" s="5">
        <v>0.56605685984214404</v>
      </c>
      <c r="O89" s="5">
        <v>0.60773616721021606</v>
      </c>
      <c r="P89" s="5">
        <v>0.37218066330538518</v>
      </c>
      <c r="Q89" s="5">
        <v>0.41588010045821522</v>
      </c>
      <c r="R89" s="5">
        <v>0.42031543179763731</v>
      </c>
      <c r="S89" s="5">
        <v>0.34529383403425451</v>
      </c>
      <c r="T89" s="5">
        <v>0.38034773481400769</v>
      </c>
    </row>
    <row r="90" spans="1:20" x14ac:dyDescent="0.25">
      <c r="A90" s="1">
        <v>168</v>
      </c>
      <c r="B90" s="4">
        <f t="shared" si="18"/>
        <v>69.900000000000006</v>
      </c>
      <c r="C90" s="4">
        <f t="shared" si="10"/>
        <v>72.21064174649743</v>
      </c>
      <c r="D90" s="4">
        <f t="shared" si="11"/>
        <v>68.453520942800907</v>
      </c>
      <c r="E90" s="4">
        <f t="shared" si="12"/>
        <v>71.841419109378919</v>
      </c>
      <c r="F90" s="4">
        <f t="shared" si="13"/>
        <v>72.018938500937509</v>
      </c>
      <c r="G90" s="4">
        <f t="shared" si="14"/>
        <v>66.456659204168673</v>
      </c>
      <c r="H90" s="4">
        <f t="shared" si="15"/>
        <v>71.989428573087963</v>
      </c>
      <c r="I90" s="4">
        <f t="shared" si="16"/>
        <v>70.124076090109241</v>
      </c>
      <c r="J90" s="4">
        <f t="shared" si="17"/>
        <v>70.443086162132857</v>
      </c>
      <c r="K90" s="4">
        <f t="shared" si="19"/>
        <v>69.723341028042739</v>
      </c>
      <c r="L90" s="5">
        <v>0.69900000000000007</v>
      </c>
      <c r="M90" s="5">
        <v>0.72210641746497428</v>
      </c>
      <c r="N90" s="5">
        <v>0.68453520942800905</v>
      </c>
      <c r="O90" s="5">
        <v>0.71841419109378912</v>
      </c>
      <c r="P90" s="5">
        <v>0.72018938500937502</v>
      </c>
      <c r="Q90" s="5">
        <v>0.66456659204168678</v>
      </c>
      <c r="R90" s="5">
        <v>0.71989428573087966</v>
      </c>
      <c r="S90" s="5">
        <v>0.70124076090109244</v>
      </c>
      <c r="T90" s="5">
        <v>0.70443086162132862</v>
      </c>
    </row>
    <row r="91" spans="1:20" x14ac:dyDescent="0.25">
      <c r="A91" s="1">
        <v>518</v>
      </c>
      <c r="B91" s="4">
        <f t="shared" si="18"/>
        <v>73.8</v>
      </c>
      <c r="C91" s="4">
        <f t="shared" si="10"/>
        <v>76.615960836437083</v>
      </c>
      <c r="D91" s="4">
        <f t="shared" si="11"/>
        <v>75.839100219255101</v>
      </c>
      <c r="E91" s="4">
        <f t="shared" si="12"/>
        <v>76.33552893375969</v>
      </c>
      <c r="F91" s="4">
        <f t="shared" si="13"/>
        <v>87.336270445955378</v>
      </c>
      <c r="G91" s="4">
        <f t="shared" si="14"/>
        <v>85.220730500708271</v>
      </c>
      <c r="H91" s="4">
        <f t="shared" si="15"/>
        <v>85.066976168014634</v>
      </c>
      <c r="I91" s="4">
        <f t="shared" si="16"/>
        <v>84.618945885260132</v>
      </c>
      <c r="J91" s="4">
        <f t="shared" si="17"/>
        <v>84.300742203606376</v>
      </c>
      <c r="K91" s="4">
        <f t="shared" si="19"/>
        <v>84.801066523045392</v>
      </c>
      <c r="L91" s="5">
        <v>0.73799999999999999</v>
      </c>
      <c r="M91" s="5">
        <v>0.7661596083643708</v>
      </c>
      <c r="N91" s="5">
        <v>0.75839100219255107</v>
      </c>
      <c r="O91" s="5">
        <v>0.76335528933759689</v>
      </c>
      <c r="P91" s="5">
        <v>0.87336270445955377</v>
      </c>
      <c r="Q91" s="5">
        <v>0.85220730500708275</v>
      </c>
      <c r="R91" s="5">
        <v>0.85066976168014641</v>
      </c>
      <c r="S91" s="5">
        <v>0.84618945885260133</v>
      </c>
      <c r="T91" s="5">
        <v>0.84300742203606371</v>
      </c>
    </row>
    <row r="92" spans="1:20" x14ac:dyDescent="0.25">
      <c r="A92" s="1">
        <v>809</v>
      </c>
      <c r="B92" s="4">
        <f t="shared" si="18"/>
        <v>96.8</v>
      </c>
      <c r="C92" s="4">
        <f t="shared" si="10"/>
        <v>75.006534868208192</v>
      </c>
      <c r="D92" s="4">
        <f t="shared" si="11"/>
        <v>74.241852252797287</v>
      </c>
      <c r="E92" s="4">
        <f t="shared" si="12"/>
        <v>74.538010768436223</v>
      </c>
      <c r="F92" s="4">
        <f t="shared" si="13"/>
        <v>87.336270445955378</v>
      </c>
      <c r="G92" s="4">
        <f t="shared" si="14"/>
        <v>92.222951207570489</v>
      </c>
      <c r="H92" s="4">
        <f t="shared" si="15"/>
        <v>90.359636331410371</v>
      </c>
      <c r="I92" s="4">
        <f t="shared" si="16"/>
        <v>91.557927249344644</v>
      </c>
      <c r="J92" s="4">
        <f t="shared" si="17"/>
        <v>90.561772652542572</v>
      </c>
      <c r="K92" s="4">
        <f t="shared" si="19"/>
        <v>91.172442428958192</v>
      </c>
      <c r="L92" s="5">
        <v>0.96799999999999997</v>
      </c>
      <c r="M92" s="5">
        <v>0.75006534868208197</v>
      </c>
      <c r="N92" s="5">
        <v>0.74241852252797291</v>
      </c>
      <c r="O92" s="5">
        <v>0.74538010768436225</v>
      </c>
      <c r="P92" s="5">
        <v>0.87336270445955377</v>
      </c>
      <c r="Q92" s="5">
        <v>0.92222951207570492</v>
      </c>
      <c r="R92" s="5">
        <v>0.90359636331410376</v>
      </c>
      <c r="S92" s="5">
        <v>0.91557927249344651</v>
      </c>
      <c r="T92" s="5">
        <v>0.90561772652542571</v>
      </c>
    </row>
    <row r="93" spans="1:20" x14ac:dyDescent="0.25">
      <c r="A93" s="1">
        <v>453</v>
      </c>
      <c r="B93" s="4">
        <f t="shared" si="18"/>
        <v>51.4</v>
      </c>
      <c r="C93" s="4">
        <f t="shared" si="10"/>
        <v>57.705287499540326</v>
      </c>
      <c r="D93" s="4">
        <f t="shared" si="11"/>
        <v>59.568996752078071</v>
      </c>
      <c r="E93" s="4">
        <f t="shared" si="12"/>
        <v>57.776333239265163</v>
      </c>
      <c r="F93" s="4">
        <f t="shared" si="13"/>
        <v>53.170889669388679</v>
      </c>
      <c r="G93" s="4">
        <f t="shared" si="14"/>
        <v>52.520208170802775</v>
      </c>
      <c r="H93" s="4">
        <f t="shared" si="15"/>
        <v>53.01304424431541</v>
      </c>
      <c r="I93" s="4">
        <f t="shared" si="16"/>
        <v>51.065784155639882</v>
      </c>
      <c r="J93" s="4">
        <f t="shared" si="17"/>
        <v>51.439399913853535</v>
      </c>
      <c r="K93" s="4">
        <f t="shared" si="19"/>
        <v>52.003643259193481</v>
      </c>
      <c r="L93" s="5">
        <v>0.51400000000000001</v>
      </c>
      <c r="M93" s="5">
        <v>0.57705287499540325</v>
      </c>
      <c r="N93" s="5">
        <v>0.59568996752078074</v>
      </c>
      <c r="O93" s="5">
        <v>0.57776333239265165</v>
      </c>
      <c r="P93" s="5">
        <v>0.53170889669388677</v>
      </c>
      <c r="Q93" s="5">
        <v>0.52520208170802773</v>
      </c>
      <c r="R93" s="5">
        <v>0.5301304424431541</v>
      </c>
      <c r="S93" s="5">
        <v>0.51065784155639882</v>
      </c>
      <c r="T93" s="5">
        <v>0.51439399913853534</v>
      </c>
    </row>
    <row r="94" spans="1:20" x14ac:dyDescent="0.25">
      <c r="A94" s="1">
        <v>490</v>
      </c>
      <c r="B94" s="4">
        <f t="shared" si="18"/>
        <v>98.4</v>
      </c>
      <c r="C94" s="4">
        <f t="shared" si="10"/>
        <v>82.342018241150569</v>
      </c>
      <c r="D94" s="4">
        <f t="shared" si="11"/>
        <v>75.963089994254048</v>
      </c>
      <c r="E94" s="4">
        <f t="shared" si="12"/>
        <v>81.590177239841083</v>
      </c>
      <c r="F94" s="4">
        <f t="shared" si="13"/>
        <v>87.336270445955378</v>
      </c>
      <c r="G94" s="4">
        <f t="shared" si="14"/>
        <v>90.455906392442827</v>
      </c>
      <c r="H94" s="4">
        <f t="shared" si="15"/>
        <v>90.683751799690853</v>
      </c>
      <c r="I94" s="4">
        <f t="shared" si="16"/>
        <v>90.058135879580291</v>
      </c>
      <c r="J94" s="4">
        <f t="shared" si="17"/>
        <v>90.315654241174514</v>
      </c>
      <c r="K94" s="4">
        <f t="shared" si="19"/>
        <v>90.378077463000409</v>
      </c>
      <c r="L94" s="5">
        <v>0.9840000000000001</v>
      </c>
      <c r="M94" s="5">
        <v>0.82342018241150572</v>
      </c>
      <c r="N94" s="5">
        <v>0.75963089994254052</v>
      </c>
      <c r="O94" s="5">
        <v>0.81590177239841077</v>
      </c>
      <c r="P94" s="5">
        <v>0.87336270445955377</v>
      </c>
      <c r="Q94" s="5">
        <v>0.90455906392442831</v>
      </c>
      <c r="R94" s="5">
        <v>0.90683751799690848</v>
      </c>
      <c r="S94" s="5">
        <v>0.90058135879580292</v>
      </c>
      <c r="T94" s="5">
        <v>0.90315654241174514</v>
      </c>
    </row>
    <row r="95" spans="1:20" x14ac:dyDescent="0.25">
      <c r="A95" s="1">
        <v>477</v>
      </c>
      <c r="B95" s="4">
        <f t="shared" si="18"/>
        <v>58.9</v>
      </c>
      <c r="C95" s="4">
        <f t="shared" si="10"/>
        <v>69.176361065429305</v>
      </c>
      <c r="D95" s="4">
        <f t="shared" si="11"/>
        <v>67.966182730124984</v>
      </c>
      <c r="E95" s="4">
        <f t="shared" si="12"/>
        <v>67.84131606316673</v>
      </c>
      <c r="F95" s="4">
        <f t="shared" si="13"/>
        <v>66.984327633356216</v>
      </c>
      <c r="G95" s="4">
        <f t="shared" si="14"/>
        <v>65.553040398201972</v>
      </c>
      <c r="H95" s="4">
        <f t="shared" si="15"/>
        <v>65.839605838923788</v>
      </c>
      <c r="I95" s="4">
        <f t="shared" si="16"/>
        <v>65.254646696224427</v>
      </c>
      <c r="J95" s="4">
        <f t="shared" si="17"/>
        <v>66.628087432491228</v>
      </c>
      <c r="K95" s="4">
        <f t="shared" si="19"/>
        <v>65.816868143761454</v>
      </c>
      <c r="L95" s="5">
        <v>0.58899999999999997</v>
      </c>
      <c r="M95" s="5">
        <v>0.69176361065429304</v>
      </c>
      <c r="N95" s="5">
        <v>0.67966182730124991</v>
      </c>
      <c r="O95" s="5">
        <v>0.67841316063166734</v>
      </c>
      <c r="P95" s="5">
        <v>0.66984327633356211</v>
      </c>
      <c r="Q95" s="5">
        <v>0.65553040398201978</v>
      </c>
      <c r="R95" s="5">
        <v>0.65839605838923787</v>
      </c>
      <c r="S95" s="5">
        <v>0.65254646696224428</v>
      </c>
      <c r="T95" s="5">
        <v>0.66628087432491223</v>
      </c>
    </row>
    <row r="96" spans="1:20" x14ac:dyDescent="0.25">
      <c r="A96" s="1">
        <v>331</v>
      </c>
      <c r="B96" s="4">
        <f t="shared" si="18"/>
        <v>65.3</v>
      </c>
      <c r="C96" s="4">
        <f t="shared" si="10"/>
        <v>67.251477251326691</v>
      </c>
      <c r="D96" s="4">
        <f t="shared" si="11"/>
        <v>67.741624321302879</v>
      </c>
      <c r="E96" s="4">
        <f t="shared" si="12"/>
        <v>67.081411320768481</v>
      </c>
      <c r="F96" s="4">
        <f t="shared" si="13"/>
        <v>72.018938500937509</v>
      </c>
      <c r="G96" s="4">
        <f t="shared" si="14"/>
        <v>64.469057577942621</v>
      </c>
      <c r="H96" s="4">
        <f t="shared" si="15"/>
        <v>66.586817537382558</v>
      </c>
      <c r="I96" s="4">
        <f t="shared" si="16"/>
        <v>66.378155889588783</v>
      </c>
      <c r="J96" s="4">
        <f t="shared" si="17"/>
        <v>67.093184881203854</v>
      </c>
      <c r="K96" s="4">
        <f t="shared" si="19"/>
        <v>66.124255115987708</v>
      </c>
      <c r="L96" s="5">
        <v>0.65300000000000002</v>
      </c>
      <c r="M96" s="5">
        <v>0.67251477251326697</v>
      </c>
      <c r="N96" s="5">
        <v>0.67741624321302885</v>
      </c>
      <c r="O96" s="5">
        <v>0.6708141132076848</v>
      </c>
      <c r="P96" s="5">
        <v>0.72018938500937502</v>
      </c>
      <c r="Q96" s="5">
        <v>0.64469057577942623</v>
      </c>
      <c r="R96" s="5">
        <v>0.66586817537382559</v>
      </c>
      <c r="S96" s="5">
        <v>0.66378155889588786</v>
      </c>
      <c r="T96" s="5">
        <v>0.6709318488120386</v>
      </c>
    </row>
    <row r="97" spans="1:20" x14ac:dyDescent="0.25">
      <c r="A97" s="1">
        <v>706</v>
      </c>
      <c r="B97" s="4">
        <f t="shared" si="18"/>
        <v>34.699999999999996</v>
      </c>
      <c r="C97" s="4">
        <f t="shared" si="10"/>
        <v>47.742803897912736</v>
      </c>
      <c r="D97" s="4">
        <f t="shared" si="11"/>
        <v>51.047823291289319</v>
      </c>
      <c r="E97" s="4">
        <f t="shared" si="12"/>
        <v>48.222196301688584</v>
      </c>
      <c r="F97" s="4">
        <f t="shared" si="13"/>
        <v>43.4095058672657</v>
      </c>
      <c r="G97" s="4">
        <f t="shared" si="14"/>
        <v>45.00141315203863</v>
      </c>
      <c r="H97" s="4">
        <f t="shared" si="15"/>
        <v>44.474057313604241</v>
      </c>
      <c r="I97" s="4">
        <f t="shared" si="16"/>
        <v>43.386692222371579</v>
      </c>
      <c r="J97" s="4">
        <f t="shared" si="17"/>
        <v>43.340611747667005</v>
      </c>
      <c r="K97" s="4">
        <f t="shared" si="19"/>
        <v>44.044949901261802</v>
      </c>
      <c r="L97" s="5">
        <v>0.34699999999999998</v>
      </c>
      <c r="M97" s="5">
        <v>0.47742803897912739</v>
      </c>
      <c r="N97" s="5">
        <v>0.51047823291289318</v>
      </c>
      <c r="O97" s="5">
        <v>0.4822219630168858</v>
      </c>
      <c r="P97" s="5">
        <v>0.43409505867265702</v>
      </c>
      <c r="Q97" s="5">
        <v>0.45001413152038627</v>
      </c>
      <c r="R97" s="5">
        <v>0.44474057313604243</v>
      </c>
      <c r="S97" s="5">
        <v>0.43386692222371581</v>
      </c>
      <c r="T97" s="5">
        <v>0.43340611747667002</v>
      </c>
    </row>
    <row r="98" spans="1:20" x14ac:dyDescent="0.25">
      <c r="A98" s="1">
        <v>72</v>
      </c>
      <c r="B98" s="4">
        <f t="shared" si="18"/>
        <v>30.5</v>
      </c>
      <c r="C98" s="4">
        <f t="shared" si="10"/>
        <v>45.745635926063684</v>
      </c>
      <c r="D98" s="4">
        <f t="shared" si="11"/>
        <v>46.086687193269974</v>
      </c>
      <c r="E98" s="4">
        <f t="shared" si="12"/>
        <v>46.162170724716638</v>
      </c>
      <c r="F98" s="4">
        <f t="shared" si="13"/>
        <v>37.21806633053852</v>
      </c>
      <c r="G98" s="4">
        <f t="shared" si="14"/>
        <v>32.18095563582299</v>
      </c>
      <c r="H98" s="4">
        <f t="shared" si="15"/>
        <v>34.572000174267558</v>
      </c>
      <c r="I98" s="4">
        <f t="shared" si="16"/>
        <v>31.038320989048191</v>
      </c>
      <c r="J98" s="4">
        <f t="shared" si="17"/>
        <v>30.80863093986218</v>
      </c>
      <c r="K98" s="4">
        <f t="shared" si="19"/>
        <v>32.116152819445148</v>
      </c>
      <c r="L98" s="5">
        <v>0.30499999999999999</v>
      </c>
      <c r="M98" s="5">
        <v>0.45745635926063682</v>
      </c>
      <c r="N98" s="5">
        <v>0.46086687193269971</v>
      </c>
      <c r="O98" s="5">
        <v>0.46162170724716639</v>
      </c>
      <c r="P98" s="5">
        <v>0.37218066330538518</v>
      </c>
      <c r="Q98" s="5">
        <v>0.32180955635822989</v>
      </c>
      <c r="R98" s="5">
        <v>0.34572000174267559</v>
      </c>
      <c r="S98" s="5">
        <v>0.3103832098904819</v>
      </c>
      <c r="T98" s="5">
        <v>0.3080863093986218</v>
      </c>
    </row>
    <row r="99" spans="1:20" x14ac:dyDescent="0.25">
      <c r="A99" s="1">
        <v>543</v>
      </c>
      <c r="B99" s="4">
        <f t="shared" si="18"/>
        <v>52.7</v>
      </c>
      <c r="C99" s="4">
        <f t="shared" si="10"/>
        <v>50.57357760509322</v>
      </c>
      <c r="D99" s="4">
        <f t="shared" si="11"/>
        <v>52.555442549348683</v>
      </c>
      <c r="E99" s="4">
        <f t="shared" si="12"/>
        <v>51.140641678432544</v>
      </c>
      <c r="F99" s="4">
        <f t="shared" si="13"/>
        <v>43.4095058672657</v>
      </c>
      <c r="G99" s="4">
        <f t="shared" si="14"/>
        <v>46.509718884635198</v>
      </c>
      <c r="H99" s="4">
        <f t="shared" si="15"/>
        <v>46.794096896119292</v>
      </c>
      <c r="I99" s="4">
        <f t="shared" si="16"/>
        <v>45.452241190694679</v>
      </c>
      <c r="J99" s="4">
        <f t="shared" si="17"/>
        <v>45.151022241501934</v>
      </c>
      <c r="K99" s="4">
        <f t="shared" si="19"/>
        <v>45.971578765298645</v>
      </c>
      <c r="L99" s="5">
        <v>0.52700000000000002</v>
      </c>
      <c r="M99" s="5">
        <v>0.50573577605093223</v>
      </c>
      <c r="N99" s="5">
        <v>0.52555442549348685</v>
      </c>
      <c r="O99" s="5">
        <v>0.51140641678432541</v>
      </c>
      <c r="P99" s="5">
        <v>0.43409505867265702</v>
      </c>
      <c r="Q99" s="5">
        <v>0.46509718884635198</v>
      </c>
      <c r="R99" s="5">
        <v>0.46794096896119292</v>
      </c>
      <c r="S99" s="5">
        <v>0.45452241190694681</v>
      </c>
      <c r="T99" s="5">
        <v>0.45151022241501931</v>
      </c>
    </row>
    <row r="100" spans="1:20" x14ac:dyDescent="0.25">
      <c r="A100" s="1">
        <v>44</v>
      </c>
      <c r="B100" s="4">
        <f t="shared" si="18"/>
        <v>94</v>
      </c>
      <c r="C100" s="4">
        <f t="shared" si="10"/>
        <v>77.784555384583427</v>
      </c>
      <c r="D100" s="4">
        <f t="shared" si="11"/>
        <v>74.932671955286949</v>
      </c>
      <c r="E100" s="4">
        <f t="shared" si="12"/>
        <v>77.18941920975692</v>
      </c>
      <c r="F100" s="4">
        <f t="shared" si="13"/>
        <v>87.336270445955378</v>
      </c>
      <c r="G100" s="4">
        <f t="shared" si="14"/>
        <v>90.242678309527619</v>
      </c>
      <c r="H100" s="4">
        <f t="shared" si="15"/>
        <v>87.765313314568118</v>
      </c>
      <c r="I100" s="4">
        <f t="shared" si="16"/>
        <v>87.115929500282931</v>
      </c>
      <c r="J100" s="4">
        <f t="shared" si="17"/>
        <v>88.954297967741738</v>
      </c>
      <c r="K100" s="4">
        <f t="shared" si="19"/>
        <v>88.511530164162011</v>
      </c>
      <c r="L100" s="5">
        <v>0.94</v>
      </c>
      <c r="M100" s="5">
        <v>0.77784555384583431</v>
      </c>
      <c r="N100" s="5">
        <v>0.74932671955286945</v>
      </c>
      <c r="O100" s="5">
        <v>0.77189419209756926</v>
      </c>
      <c r="P100" s="5">
        <v>0.87336270445955377</v>
      </c>
      <c r="Q100" s="5">
        <v>0.90242678309527613</v>
      </c>
      <c r="R100" s="5">
        <v>0.87765313314568116</v>
      </c>
      <c r="S100" s="5">
        <v>0.87115929500282929</v>
      </c>
      <c r="T100" s="5">
        <v>0.88954297967741736</v>
      </c>
    </row>
    <row r="101" spans="1:20" x14ac:dyDescent="0.25">
      <c r="A101" s="1">
        <v>948</v>
      </c>
      <c r="B101" s="4">
        <f t="shared" si="18"/>
        <v>84.8</v>
      </c>
      <c r="C101" s="4">
        <f t="shared" si="10"/>
        <v>64.843448072978532</v>
      </c>
      <c r="D101" s="4">
        <f t="shared" si="11"/>
        <v>66.600173709761464</v>
      </c>
      <c r="E101" s="4">
        <f t="shared" si="12"/>
        <v>64.831889502120688</v>
      </c>
      <c r="F101" s="4">
        <f t="shared" si="13"/>
        <v>66.984327633356216</v>
      </c>
      <c r="G101" s="4">
        <f t="shared" si="14"/>
        <v>70.125539553160891</v>
      </c>
      <c r="H101" s="4">
        <f t="shared" si="15"/>
        <v>65.678639191251094</v>
      </c>
      <c r="I101" s="4">
        <f t="shared" si="16"/>
        <v>71.518010299136918</v>
      </c>
      <c r="J101" s="4">
        <f t="shared" si="17"/>
        <v>70.957728984516294</v>
      </c>
      <c r="K101" s="4">
        <f t="shared" si="19"/>
        <v>69.531063665802691</v>
      </c>
      <c r="L101" s="5">
        <v>0.84799999999999998</v>
      </c>
      <c r="M101" s="5">
        <v>0.64843448072978527</v>
      </c>
      <c r="N101" s="5">
        <v>0.66600173709761457</v>
      </c>
      <c r="O101" s="5">
        <v>0.64831889502120688</v>
      </c>
      <c r="P101" s="5">
        <v>0.66984327633356211</v>
      </c>
      <c r="Q101" s="5">
        <v>0.70125539553160887</v>
      </c>
      <c r="R101" s="5">
        <v>0.65678639191251098</v>
      </c>
      <c r="S101" s="5">
        <v>0.71518010299136914</v>
      </c>
      <c r="T101" s="5">
        <v>0.709577289845163</v>
      </c>
    </row>
    <row r="102" spans="1:20" x14ac:dyDescent="0.25">
      <c r="A102" s="1">
        <v>927</v>
      </c>
      <c r="B102" s="4">
        <f t="shared" si="18"/>
        <v>75</v>
      </c>
      <c r="C102" s="4">
        <f t="shared" si="10"/>
        <v>76.409613183811501</v>
      </c>
      <c r="D102" s="4">
        <f t="shared" si="11"/>
        <v>75.833990906712103</v>
      </c>
      <c r="E102" s="4">
        <f t="shared" si="12"/>
        <v>75.727994939192044</v>
      </c>
      <c r="F102" s="4">
        <f t="shared" si="13"/>
        <v>80.179807423253152</v>
      </c>
      <c r="G102" s="4">
        <f t="shared" si="14"/>
        <v>80.016828061134632</v>
      </c>
      <c r="H102" s="4">
        <f t="shared" si="15"/>
        <v>76.978487023681737</v>
      </c>
      <c r="I102" s="4">
        <f t="shared" si="16"/>
        <v>81.943161519749438</v>
      </c>
      <c r="J102" s="4">
        <f t="shared" si="17"/>
        <v>79.996967929800448</v>
      </c>
      <c r="K102" s="4">
        <f t="shared" si="19"/>
        <v>79.713932806591714</v>
      </c>
      <c r="L102" s="5">
        <v>0.75</v>
      </c>
      <c r="M102" s="5">
        <v>0.76409613183811498</v>
      </c>
      <c r="N102" s="5">
        <v>0.75833990906712101</v>
      </c>
      <c r="O102" s="5">
        <v>0.75727994939192045</v>
      </c>
      <c r="P102" s="5">
        <v>0.80179807423253147</v>
      </c>
      <c r="Q102" s="5">
        <v>0.80016828061134637</v>
      </c>
      <c r="R102" s="5">
        <v>0.7697848702368173</v>
      </c>
      <c r="S102" s="5">
        <v>0.81943161519749441</v>
      </c>
      <c r="T102" s="5">
        <v>0.79996967929800444</v>
      </c>
    </row>
    <row r="103" spans="1:20" x14ac:dyDescent="0.25">
      <c r="A103" s="1">
        <v>597</v>
      </c>
      <c r="B103" s="4">
        <f t="shared" si="18"/>
        <v>93.2</v>
      </c>
      <c r="C103" s="4">
        <f t="shared" si="10"/>
        <v>79.101301471159317</v>
      </c>
      <c r="D103" s="4">
        <f t="shared" si="11"/>
        <v>75.693722911639099</v>
      </c>
      <c r="E103" s="4">
        <f t="shared" si="12"/>
        <v>78.606815020621084</v>
      </c>
      <c r="F103" s="4">
        <f t="shared" si="13"/>
        <v>87.336270445955378</v>
      </c>
      <c r="G103" s="4">
        <f t="shared" si="14"/>
        <v>89.624032564962903</v>
      </c>
      <c r="H103" s="4">
        <f t="shared" si="15"/>
        <v>88.087288855020233</v>
      </c>
      <c r="I103" s="4">
        <f t="shared" si="16"/>
        <v>90.582084347427966</v>
      </c>
      <c r="J103" s="4">
        <f t="shared" si="17"/>
        <v>91.279771120517722</v>
      </c>
      <c r="K103" s="4">
        <f t="shared" si="19"/>
        <v>89.885294179809449</v>
      </c>
      <c r="L103" s="5">
        <v>0.93200000000000005</v>
      </c>
      <c r="M103" s="5">
        <v>0.79101301471159313</v>
      </c>
      <c r="N103" s="5">
        <v>0.75693722911639105</v>
      </c>
      <c r="O103" s="5">
        <v>0.78606815020621079</v>
      </c>
      <c r="P103" s="5">
        <v>0.87336270445955377</v>
      </c>
      <c r="Q103" s="5">
        <v>0.89624032564962897</v>
      </c>
      <c r="R103" s="5">
        <v>0.8808728885502024</v>
      </c>
      <c r="S103" s="5">
        <v>0.9058208434742796</v>
      </c>
      <c r="T103" s="5">
        <v>0.91279771120517728</v>
      </c>
    </row>
    <row r="104" spans="1:20" x14ac:dyDescent="0.25">
      <c r="A104" s="1">
        <v>886</v>
      </c>
      <c r="B104" s="4">
        <f t="shared" si="18"/>
        <v>52.7</v>
      </c>
      <c r="C104" s="4">
        <f t="shared" si="10"/>
        <v>48.56334718504155</v>
      </c>
      <c r="D104" s="4">
        <f t="shared" si="11"/>
        <v>50.830559764103114</v>
      </c>
      <c r="E104" s="4">
        <f t="shared" si="12"/>
        <v>48.804820146758772</v>
      </c>
      <c r="F104" s="4">
        <f t="shared" si="13"/>
        <v>43.4095058672657</v>
      </c>
      <c r="G104" s="4">
        <f t="shared" si="14"/>
        <v>45.059106193608791</v>
      </c>
      <c r="H104" s="4">
        <f t="shared" si="15"/>
        <v>43.926820175674692</v>
      </c>
      <c r="I104" s="4">
        <f t="shared" si="16"/>
        <v>44.22598828249771</v>
      </c>
      <c r="J104" s="4">
        <f t="shared" si="17"/>
        <v>43.068948536320711</v>
      </c>
      <c r="K104" s="4">
        <f t="shared" si="19"/>
        <v>44.064468761256677</v>
      </c>
      <c r="L104" s="5">
        <v>0.52700000000000002</v>
      </c>
      <c r="M104" s="5">
        <v>0.4856334718504155</v>
      </c>
      <c r="N104" s="5">
        <v>0.50830559764103111</v>
      </c>
      <c r="O104" s="5">
        <v>0.48804820146758771</v>
      </c>
      <c r="P104" s="5">
        <v>0.43409505867265702</v>
      </c>
      <c r="Q104" s="5">
        <v>0.45059106193608789</v>
      </c>
      <c r="R104" s="5">
        <v>0.43926820175674691</v>
      </c>
      <c r="S104" s="5">
        <v>0.44225988282497708</v>
      </c>
      <c r="T104" s="5">
        <v>0.43068948536320711</v>
      </c>
    </row>
    <row r="105" spans="1:20" x14ac:dyDescent="0.25">
      <c r="A105" s="1">
        <v>247</v>
      </c>
      <c r="B105" s="4">
        <f t="shared" si="18"/>
        <v>96</v>
      </c>
      <c r="C105" s="4">
        <f t="shared" si="10"/>
        <v>79.509939452011878</v>
      </c>
      <c r="D105" s="4">
        <f t="shared" si="11"/>
        <v>75.742473232176778</v>
      </c>
      <c r="E105" s="4">
        <f t="shared" si="12"/>
        <v>78.90146406704703</v>
      </c>
      <c r="F105" s="4">
        <f t="shared" si="13"/>
        <v>87.336270445955378</v>
      </c>
      <c r="G105" s="4">
        <f t="shared" si="14"/>
        <v>89.803578972663118</v>
      </c>
      <c r="H105" s="4">
        <f t="shared" si="15"/>
        <v>89.195162446382014</v>
      </c>
      <c r="I105" s="4">
        <f t="shared" si="16"/>
        <v>88.899489225299192</v>
      </c>
      <c r="J105" s="4">
        <f t="shared" si="17"/>
        <v>88.704949877585108</v>
      </c>
      <c r="K105" s="4">
        <f t="shared" si="19"/>
        <v>89.149829436839667</v>
      </c>
      <c r="L105" s="5">
        <v>0.96</v>
      </c>
      <c r="M105" s="5">
        <v>0.7950993945201188</v>
      </c>
      <c r="N105" s="5">
        <v>0.75742473232176777</v>
      </c>
      <c r="O105" s="5">
        <v>0.78901464067047034</v>
      </c>
      <c r="P105" s="5">
        <v>0.87336270445955377</v>
      </c>
      <c r="Q105" s="5">
        <v>0.89803578972663112</v>
      </c>
      <c r="R105" s="5">
        <v>0.89195162446382015</v>
      </c>
      <c r="S105" s="5">
        <v>0.88899489225299189</v>
      </c>
      <c r="T105" s="5">
        <v>0.88704949877585104</v>
      </c>
    </row>
    <row r="106" spans="1:20" x14ac:dyDescent="0.25">
      <c r="A106" s="1">
        <v>266</v>
      </c>
      <c r="B106" s="4">
        <f t="shared" si="18"/>
        <v>99</v>
      </c>
      <c r="C106" s="4">
        <f t="shared" si="10"/>
        <v>80.091142841316483</v>
      </c>
      <c r="D106" s="4">
        <f t="shared" si="11"/>
        <v>75.80138421273081</v>
      </c>
      <c r="E106" s="4">
        <f t="shared" si="12"/>
        <v>79.210374761102614</v>
      </c>
      <c r="F106" s="4">
        <f t="shared" si="13"/>
        <v>87.336270445955378</v>
      </c>
      <c r="G106" s="4">
        <f t="shared" si="14"/>
        <v>90.66002072668735</v>
      </c>
      <c r="H106" s="4">
        <f t="shared" si="15"/>
        <v>89.301080346845495</v>
      </c>
      <c r="I106" s="4">
        <f t="shared" si="16"/>
        <v>87.977909237709767</v>
      </c>
      <c r="J106" s="4">
        <f t="shared" si="17"/>
        <v>89.767266181091458</v>
      </c>
      <c r="K106" s="4">
        <f t="shared" si="19"/>
        <v>89.421312649537796</v>
      </c>
      <c r="L106" s="5">
        <v>0.99</v>
      </c>
      <c r="M106" s="5">
        <v>0.80091142841316487</v>
      </c>
      <c r="N106" s="5">
        <v>0.75801384212730816</v>
      </c>
      <c r="O106" s="5">
        <v>0.79210374761102609</v>
      </c>
      <c r="P106" s="5">
        <v>0.87336270445955377</v>
      </c>
      <c r="Q106" s="5">
        <v>0.90660020726687351</v>
      </c>
      <c r="R106" s="5">
        <v>0.89301080346845496</v>
      </c>
      <c r="S106" s="5">
        <v>0.87977909237709762</v>
      </c>
      <c r="T106" s="5">
        <v>0.89767266181091454</v>
      </c>
    </row>
    <row r="107" spans="1:20" x14ac:dyDescent="0.25">
      <c r="A107" s="1">
        <v>873</v>
      </c>
      <c r="B107" s="4">
        <f t="shared" si="18"/>
        <v>68.900000000000006</v>
      </c>
      <c r="C107" s="4">
        <f t="shared" si="10"/>
        <v>67.732081804417106</v>
      </c>
      <c r="D107" s="4">
        <f t="shared" si="11"/>
        <v>66.771097814384163</v>
      </c>
      <c r="E107" s="4">
        <f t="shared" si="12"/>
        <v>67.471147359972278</v>
      </c>
      <c r="F107" s="4">
        <f t="shared" si="13"/>
        <v>66.984327633356216</v>
      </c>
      <c r="G107" s="4">
        <f t="shared" si="14"/>
        <v>70.217171544008508</v>
      </c>
      <c r="H107" s="4">
        <f t="shared" si="15"/>
        <v>71.770959636981743</v>
      </c>
      <c r="I107" s="4">
        <f t="shared" si="16"/>
        <v>68.311161017997946</v>
      </c>
      <c r="J107" s="4">
        <f t="shared" si="17"/>
        <v>67.441223295823079</v>
      </c>
      <c r="K107" s="4">
        <f t="shared" si="19"/>
        <v>69.414835311073091</v>
      </c>
      <c r="L107" s="5">
        <v>0.68900000000000006</v>
      </c>
      <c r="M107" s="5">
        <v>0.67732081804417099</v>
      </c>
      <c r="N107" s="5">
        <v>0.66771097814384162</v>
      </c>
      <c r="O107" s="5">
        <v>0.67471147359972272</v>
      </c>
      <c r="P107" s="5">
        <v>0.66984327633356211</v>
      </c>
      <c r="Q107" s="5">
        <v>0.70217171544008505</v>
      </c>
      <c r="R107" s="5">
        <v>0.71770959636981746</v>
      </c>
      <c r="S107" s="5">
        <v>0.68311161017997946</v>
      </c>
      <c r="T107" s="5">
        <v>0.67441223295823072</v>
      </c>
    </row>
    <row r="108" spans="1:20" x14ac:dyDescent="0.25">
      <c r="A108" s="1">
        <v>346</v>
      </c>
      <c r="B108" s="4">
        <f t="shared" si="18"/>
        <v>59.099999999999994</v>
      </c>
      <c r="C108" s="4">
        <f t="shared" si="10"/>
        <v>62.084888198209676</v>
      </c>
      <c r="D108" s="4">
        <f t="shared" si="11"/>
        <v>60.4948486319173</v>
      </c>
      <c r="E108" s="4">
        <f t="shared" si="12"/>
        <v>61.777801427621803</v>
      </c>
      <c r="F108" s="4">
        <f t="shared" si="13"/>
        <v>66.984327633356216</v>
      </c>
      <c r="G108" s="4">
        <f t="shared" si="14"/>
        <v>66.160982929192897</v>
      </c>
      <c r="H108" s="4">
        <f t="shared" si="15"/>
        <v>64.68871779682965</v>
      </c>
      <c r="I108" s="4">
        <f t="shared" si="16"/>
        <v>66.321669085330171</v>
      </c>
      <c r="J108" s="4">
        <f t="shared" si="17"/>
        <v>62.011580440931112</v>
      </c>
      <c r="K108" s="4">
        <f t="shared" si="19"/>
        <v>64.772354600236127</v>
      </c>
      <c r="L108" s="5">
        <v>0.59099999999999997</v>
      </c>
      <c r="M108" s="5">
        <v>0.62084888198209676</v>
      </c>
      <c r="N108" s="5">
        <v>0.60494848631917297</v>
      </c>
      <c r="O108" s="5">
        <v>0.61777801427621803</v>
      </c>
      <c r="P108" s="5">
        <v>0.66984327633356211</v>
      </c>
      <c r="Q108" s="5">
        <v>0.66160982929192902</v>
      </c>
      <c r="R108" s="5">
        <v>0.64688717796829653</v>
      </c>
      <c r="S108" s="5">
        <v>0.6632166908533017</v>
      </c>
      <c r="T108" s="5">
        <v>0.62011580440931113</v>
      </c>
    </row>
    <row r="109" spans="1:20" x14ac:dyDescent="0.25">
      <c r="A109" s="1">
        <v>664</v>
      </c>
      <c r="B109" s="4">
        <f t="shared" si="18"/>
        <v>26.5</v>
      </c>
      <c r="C109" s="4">
        <f t="shared" si="10"/>
        <v>30.213623843282523</v>
      </c>
      <c r="D109" s="4">
        <f t="shared" si="11"/>
        <v>29.731623551965257</v>
      </c>
      <c r="E109" s="4">
        <f t="shared" si="12"/>
        <v>30.907677148985051</v>
      </c>
      <c r="F109" s="4">
        <f t="shared" si="13"/>
        <v>37.21806633053852</v>
      </c>
      <c r="G109" s="4">
        <f t="shared" si="14"/>
        <v>36.784407793907384</v>
      </c>
      <c r="H109" s="4">
        <f t="shared" si="15"/>
        <v>36.07123171490769</v>
      </c>
      <c r="I109" s="4">
        <f t="shared" si="16"/>
        <v>37.232299226099755</v>
      </c>
      <c r="J109" s="4">
        <f t="shared" si="17"/>
        <v>37.251378635894547</v>
      </c>
      <c r="K109" s="4">
        <f t="shared" si="19"/>
        <v>36.831697647733876</v>
      </c>
      <c r="L109" s="5">
        <v>0.26500000000000001</v>
      </c>
      <c r="M109" s="5">
        <v>0.30213623843282522</v>
      </c>
      <c r="N109" s="5">
        <v>0.29731623551965258</v>
      </c>
      <c r="O109" s="5">
        <v>0.30907677148985052</v>
      </c>
      <c r="P109" s="5">
        <v>0.37218066330538518</v>
      </c>
      <c r="Q109" s="5">
        <v>0.36784407793907381</v>
      </c>
      <c r="R109" s="5">
        <v>0.36071231714907692</v>
      </c>
      <c r="S109" s="5">
        <v>0.37232299226099752</v>
      </c>
      <c r="T109" s="5">
        <v>0.3725137863589455</v>
      </c>
    </row>
    <row r="110" spans="1:20" x14ac:dyDescent="0.25">
      <c r="A110" s="1">
        <v>250</v>
      </c>
      <c r="B110" s="4">
        <f t="shared" si="18"/>
        <v>59.699999999999996</v>
      </c>
      <c r="C110" s="4">
        <f t="shared" si="10"/>
        <v>70.929787355262548</v>
      </c>
      <c r="D110" s="4">
        <f t="shared" si="11"/>
        <v>69.02878600620528</v>
      </c>
      <c r="E110" s="4">
        <f t="shared" si="12"/>
        <v>70.386890504536836</v>
      </c>
      <c r="F110" s="4">
        <f t="shared" si="13"/>
        <v>72.018938500937509</v>
      </c>
      <c r="G110" s="4">
        <f t="shared" si="14"/>
        <v>68.736940630300538</v>
      </c>
      <c r="H110" s="4">
        <f t="shared" si="15"/>
        <v>73.72334167994245</v>
      </c>
      <c r="I110" s="4">
        <f t="shared" si="16"/>
        <v>71.174196915736033</v>
      </c>
      <c r="J110" s="4">
        <f t="shared" si="17"/>
        <v>71.229826361549371</v>
      </c>
      <c r="K110" s="4">
        <f t="shared" si="19"/>
        <v>71.19424979319129</v>
      </c>
      <c r="L110" s="5">
        <v>0.59699999999999998</v>
      </c>
      <c r="M110" s="5">
        <v>0.70929787355262541</v>
      </c>
      <c r="N110" s="5">
        <v>0.69028786006205278</v>
      </c>
      <c r="O110" s="5">
        <v>0.70386890504536836</v>
      </c>
      <c r="P110" s="5">
        <v>0.72018938500937502</v>
      </c>
      <c r="Q110" s="5">
        <v>0.68736940630300536</v>
      </c>
      <c r="R110" s="5">
        <v>0.73723341679942445</v>
      </c>
      <c r="S110" s="5">
        <v>0.71174196915736032</v>
      </c>
      <c r="T110" s="5">
        <v>0.71229826361549364</v>
      </c>
    </row>
    <row r="111" spans="1:20" x14ac:dyDescent="0.25">
      <c r="A111" s="1">
        <v>736</v>
      </c>
      <c r="B111" s="4">
        <f t="shared" si="18"/>
        <v>60.699999999999996</v>
      </c>
      <c r="C111" s="4">
        <f t="shared" si="10"/>
        <v>65.985379196950007</v>
      </c>
      <c r="D111" s="4">
        <f t="shared" si="11"/>
        <v>67.008930698807916</v>
      </c>
      <c r="E111" s="4">
        <f t="shared" si="12"/>
        <v>66.006603235899448</v>
      </c>
      <c r="F111" s="4">
        <f t="shared" si="13"/>
        <v>66.984327633356216</v>
      </c>
      <c r="G111" s="4">
        <f t="shared" si="14"/>
        <v>71.610524120284879</v>
      </c>
      <c r="H111" s="4">
        <f t="shared" si="15"/>
        <v>67.45704984281609</v>
      </c>
      <c r="I111" s="4">
        <f t="shared" si="16"/>
        <v>69.000566896744857</v>
      </c>
      <c r="J111" s="4">
        <f t="shared" si="17"/>
        <v>68.382731197863052</v>
      </c>
      <c r="K111" s="4">
        <f t="shared" si="19"/>
        <v>69.095668724293304</v>
      </c>
      <c r="L111" s="5">
        <v>0.60699999999999998</v>
      </c>
      <c r="M111" s="5">
        <v>0.6598537919695</v>
      </c>
      <c r="N111" s="5">
        <v>0.67008930698807911</v>
      </c>
      <c r="O111" s="5">
        <v>0.66006603235899441</v>
      </c>
      <c r="P111" s="5">
        <v>0.66984327633356211</v>
      </c>
      <c r="Q111" s="5">
        <v>0.7161052412028488</v>
      </c>
      <c r="R111" s="5">
        <v>0.67457049842816086</v>
      </c>
      <c r="S111" s="5">
        <v>0.69000566896744864</v>
      </c>
      <c r="T111" s="5">
        <v>0.68382731197863056</v>
      </c>
    </row>
    <row r="112" spans="1:20" x14ac:dyDescent="0.25">
      <c r="A112" s="1">
        <v>428</v>
      </c>
      <c r="B112" s="4">
        <f t="shared" si="18"/>
        <v>93.3</v>
      </c>
      <c r="C112" s="4">
        <f t="shared" si="10"/>
        <v>79.944156212497049</v>
      </c>
      <c r="D112" s="4">
        <f t="shared" si="11"/>
        <v>75.744555590693466</v>
      </c>
      <c r="E112" s="4">
        <f t="shared" si="12"/>
        <v>79.410410915803809</v>
      </c>
      <c r="F112" s="4">
        <f t="shared" si="13"/>
        <v>80.179807423253152</v>
      </c>
      <c r="G112" s="4">
        <f t="shared" si="14"/>
        <v>84.520205172304131</v>
      </c>
      <c r="H112" s="4">
        <f t="shared" si="15"/>
        <v>83.944547787473269</v>
      </c>
      <c r="I112" s="4">
        <f t="shared" si="16"/>
        <v>85.906133377578598</v>
      </c>
      <c r="J112" s="4">
        <f t="shared" si="17"/>
        <v>84.616490686348726</v>
      </c>
      <c r="K112" s="4">
        <f t="shared" si="19"/>
        <v>84.743823464229763</v>
      </c>
      <c r="L112" s="5">
        <v>0.93299999999999994</v>
      </c>
      <c r="M112" s="5">
        <v>0.79944156212497053</v>
      </c>
      <c r="N112" s="5">
        <v>0.75744555590693463</v>
      </c>
      <c r="O112" s="5">
        <v>0.79410410915803809</v>
      </c>
      <c r="P112" s="5">
        <v>0.80179807423253147</v>
      </c>
      <c r="Q112" s="5">
        <v>0.8452020517230413</v>
      </c>
      <c r="R112" s="5">
        <v>0.83944547787473267</v>
      </c>
      <c r="S112" s="5">
        <v>0.85906133377578597</v>
      </c>
      <c r="T112" s="5">
        <v>0.84616490686348733</v>
      </c>
    </row>
    <row r="113" spans="1:20" x14ac:dyDescent="0.25">
      <c r="A113" s="1">
        <v>613</v>
      </c>
      <c r="B113" s="4">
        <f t="shared" si="18"/>
        <v>16.8</v>
      </c>
      <c r="C113" s="4">
        <f t="shared" si="10"/>
        <v>-341.69830755101657</v>
      </c>
      <c r="D113" s="4">
        <f t="shared" si="11"/>
        <v>-369.35696043785987</v>
      </c>
      <c r="E113" s="4">
        <f t="shared" si="12"/>
        <v>-341.43474325303174</v>
      </c>
      <c r="F113" s="4">
        <f t="shared" si="13"/>
        <v>26.4441234283412</v>
      </c>
      <c r="G113" s="4">
        <f t="shared" si="14"/>
        <v>26.582639776055402</v>
      </c>
      <c r="H113" s="4">
        <f t="shared" si="15"/>
        <v>23.881599049682681</v>
      </c>
      <c r="I113" s="4">
        <f t="shared" si="16"/>
        <v>27.015304103070157</v>
      </c>
      <c r="J113" s="4">
        <f t="shared" si="17"/>
        <v>24.78240741740608</v>
      </c>
      <c r="K113" s="4">
        <f t="shared" si="19"/>
        <v>25.533109954310259</v>
      </c>
      <c r="L113" s="5">
        <v>0.16800000000000001</v>
      </c>
      <c r="M113" s="5">
        <v>-3.4169830755101658</v>
      </c>
      <c r="N113" s="5">
        <v>-3.6935696043785988</v>
      </c>
      <c r="O113" s="5">
        <v>-3.4143474325303171</v>
      </c>
      <c r="P113" s="5">
        <v>0.26444123428341199</v>
      </c>
      <c r="Q113" s="5">
        <v>0.265826397760554</v>
      </c>
      <c r="R113" s="5">
        <v>0.23881599049682681</v>
      </c>
      <c r="S113" s="5">
        <v>0.27015304103070159</v>
      </c>
      <c r="T113" s="5">
        <v>0.2478240741740608</v>
      </c>
    </row>
    <row r="114" spans="1:20" x14ac:dyDescent="0.25">
      <c r="A114" s="1">
        <v>120</v>
      </c>
      <c r="B114" s="4">
        <f t="shared" si="18"/>
        <v>37</v>
      </c>
      <c r="C114" s="4">
        <f t="shared" si="10"/>
        <v>19.639383315181171</v>
      </c>
      <c r="D114" s="4">
        <f t="shared" si="11"/>
        <v>20.632226126642419</v>
      </c>
      <c r="E114" s="4">
        <f t="shared" si="12"/>
        <v>20.63588685155203</v>
      </c>
      <c r="F114" s="4">
        <f t="shared" si="13"/>
        <v>26.4441234283412</v>
      </c>
      <c r="G114" s="4">
        <f t="shared" si="14"/>
        <v>30.24265999031379</v>
      </c>
      <c r="H114" s="4">
        <f t="shared" si="15"/>
        <v>35.71692306508946</v>
      </c>
      <c r="I114" s="4">
        <f t="shared" si="16"/>
        <v>32.403344628967204</v>
      </c>
      <c r="J114" s="4">
        <f t="shared" si="17"/>
        <v>39.450868928551643</v>
      </c>
      <c r="K114" s="4">
        <f t="shared" si="19"/>
        <v>34.279549794729554</v>
      </c>
      <c r="L114" s="5">
        <v>0.37</v>
      </c>
      <c r="M114" s="5">
        <v>0.19639383315181169</v>
      </c>
      <c r="N114" s="5">
        <v>0.2063222612664242</v>
      </c>
      <c r="O114" s="5">
        <v>0.20635886851552029</v>
      </c>
      <c r="P114" s="5">
        <v>0.26444123428341199</v>
      </c>
      <c r="Q114" s="5">
        <v>0.30242659990313792</v>
      </c>
      <c r="R114" s="5">
        <v>0.35716923065089462</v>
      </c>
      <c r="S114" s="5">
        <v>0.32403344628967201</v>
      </c>
      <c r="T114" s="5">
        <v>0.39450868928551641</v>
      </c>
    </row>
    <row r="115" spans="1:20" x14ac:dyDescent="0.25">
      <c r="A115" s="1">
        <v>352</v>
      </c>
      <c r="B115" s="4">
        <f t="shared" si="18"/>
        <v>22.400000000000002</v>
      </c>
      <c r="C115" s="4">
        <f t="shared" si="10"/>
        <v>24.138285112508882</v>
      </c>
      <c r="D115" s="4">
        <f t="shared" si="11"/>
        <v>28.773538172593533</v>
      </c>
      <c r="E115" s="4">
        <f t="shared" si="12"/>
        <v>25.004829517662554</v>
      </c>
      <c r="F115" s="4">
        <f t="shared" si="13"/>
        <v>26.4441234283412</v>
      </c>
      <c r="G115" s="4">
        <f t="shared" si="14"/>
        <v>23.369802641544872</v>
      </c>
      <c r="H115" s="4">
        <f t="shared" si="15"/>
        <v>24.13717729250309</v>
      </c>
      <c r="I115" s="4">
        <f t="shared" si="16"/>
        <v>22.438538624163058</v>
      </c>
      <c r="J115" s="4">
        <f t="shared" si="17"/>
        <v>27.25059165781667</v>
      </c>
      <c r="K115" s="4">
        <f t="shared" si="19"/>
        <v>24.234162043395948</v>
      </c>
      <c r="L115" s="5">
        <v>0.224</v>
      </c>
      <c r="M115" s="5">
        <v>0.24138285112508881</v>
      </c>
      <c r="N115" s="5">
        <v>0.28773538172593532</v>
      </c>
      <c r="O115" s="5">
        <v>0.25004829517662552</v>
      </c>
      <c r="P115" s="5">
        <v>0.26444123428341199</v>
      </c>
      <c r="Q115" s="5">
        <v>0.23369802641544871</v>
      </c>
      <c r="R115" s="5">
        <v>0.2413717729250309</v>
      </c>
      <c r="S115" s="5">
        <v>0.2243853862416306</v>
      </c>
      <c r="T115" s="5">
        <v>0.2725059165781667</v>
      </c>
    </row>
    <row r="116" spans="1:20" x14ac:dyDescent="0.25">
      <c r="A116" s="1">
        <v>528</v>
      </c>
      <c r="B116" s="4">
        <f t="shared" si="18"/>
        <v>20.8</v>
      </c>
      <c r="C116" s="4">
        <f t="shared" si="10"/>
        <v>34.547359221946351</v>
      </c>
      <c r="D116" s="4">
        <f t="shared" si="11"/>
        <v>36.218500945750101</v>
      </c>
      <c r="E116" s="4">
        <f t="shared" si="12"/>
        <v>35.498409169078236</v>
      </c>
      <c r="F116" s="4">
        <f t="shared" si="13"/>
        <v>26.4441234283412</v>
      </c>
      <c r="G116" s="4">
        <f t="shared" si="14"/>
        <v>23.18754475307264</v>
      </c>
      <c r="H116" s="4">
        <f t="shared" si="15"/>
        <v>24.67755441946818</v>
      </c>
      <c r="I116" s="4">
        <f t="shared" si="16"/>
        <v>22.762781776167269</v>
      </c>
      <c r="J116" s="4">
        <f t="shared" si="17"/>
        <v>23.861128124284782</v>
      </c>
      <c r="K116" s="4">
        <f t="shared" si="19"/>
        <v>23.611212930206623</v>
      </c>
      <c r="L116" s="5">
        <v>0.20799999999999999</v>
      </c>
      <c r="M116" s="5">
        <v>0.3454735922194635</v>
      </c>
      <c r="N116" s="5">
        <v>0.36218500945750098</v>
      </c>
      <c r="O116" s="5">
        <v>0.35498409169078238</v>
      </c>
      <c r="P116" s="5">
        <v>0.26444123428341199</v>
      </c>
      <c r="Q116" s="5">
        <v>0.23187544753072639</v>
      </c>
      <c r="R116" s="5">
        <v>0.24677554419468181</v>
      </c>
      <c r="S116" s="5">
        <v>0.22762781776167271</v>
      </c>
      <c r="T116" s="5">
        <v>0.23861128124284781</v>
      </c>
    </row>
    <row r="117" spans="1:20" x14ac:dyDescent="0.25">
      <c r="A117" s="1">
        <v>292</v>
      </c>
      <c r="B117" s="4">
        <f t="shared" si="18"/>
        <v>83.6</v>
      </c>
      <c r="C117" s="4">
        <f t="shared" si="10"/>
        <v>80.522174551837637</v>
      </c>
      <c r="D117" s="4">
        <f t="shared" si="11"/>
        <v>76.352516175941588</v>
      </c>
      <c r="E117" s="4">
        <f t="shared" si="12"/>
        <v>80.178417269666554</v>
      </c>
      <c r="F117" s="4">
        <f t="shared" si="13"/>
        <v>87.336270445955378</v>
      </c>
      <c r="G117" s="4">
        <f t="shared" si="14"/>
        <v>88.525291945709995</v>
      </c>
      <c r="H117" s="4">
        <f t="shared" si="15"/>
        <v>85.811908471971961</v>
      </c>
      <c r="I117" s="4">
        <f t="shared" si="16"/>
        <v>88.545890726199943</v>
      </c>
      <c r="J117" s="4">
        <f t="shared" si="17"/>
        <v>88.812004918503717</v>
      </c>
      <c r="K117" s="4">
        <f t="shared" si="19"/>
        <v>87.915156489311215</v>
      </c>
      <c r="L117" s="5">
        <v>0.83599999999999997</v>
      </c>
      <c r="M117" s="5">
        <v>0.80522174551837633</v>
      </c>
      <c r="N117" s="5">
        <v>0.76352516175941587</v>
      </c>
      <c r="O117" s="5">
        <v>0.80178417269666558</v>
      </c>
      <c r="P117" s="5">
        <v>0.87336270445955377</v>
      </c>
      <c r="Q117" s="5">
        <v>0.88525291945709994</v>
      </c>
      <c r="R117" s="5">
        <v>0.85811908471971965</v>
      </c>
      <c r="S117" s="5">
        <v>0.88545890726199938</v>
      </c>
      <c r="T117" s="5">
        <v>0.88812004918503717</v>
      </c>
    </row>
    <row r="118" spans="1:20" x14ac:dyDescent="0.25">
      <c r="A118" s="1">
        <v>344</v>
      </c>
      <c r="B118" s="4">
        <f t="shared" si="18"/>
        <v>29.5</v>
      </c>
      <c r="C118" s="4">
        <f t="shared" si="10"/>
        <v>36.229622985264356</v>
      </c>
      <c r="D118" s="4">
        <f t="shared" si="11"/>
        <v>41.669314540992467</v>
      </c>
      <c r="E118" s="4">
        <f t="shared" si="12"/>
        <v>37.046912997384602</v>
      </c>
      <c r="F118" s="4">
        <f t="shared" si="13"/>
        <v>37.21806633053852</v>
      </c>
      <c r="G118" s="4">
        <f t="shared" si="14"/>
        <v>32.512156386327</v>
      </c>
      <c r="H118" s="4">
        <f t="shared" si="15"/>
        <v>34.143678232572725</v>
      </c>
      <c r="I118" s="4">
        <f t="shared" si="16"/>
        <v>35.266380526705269</v>
      </c>
      <c r="J118" s="4">
        <f t="shared" si="17"/>
        <v>36.543442360459835</v>
      </c>
      <c r="K118" s="4">
        <f t="shared" si="19"/>
        <v>34.584508349317247</v>
      </c>
      <c r="L118" s="5">
        <v>0.29499999999999998</v>
      </c>
      <c r="M118" s="5">
        <v>0.36229622985264359</v>
      </c>
      <c r="N118" s="5">
        <v>0.41669314540992469</v>
      </c>
      <c r="O118" s="5">
        <v>0.37046912997384601</v>
      </c>
      <c r="P118" s="5">
        <v>0.37218066330538518</v>
      </c>
      <c r="Q118" s="5">
        <v>0.32512156386327001</v>
      </c>
      <c r="R118" s="5">
        <v>0.34143678232572722</v>
      </c>
      <c r="S118" s="5">
        <v>0.35266380526705271</v>
      </c>
      <c r="T118" s="5">
        <v>0.36543442360459832</v>
      </c>
    </row>
    <row r="119" spans="1:20" x14ac:dyDescent="0.25">
      <c r="A119" s="1">
        <v>895</v>
      </c>
      <c r="B119" s="4">
        <f t="shared" si="18"/>
        <v>52.900000000000006</v>
      </c>
      <c r="C119" s="4">
        <f t="shared" si="10"/>
        <v>51.075984569072688</v>
      </c>
      <c r="D119" s="4">
        <f t="shared" si="11"/>
        <v>51.060538506034888</v>
      </c>
      <c r="E119" s="4">
        <f t="shared" si="12"/>
        <v>51.1086694743599</v>
      </c>
      <c r="F119" s="4">
        <f t="shared" si="13"/>
        <v>43.4095058672657</v>
      </c>
      <c r="G119" s="4">
        <f t="shared" si="14"/>
        <v>44.074433454096315</v>
      </c>
      <c r="H119" s="4">
        <f t="shared" si="15"/>
        <v>44.814500651227299</v>
      </c>
      <c r="I119" s="4">
        <f t="shared" si="16"/>
        <v>42.846286969031226</v>
      </c>
      <c r="J119" s="4">
        <f t="shared" si="17"/>
        <v>44.798769847655365</v>
      </c>
      <c r="K119" s="4">
        <f t="shared" si="19"/>
        <v>44.126161000271821</v>
      </c>
      <c r="L119" s="5">
        <v>0.52900000000000003</v>
      </c>
      <c r="M119" s="5">
        <v>0.51075984569072685</v>
      </c>
      <c r="N119" s="5">
        <v>0.51060538506034892</v>
      </c>
      <c r="O119" s="5">
        <v>0.51108669474359902</v>
      </c>
      <c r="P119" s="5">
        <v>0.43409505867265702</v>
      </c>
      <c r="Q119" s="5">
        <v>0.44074433454096318</v>
      </c>
      <c r="R119" s="5">
        <v>0.44814500651227301</v>
      </c>
      <c r="S119" s="5">
        <v>0.42846286969031228</v>
      </c>
      <c r="T119" s="5">
        <v>0.44798769847655368</v>
      </c>
    </row>
    <row r="120" spans="1:20" x14ac:dyDescent="0.25">
      <c r="A120" s="1">
        <v>310</v>
      </c>
      <c r="B120" s="4">
        <f t="shared" si="18"/>
        <v>58.20000000000001</v>
      </c>
      <c r="C120" s="4">
        <f t="shared" si="10"/>
        <v>57.036092410244457</v>
      </c>
      <c r="D120" s="4">
        <f t="shared" si="11"/>
        <v>59.704411451168284</v>
      </c>
      <c r="E120" s="4">
        <f t="shared" si="12"/>
        <v>56.903662257109076</v>
      </c>
      <c r="F120" s="4">
        <f t="shared" si="13"/>
        <v>66.984327633356216</v>
      </c>
      <c r="G120" s="4">
        <f t="shared" si="14"/>
        <v>62.550788990755649</v>
      </c>
      <c r="H120" s="4">
        <f t="shared" si="15"/>
        <v>62.623386998557415</v>
      </c>
      <c r="I120" s="4">
        <f t="shared" si="16"/>
        <v>63.890512612278059</v>
      </c>
      <c r="J120" s="4">
        <f t="shared" si="17"/>
        <v>60.905534343253386</v>
      </c>
      <c r="K120" s="4">
        <f t="shared" si="19"/>
        <v>62.483538896713434</v>
      </c>
      <c r="L120" s="5">
        <v>0.58200000000000007</v>
      </c>
      <c r="M120" s="5">
        <v>0.57036092410244454</v>
      </c>
      <c r="N120" s="5">
        <v>0.59704411451168282</v>
      </c>
      <c r="O120" s="5">
        <v>0.56903662257109078</v>
      </c>
      <c r="P120" s="5">
        <v>0.66984327633356211</v>
      </c>
      <c r="Q120" s="5">
        <v>0.62550788990755646</v>
      </c>
      <c r="R120" s="5">
        <v>0.62623386998557418</v>
      </c>
      <c r="S120" s="5">
        <v>0.63890512612278061</v>
      </c>
      <c r="T120" s="5">
        <v>0.60905534343253387</v>
      </c>
    </row>
    <row r="121" spans="1:20" x14ac:dyDescent="0.25">
      <c r="A121" s="1">
        <v>483</v>
      </c>
      <c r="B121" s="4">
        <f t="shared" si="18"/>
        <v>62.3</v>
      </c>
      <c r="C121" s="4">
        <f t="shared" si="10"/>
        <v>74.108982116919776</v>
      </c>
      <c r="D121" s="4">
        <f t="shared" si="11"/>
        <v>68.339882552564958</v>
      </c>
      <c r="E121" s="4">
        <f t="shared" si="12"/>
        <v>73.656646283102987</v>
      </c>
      <c r="F121" s="4">
        <f t="shared" si="13"/>
        <v>72.018938500937509</v>
      </c>
      <c r="G121" s="4">
        <f t="shared" si="14"/>
        <v>77.514951888262686</v>
      </c>
      <c r="H121" s="4">
        <f t="shared" si="15"/>
        <v>75.170949156711799</v>
      </c>
      <c r="I121" s="4">
        <f t="shared" si="16"/>
        <v>75.206109361439871</v>
      </c>
      <c r="J121" s="4">
        <f t="shared" si="17"/>
        <v>75.669301666690842</v>
      </c>
      <c r="K121" s="4">
        <f t="shared" si="19"/>
        <v>75.884327714344224</v>
      </c>
      <c r="L121" s="5">
        <v>0.623</v>
      </c>
      <c r="M121" s="5">
        <v>0.74108982116919775</v>
      </c>
      <c r="N121" s="5">
        <v>0.68339882552564957</v>
      </c>
      <c r="O121" s="5">
        <v>0.73656646283102989</v>
      </c>
      <c r="P121" s="5">
        <v>0.72018938500937502</v>
      </c>
      <c r="Q121" s="5">
        <v>0.77514951888262684</v>
      </c>
      <c r="R121" s="5">
        <v>0.75170949156711797</v>
      </c>
      <c r="S121" s="5">
        <v>0.75206109361439866</v>
      </c>
      <c r="T121" s="5">
        <v>0.75669301666690836</v>
      </c>
    </row>
    <row r="122" spans="1:20" x14ac:dyDescent="0.25">
      <c r="A122" s="1">
        <v>60</v>
      </c>
      <c r="B122" s="4">
        <f t="shared" si="18"/>
        <v>87</v>
      </c>
      <c r="C122" s="4">
        <f t="shared" si="10"/>
        <v>77.719040716720258</v>
      </c>
      <c r="D122" s="4">
        <f t="shared" si="11"/>
        <v>76.024280235055315</v>
      </c>
      <c r="E122" s="4">
        <f t="shared" si="12"/>
        <v>77.77107501955453</v>
      </c>
      <c r="F122" s="4">
        <f t="shared" si="13"/>
        <v>80.179807423253152</v>
      </c>
      <c r="G122" s="4">
        <f t="shared" si="14"/>
        <v>89.413874966441668</v>
      </c>
      <c r="H122" s="4">
        <f t="shared" si="15"/>
        <v>86.886839831152045</v>
      </c>
      <c r="I122" s="4">
        <f t="shared" si="16"/>
        <v>87.938323996930094</v>
      </c>
      <c r="J122" s="4">
        <f t="shared" si="17"/>
        <v>90.201126988682361</v>
      </c>
      <c r="K122" s="4">
        <f t="shared" si="19"/>
        <v>88.600723144941469</v>
      </c>
      <c r="L122" s="5">
        <v>0.87</v>
      </c>
      <c r="M122" s="5">
        <v>0.77719040716720256</v>
      </c>
      <c r="N122" s="5">
        <v>0.76024280235055319</v>
      </c>
      <c r="O122" s="5">
        <v>0.77771075019554525</v>
      </c>
      <c r="P122" s="5">
        <v>0.80179807423253147</v>
      </c>
      <c r="Q122" s="5">
        <v>0.89413874966441664</v>
      </c>
      <c r="R122" s="5">
        <v>0.86886839831152041</v>
      </c>
      <c r="S122" s="5">
        <v>0.8793832399693009</v>
      </c>
      <c r="T122" s="5">
        <v>0.90201126988682356</v>
      </c>
    </row>
    <row r="123" spans="1:20" x14ac:dyDescent="0.25">
      <c r="A123" s="1">
        <v>568</v>
      </c>
      <c r="B123" s="4">
        <f t="shared" si="18"/>
        <v>25.3</v>
      </c>
      <c r="C123" s="4">
        <f t="shared" si="10"/>
        <v>33.976677593015658</v>
      </c>
      <c r="D123" s="4">
        <f t="shared" si="11"/>
        <v>37.197923905729652</v>
      </c>
      <c r="E123" s="4">
        <f t="shared" si="12"/>
        <v>34.923121770090894</v>
      </c>
      <c r="F123" s="4">
        <f t="shared" si="13"/>
        <v>37.21806633053852</v>
      </c>
      <c r="G123" s="4">
        <f t="shared" si="14"/>
        <v>34.263767549738887</v>
      </c>
      <c r="H123" s="4">
        <f t="shared" si="15"/>
        <v>26.081547547889837</v>
      </c>
      <c r="I123" s="4">
        <f t="shared" si="16"/>
        <v>34.572971646081719</v>
      </c>
      <c r="J123" s="4">
        <f t="shared" si="17"/>
        <v>32.343535889123473</v>
      </c>
      <c r="K123" s="4">
        <f t="shared" si="19"/>
        <v>31.617182754897719</v>
      </c>
      <c r="L123" s="5">
        <v>0.253</v>
      </c>
      <c r="M123" s="5">
        <v>0.33976677593015658</v>
      </c>
      <c r="N123" s="5">
        <v>0.37197923905729652</v>
      </c>
      <c r="O123" s="5">
        <v>0.34923121770090892</v>
      </c>
      <c r="P123" s="5">
        <v>0.37218066330538518</v>
      </c>
      <c r="Q123" s="5">
        <v>0.34263767549738888</v>
      </c>
      <c r="R123" s="5">
        <v>0.26081547547889838</v>
      </c>
      <c r="S123" s="5">
        <v>0.34572971646081718</v>
      </c>
      <c r="T123" s="5">
        <v>0.3234353588912347</v>
      </c>
    </row>
    <row r="124" spans="1:20" x14ac:dyDescent="0.25">
      <c r="A124" s="1">
        <v>894</v>
      </c>
      <c r="B124" s="4">
        <f t="shared" si="18"/>
        <v>55.600000000000009</v>
      </c>
      <c r="C124" s="4">
        <f t="shared" si="10"/>
        <v>50.36535379454515</v>
      </c>
      <c r="D124" s="4">
        <f t="shared" si="11"/>
        <v>50.989469749201668</v>
      </c>
      <c r="E124" s="4">
        <f t="shared" si="12"/>
        <v>50.548161690179086</v>
      </c>
      <c r="F124" s="4">
        <f t="shared" si="13"/>
        <v>43.4095058672657</v>
      </c>
      <c r="G124" s="4">
        <f t="shared" si="14"/>
        <v>43.089135749544681</v>
      </c>
      <c r="H124" s="4">
        <f t="shared" si="15"/>
        <v>45.693616903967481</v>
      </c>
      <c r="I124" s="4">
        <f t="shared" si="16"/>
        <v>42.24939491143229</v>
      </c>
      <c r="J124" s="4">
        <f t="shared" si="17"/>
        <v>42.386635350786001</v>
      </c>
      <c r="K124" s="4">
        <f t="shared" si="19"/>
        <v>43.332943360188779</v>
      </c>
      <c r="L124" s="5">
        <v>0.55600000000000005</v>
      </c>
      <c r="M124" s="5">
        <v>0.50365353794545153</v>
      </c>
      <c r="N124" s="5">
        <v>0.50989469749201666</v>
      </c>
      <c r="O124" s="5">
        <v>0.50548161690179083</v>
      </c>
      <c r="P124" s="5">
        <v>0.43409505867265702</v>
      </c>
      <c r="Q124" s="5">
        <v>0.43089135749544683</v>
      </c>
      <c r="R124" s="5">
        <v>0.45693616903967482</v>
      </c>
      <c r="S124" s="5">
        <v>0.42249394911432292</v>
      </c>
      <c r="T124" s="5">
        <v>0.42386635350786001</v>
      </c>
    </row>
    <row r="125" spans="1:20" x14ac:dyDescent="0.25">
      <c r="A125" s="1">
        <v>638</v>
      </c>
      <c r="B125" s="4">
        <f t="shared" si="18"/>
        <v>51.800000000000004</v>
      </c>
      <c r="C125" s="4">
        <f t="shared" si="10"/>
        <v>56.40811553772761</v>
      </c>
      <c r="D125" s="4">
        <f t="shared" si="11"/>
        <v>53.660504588187351</v>
      </c>
      <c r="E125" s="4">
        <f t="shared" si="12"/>
        <v>55.833334464072045</v>
      </c>
      <c r="F125" s="4">
        <f t="shared" si="13"/>
        <v>43.4095058672657</v>
      </c>
      <c r="G125" s="4">
        <f t="shared" si="14"/>
        <v>44.558094473902351</v>
      </c>
      <c r="H125" s="4">
        <f t="shared" si="15"/>
        <v>43.817100177536339</v>
      </c>
      <c r="I125" s="4">
        <f t="shared" si="16"/>
        <v>47.821573523652674</v>
      </c>
      <c r="J125" s="4">
        <f t="shared" si="17"/>
        <v>47.155623416546902</v>
      </c>
      <c r="K125" s="4">
        <f t="shared" si="19"/>
        <v>45.80700516923568</v>
      </c>
      <c r="L125" s="5">
        <v>0.51800000000000002</v>
      </c>
      <c r="M125" s="5">
        <v>0.5640811553772761</v>
      </c>
      <c r="N125" s="5">
        <v>0.53660504588187352</v>
      </c>
      <c r="O125" s="5">
        <v>0.55833334464072049</v>
      </c>
      <c r="P125" s="5">
        <v>0.43409505867265702</v>
      </c>
      <c r="Q125" s="5">
        <v>0.44558094473902349</v>
      </c>
      <c r="R125" s="5">
        <v>0.43817100177536339</v>
      </c>
      <c r="S125" s="5">
        <v>0.47821573523652672</v>
      </c>
      <c r="T125" s="5">
        <v>0.47155623416546899</v>
      </c>
    </row>
    <row r="126" spans="1:20" x14ac:dyDescent="0.25">
      <c r="A126" s="1">
        <v>286</v>
      </c>
      <c r="B126" s="4">
        <f t="shared" si="18"/>
        <v>39.700000000000003</v>
      </c>
      <c r="C126" s="4">
        <f t="shared" si="10"/>
        <v>56.462623861163252</v>
      </c>
      <c r="D126" s="4">
        <f t="shared" si="11"/>
        <v>53.332147608691571</v>
      </c>
      <c r="E126" s="4">
        <f t="shared" si="12"/>
        <v>56.728243913474316</v>
      </c>
      <c r="F126" s="4">
        <f t="shared" si="13"/>
        <v>43.4095058672657</v>
      </c>
      <c r="G126" s="4">
        <f t="shared" si="14"/>
        <v>43.589510984119066</v>
      </c>
      <c r="H126" s="4">
        <f t="shared" si="15"/>
        <v>42.335631392745121</v>
      </c>
      <c r="I126" s="4">
        <f t="shared" si="16"/>
        <v>44.787742879179881</v>
      </c>
      <c r="J126" s="4">
        <f t="shared" si="17"/>
        <v>45.370232987108409</v>
      </c>
      <c r="K126" s="4">
        <f t="shared" si="19"/>
        <v>44.005256417949681</v>
      </c>
      <c r="L126" s="5">
        <v>0.39700000000000002</v>
      </c>
      <c r="M126" s="5">
        <v>0.56462623861163252</v>
      </c>
      <c r="N126" s="5">
        <v>0.53332147608691571</v>
      </c>
      <c r="O126" s="5">
        <v>0.56728243913474319</v>
      </c>
      <c r="P126" s="5">
        <v>0.43409505867265702</v>
      </c>
      <c r="Q126" s="5">
        <v>0.43589510984119068</v>
      </c>
      <c r="R126" s="5">
        <v>0.42335631392745121</v>
      </c>
      <c r="S126" s="5">
        <v>0.44787742879179882</v>
      </c>
      <c r="T126" s="5">
        <v>0.45370232987108411</v>
      </c>
    </row>
    <row r="127" spans="1:20" x14ac:dyDescent="0.25">
      <c r="A127" s="1">
        <v>761</v>
      </c>
      <c r="B127" s="4">
        <f t="shared" si="18"/>
        <v>91.09999999999998</v>
      </c>
      <c r="C127" s="4">
        <f t="shared" si="10"/>
        <v>75.30690660667139</v>
      </c>
      <c r="D127" s="4">
        <f t="shared" si="11"/>
        <v>74.785861060221421</v>
      </c>
      <c r="E127" s="4">
        <f t="shared" si="12"/>
        <v>75.061007600497433</v>
      </c>
      <c r="F127" s="4">
        <f t="shared" si="13"/>
        <v>87.336270445955378</v>
      </c>
      <c r="G127" s="4">
        <f t="shared" si="14"/>
        <v>83.142701585358168</v>
      </c>
      <c r="H127" s="4">
        <f t="shared" si="15"/>
        <v>84.443603336102527</v>
      </c>
      <c r="I127" s="4">
        <f t="shared" si="16"/>
        <v>82.989279343499632</v>
      </c>
      <c r="J127" s="4">
        <f t="shared" si="17"/>
        <v>80.791426794799875</v>
      </c>
      <c r="K127" s="4">
        <f t="shared" si="19"/>
        <v>82.831311943558859</v>
      </c>
      <c r="L127" s="5">
        <v>0.91099999999999981</v>
      </c>
      <c r="M127" s="5">
        <v>0.75306906606671387</v>
      </c>
      <c r="N127" s="5">
        <v>0.74785861060221415</v>
      </c>
      <c r="O127" s="5">
        <v>0.75061007600497431</v>
      </c>
      <c r="P127" s="5">
        <v>0.87336270445955377</v>
      </c>
      <c r="Q127" s="5">
        <v>0.8314270158535817</v>
      </c>
      <c r="R127" s="5">
        <v>0.84443603336102524</v>
      </c>
      <c r="S127" s="5">
        <v>0.82989279343499633</v>
      </c>
      <c r="T127" s="5">
        <v>0.80791426794799881</v>
      </c>
    </row>
    <row r="128" spans="1:20" x14ac:dyDescent="0.25">
      <c r="A128" s="1">
        <v>909</v>
      </c>
      <c r="B128" s="4">
        <f t="shared" si="18"/>
        <v>78.599999999999994</v>
      </c>
      <c r="C128" s="4">
        <f t="shared" si="10"/>
        <v>71.334786014132462</v>
      </c>
      <c r="D128" s="4">
        <f t="shared" si="11"/>
        <v>74.021502275487094</v>
      </c>
      <c r="E128" s="4">
        <f t="shared" si="12"/>
        <v>72.099318109589717</v>
      </c>
      <c r="F128" s="4">
        <f t="shared" si="13"/>
        <v>87.336270445955378</v>
      </c>
      <c r="G128" s="4">
        <f t="shared" si="14"/>
        <v>85.29578678589445</v>
      </c>
      <c r="H128" s="4">
        <f t="shared" si="15"/>
        <v>88.899708406109298</v>
      </c>
      <c r="I128" s="4">
        <f t="shared" si="16"/>
        <v>84.377876216691888</v>
      </c>
      <c r="J128" s="4">
        <f t="shared" si="17"/>
        <v>84.364066581335422</v>
      </c>
      <c r="K128" s="4">
        <f t="shared" si="19"/>
        <v>85.714343461618768</v>
      </c>
      <c r="L128" s="5">
        <v>0.78599999999999992</v>
      </c>
      <c r="M128" s="5">
        <v>0.71334786014132456</v>
      </c>
      <c r="N128" s="5">
        <v>0.74021502275487094</v>
      </c>
      <c r="O128" s="5">
        <v>0.72099318109589716</v>
      </c>
      <c r="P128" s="5">
        <v>0.87336270445955377</v>
      </c>
      <c r="Q128" s="5">
        <v>0.85295786785894445</v>
      </c>
      <c r="R128" s="5">
        <v>0.88899708406109301</v>
      </c>
      <c r="S128" s="5">
        <v>0.84377876216691894</v>
      </c>
      <c r="T128" s="5">
        <v>0.84364066581335417</v>
      </c>
    </row>
    <row r="129" spans="1:20" x14ac:dyDescent="0.25">
      <c r="A129" s="1">
        <v>66</v>
      </c>
      <c r="B129" s="4">
        <f t="shared" si="18"/>
        <v>99.5</v>
      </c>
      <c r="C129" s="4">
        <f t="shared" si="10"/>
        <v>78.999719949914621</v>
      </c>
      <c r="D129" s="4">
        <f t="shared" si="11"/>
        <v>75.370450694420526</v>
      </c>
      <c r="E129" s="4">
        <f t="shared" si="12"/>
        <v>78.335283088008083</v>
      </c>
      <c r="F129" s="4">
        <f t="shared" si="13"/>
        <v>87.336270445955378</v>
      </c>
      <c r="G129" s="4">
        <f t="shared" si="14"/>
        <v>87.38235151406964</v>
      </c>
      <c r="H129" s="4">
        <f t="shared" si="15"/>
        <v>88.080190119503499</v>
      </c>
      <c r="I129" s="4">
        <f t="shared" si="16"/>
        <v>88.940408800037716</v>
      </c>
      <c r="J129" s="4">
        <f t="shared" si="17"/>
        <v>89.413458864251197</v>
      </c>
      <c r="K129" s="4">
        <f t="shared" si="19"/>
        <v>88.450643516959744</v>
      </c>
      <c r="L129" s="5">
        <v>0.995</v>
      </c>
      <c r="M129" s="5">
        <v>0.78999719949914615</v>
      </c>
      <c r="N129" s="5">
        <v>0.75370450694420521</v>
      </c>
      <c r="O129" s="5">
        <v>0.78335283088008079</v>
      </c>
      <c r="P129" s="5">
        <v>0.87336270445955377</v>
      </c>
      <c r="Q129" s="5">
        <v>0.87382351514069645</v>
      </c>
      <c r="R129" s="5">
        <v>0.88080190119503499</v>
      </c>
      <c r="S129" s="5">
        <v>0.88940408800037718</v>
      </c>
      <c r="T129" s="5">
        <v>0.89413458864251194</v>
      </c>
    </row>
    <row r="130" spans="1:20" x14ac:dyDescent="0.25">
      <c r="A130" s="1">
        <v>705</v>
      </c>
      <c r="B130" s="4">
        <f t="shared" si="18"/>
        <v>14.000000000000002</v>
      </c>
      <c r="C130" s="4">
        <f t="shared" ref="C130:C193" si="20">M130*100</f>
        <v>28.12351671487502</v>
      </c>
      <c r="D130" s="4">
        <f t="shared" ref="D130:D193" si="21">N130*100</f>
        <v>35.262200097637361</v>
      </c>
      <c r="E130" s="4">
        <f t="shared" ref="E130:E193" si="22">O130*100</f>
        <v>29.007937203205607</v>
      </c>
      <c r="F130" s="4">
        <f t="shared" ref="F130:F193" si="23">P130*100</f>
        <v>26.4441234283412</v>
      </c>
      <c r="G130" s="4">
        <f t="shared" ref="G130:G193" si="24">Q130*100</f>
        <v>30.179454697525436</v>
      </c>
      <c r="H130" s="4">
        <f t="shared" ref="H130:H193" si="25">R130*100</f>
        <v>29.173045581901018</v>
      </c>
      <c r="I130" s="4">
        <f t="shared" ref="I130:I193" si="26">S130*100</f>
        <v>26.852960138074888</v>
      </c>
      <c r="J130" s="4">
        <f t="shared" ref="J130:J193" si="27">T130*100</f>
        <v>29.287452446024147</v>
      </c>
      <c r="K130" s="4">
        <f t="shared" si="19"/>
        <v>28.846407257075168</v>
      </c>
      <c r="L130" s="5">
        <v>0.14000000000000001</v>
      </c>
      <c r="M130" s="5">
        <v>0.28123516714875019</v>
      </c>
      <c r="N130" s="5">
        <v>0.35262200097637358</v>
      </c>
      <c r="O130" s="5">
        <v>0.29007937203205608</v>
      </c>
      <c r="P130" s="5">
        <v>0.26444123428341199</v>
      </c>
      <c r="Q130" s="5">
        <v>0.30179454697525437</v>
      </c>
      <c r="R130" s="5">
        <v>0.29173045581901019</v>
      </c>
      <c r="S130" s="5">
        <v>0.26852960138074888</v>
      </c>
      <c r="T130" s="5">
        <v>0.29287452446024148</v>
      </c>
    </row>
    <row r="131" spans="1:20" x14ac:dyDescent="0.25">
      <c r="A131" s="1">
        <v>884</v>
      </c>
      <c r="B131" s="4">
        <f t="shared" ref="B131:B194" si="28">L131*100</f>
        <v>60.5</v>
      </c>
      <c r="C131" s="4">
        <f t="shared" si="20"/>
        <v>40.795301975586661</v>
      </c>
      <c r="D131" s="4">
        <f t="shared" si="21"/>
        <v>44.381058189242069</v>
      </c>
      <c r="E131" s="4">
        <f t="shared" si="22"/>
        <v>40.631272134906247</v>
      </c>
      <c r="F131" s="4">
        <f t="shared" si="23"/>
        <v>53.170889669388679</v>
      </c>
      <c r="G131" s="4">
        <f t="shared" si="24"/>
        <v>50.361255825359152</v>
      </c>
      <c r="H131" s="4">
        <f t="shared" si="25"/>
        <v>50.354644851893781</v>
      </c>
      <c r="I131" s="4">
        <f t="shared" si="26"/>
        <v>56.450711235632902</v>
      </c>
      <c r="J131" s="4">
        <f t="shared" si="27"/>
        <v>49.866718301854789</v>
      </c>
      <c r="K131" s="4">
        <f t="shared" ref="K131:K194" si="29">GEOMEAN(G131:J131)</f>
        <v>51.689707402182833</v>
      </c>
      <c r="L131" s="5">
        <v>0.60499999999999998</v>
      </c>
      <c r="M131" s="5">
        <v>0.40795301975586662</v>
      </c>
      <c r="N131" s="5">
        <v>0.44381058189242067</v>
      </c>
      <c r="O131" s="5">
        <v>0.40631272134906249</v>
      </c>
      <c r="P131" s="5">
        <v>0.53170889669388677</v>
      </c>
      <c r="Q131" s="5">
        <v>0.50361255825359152</v>
      </c>
      <c r="R131" s="5">
        <v>0.50354644851893782</v>
      </c>
      <c r="S131" s="5">
        <v>0.564507112356329</v>
      </c>
      <c r="T131" s="5">
        <v>0.4986671830185479</v>
      </c>
    </row>
    <row r="132" spans="1:20" x14ac:dyDescent="0.25">
      <c r="A132" s="1">
        <v>857</v>
      </c>
      <c r="B132" s="4">
        <f t="shared" si="28"/>
        <v>57.70000000000001</v>
      </c>
      <c r="C132" s="4">
        <f t="shared" si="20"/>
        <v>58.606748849062093</v>
      </c>
      <c r="D132" s="4">
        <f t="shared" si="21"/>
        <v>58.915777788343505</v>
      </c>
      <c r="E132" s="4">
        <f t="shared" si="22"/>
        <v>58.83660670425693</v>
      </c>
      <c r="F132" s="4">
        <f t="shared" si="23"/>
        <v>53.170889669388679</v>
      </c>
      <c r="G132" s="4">
        <f t="shared" si="24"/>
        <v>53.296790534862225</v>
      </c>
      <c r="H132" s="4">
        <f t="shared" si="25"/>
        <v>53.319945092740959</v>
      </c>
      <c r="I132" s="4">
        <f t="shared" si="26"/>
        <v>52.909833686791373</v>
      </c>
      <c r="J132" s="4">
        <f t="shared" si="27"/>
        <v>53.730371235345764</v>
      </c>
      <c r="K132" s="4">
        <f t="shared" si="29"/>
        <v>53.313445057299433</v>
      </c>
      <c r="L132" s="5">
        <v>0.57700000000000007</v>
      </c>
      <c r="M132" s="5">
        <v>0.58606748849062096</v>
      </c>
      <c r="N132" s="5">
        <v>0.58915777788343504</v>
      </c>
      <c r="O132" s="5">
        <v>0.58836606704256933</v>
      </c>
      <c r="P132" s="5">
        <v>0.53170889669388677</v>
      </c>
      <c r="Q132" s="5">
        <v>0.53296790534862226</v>
      </c>
      <c r="R132" s="5">
        <v>0.53319945092740961</v>
      </c>
      <c r="S132" s="5">
        <v>0.52909833686791374</v>
      </c>
      <c r="T132" s="5">
        <v>0.53730371235345764</v>
      </c>
    </row>
    <row r="133" spans="1:20" x14ac:dyDescent="0.25">
      <c r="A133" s="1">
        <v>468</v>
      </c>
      <c r="B133" s="4">
        <f t="shared" si="28"/>
        <v>40.5</v>
      </c>
      <c r="C133" s="4">
        <f t="shared" si="20"/>
        <v>51.736031335113061</v>
      </c>
      <c r="D133" s="4">
        <f t="shared" si="21"/>
        <v>53.390661720382141</v>
      </c>
      <c r="E133" s="4">
        <f t="shared" si="22"/>
        <v>51.610121104082161</v>
      </c>
      <c r="F133" s="4">
        <f t="shared" si="23"/>
        <v>43.4095058672657</v>
      </c>
      <c r="G133" s="4">
        <f t="shared" si="24"/>
        <v>45.25742843270038</v>
      </c>
      <c r="H133" s="4">
        <f t="shared" si="25"/>
        <v>41.69745047819665</v>
      </c>
      <c r="I133" s="4">
        <f t="shared" si="26"/>
        <v>46.310662704231198</v>
      </c>
      <c r="J133" s="4">
        <f t="shared" si="27"/>
        <v>45.351497774772312</v>
      </c>
      <c r="K133" s="4">
        <f t="shared" si="29"/>
        <v>44.618811850211486</v>
      </c>
      <c r="L133" s="5">
        <v>0.40500000000000003</v>
      </c>
      <c r="M133" s="5">
        <v>0.51736031335113064</v>
      </c>
      <c r="N133" s="5">
        <v>0.53390661720382138</v>
      </c>
      <c r="O133" s="5">
        <v>0.51610121104082163</v>
      </c>
      <c r="P133" s="5">
        <v>0.43409505867265702</v>
      </c>
      <c r="Q133" s="5">
        <v>0.45257428432700381</v>
      </c>
      <c r="R133" s="5">
        <v>0.41697450478196652</v>
      </c>
      <c r="S133" s="5">
        <v>0.46310662704231198</v>
      </c>
      <c r="T133" s="5">
        <v>0.45351497774772309</v>
      </c>
    </row>
    <row r="134" spans="1:20" x14ac:dyDescent="0.25">
      <c r="A134" s="1">
        <v>497</v>
      </c>
      <c r="B134" s="4">
        <f t="shared" si="28"/>
        <v>71.5</v>
      </c>
      <c r="C134" s="4">
        <f t="shared" si="20"/>
        <v>80.832181713152238</v>
      </c>
      <c r="D134" s="4">
        <f t="shared" si="21"/>
        <v>75.98527172023033</v>
      </c>
      <c r="E134" s="4">
        <f t="shared" si="22"/>
        <v>80.346479805954047</v>
      </c>
      <c r="F134" s="4">
        <f t="shared" si="23"/>
        <v>87.336270445955378</v>
      </c>
      <c r="G134" s="4">
        <f t="shared" si="24"/>
        <v>89.264672169223118</v>
      </c>
      <c r="H134" s="4">
        <f t="shared" si="25"/>
        <v>90.580538672745902</v>
      </c>
      <c r="I134" s="4">
        <f t="shared" si="26"/>
        <v>88.876360770012127</v>
      </c>
      <c r="J134" s="4">
        <f t="shared" si="27"/>
        <v>88.973125801949578</v>
      </c>
      <c r="K134" s="4">
        <f t="shared" si="29"/>
        <v>89.421079058444207</v>
      </c>
      <c r="L134" s="5">
        <v>0.71499999999999997</v>
      </c>
      <c r="M134" s="5">
        <v>0.8083218171315224</v>
      </c>
      <c r="N134" s="5">
        <v>0.7598527172023033</v>
      </c>
      <c r="O134" s="5">
        <v>0.80346479805954041</v>
      </c>
      <c r="P134" s="5">
        <v>0.87336270445955377</v>
      </c>
      <c r="Q134" s="5">
        <v>0.89264672169223114</v>
      </c>
      <c r="R134" s="5">
        <v>0.90580538672745903</v>
      </c>
      <c r="S134" s="5">
        <v>0.88876360770012131</v>
      </c>
      <c r="T134" s="5">
        <v>0.88973125801949582</v>
      </c>
    </row>
    <row r="135" spans="1:20" x14ac:dyDescent="0.25">
      <c r="A135" s="1">
        <v>615</v>
      </c>
      <c r="B135" s="4">
        <f t="shared" si="28"/>
        <v>56.7</v>
      </c>
      <c r="C135" s="4">
        <f t="shared" si="20"/>
        <v>48.32912173018746</v>
      </c>
      <c r="D135" s="4">
        <f t="shared" si="21"/>
        <v>51.18320790236691</v>
      </c>
      <c r="E135" s="4">
        <f t="shared" si="22"/>
        <v>48.739503435919161</v>
      </c>
      <c r="F135" s="4">
        <f t="shared" si="23"/>
        <v>43.4095058672657</v>
      </c>
      <c r="G135" s="4">
        <f t="shared" si="24"/>
        <v>49.755673490181948</v>
      </c>
      <c r="H135" s="4">
        <f t="shared" si="25"/>
        <v>44.566147393100643</v>
      </c>
      <c r="I135" s="4">
        <f t="shared" si="26"/>
        <v>47.36211786381682</v>
      </c>
      <c r="J135" s="4">
        <f t="shared" si="27"/>
        <v>45.835768617704133</v>
      </c>
      <c r="K135" s="4">
        <f t="shared" si="29"/>
        <v>46.840425712369637</v>
      </c>
      <c r="L135" s="5">
        <v>0.56700000000000006</v>
      </c>
      <c r="M135" s="5">
        <v>0.48329121730187458</v>
      </c>
      <c r="N135" s="5">
        <v>0.51183207902366912</v>
      </c>
      <c r="O135" s="5">
        <v>0.48739503435919163</v>
      </c>
      <c r="P135" s="5">
        <v>0.43409505867265702</v>
      </c>
      <c r="Q135" s="5">
        <v>0.49755673490181951</v>
      </c>
      <c r="R135" s="5">
        <v>0.44566147393100641</v>
      </c>
      <c r="S135" s="5">
        <v>0.47362117863816822</v>
      </c>
      <c r="T135" s="5">
        <v>0.45835768617704131</v>
      </c>
    </row>
    <row r="136" spans="1:20" x14ac:dyDescent="0.25">
      <c r="A136" s="1">
        <v>110</v>
      </c>
      <c r="B136" s="4">
        <f t="shared" si="28"/>
        <v>90.3</v>
      </c>
      <c r="C136" s="4">
        <f t="shared" si="20"/>
        <v>82.283773972771954</v>
      </c>
      <c r="D136" s="4">
        <f t="shared" si="21"/>
        <v>76.280594487637899</v>
      </c>
      <c r="E136" s="4">
        <f t="shared" si="22"/>
        <v>81.50565273119318</v>
      </c>
      <c r="F136" s="4">
        <f t="shared" si="23"/>
        <v>87.336270445955378</v>
      </c>
      <c r="G136" s="4">
        <f t="shared" si="24"/>
        <v>90.702056171602905</v>
      </c>
      <c r="H136" s="4">
        <f t="shared" si="25"/>
        <v>89.99786374975379</v>
      </c>
      <c r="I136" s="4">
        <f t="shared" si="26"/>
        <v>90.423298606323073</v>
      </c>
      <c r="J136" s="4">
        <f t="shared" si="27"/>
        <v>89.561262978590861</v>
      </c>
      <c r="K136" s="4">
        <f t="shared" si="29"/>
        <v>90.170083555803103</v>
      </c>
      <c r="L136" s="5">
        <v>0.90300000000000002</v>
      </c>
      <c r="M136" s="5">
        <v>0.82283773972771956</v>
      </c>
      <c r="N136" s="5">
        <v>0.76280594487637898</v>
      </c>
      <c r="O136" s="5">
        <v>0.81505652731193179</v>
      </c>
      <c r="P136" s="5">
        <v>0.87336270445955377</v>
      </c>
      <c r="Q136" s="5">
        <v>0.90702056171602907</v>
      </c>
      <c r="R136" s="5">
        <v>0.89997863749753793</v>
      </c>
      <c r="S136" s="5">
        <v>0.90423298606323077</v>
      </c>
      <c r="T136" s="5">
        <v>0.89561262978590861</v>
      </c>
    </row>
    <row r="137" spans="1:20" x14ac:dyDescent="0.25">
      <c r="A137" s="1">
        <v>902</v>
      </c>
      <c r="B137" s="4">
        <f t="shared" si="28"/>
        <v>31.7</v>
      </c>
      <c r="C137" s="4">
        <f t="shared" si="20"/>
        <v>53.088872520780107</v>
      </c>
      <c r="D137" s="4">
        <f t="shared" si="21"/>
        <v>53.504738621992374</v>
      </c>
      <c r="E137" s="4">
        <f t="shared" si="22"/>
        <v>53.047641883052862</v>
      </c>
      <c r="F137" s="4">
        <f t="shared" si="23"/>
        <v>43.4095058672657</v>
      </c>
      <c r="G137" s="4">
        <f t="shared" si="24"/>
        <v>43.506115111690008</v>
      </c>
      <c r="H137" s="4">
        <f t="shared" si="25"/>
        <v>44.803032432331044</v>
      </c>
      <c r="I137" s="4">
        <f t="shared" si="26"/>
        <v>41.47548121529055</v>
      </c>
      <c r="J137" s="4">
        <f t="shared" si="27"/>
        <v>41.757509432067359</v>
      </c>
      <c r="K137" s="4">
        <f t="shared" si="29"/>
        <v>42.864319551718118</v>
      </c>
      <c r="L137" s="5">
        <v>0.317</v>
      </c>
      <c r="M137" s="5">
        <v>0.53088872520780106</v>
      </c>
      <c r="N137" s="5">
        <v>0.53504738621992376</v>
      </c>
      <c r="O137" s="5">
        <v>0.53047641883052865</v>
      </c>
      <c r="P137" s="5">
        <v>0.43409505867265702</v>
      </c>
      <c r="Q137" s="5">
        <v>0.43506115111690008</v>
      </c>
      <c r="R137" s="5">
        <v>0.44803032432331041</v>
      </c>
      <c r="S137" s="5">
        <v>0.41475481215290549</v>
      </c>
      <c r="T137" s="5">
        <v>0.41757509432067358</v>
      </c>
    </row>
    <row r="138" spans="1:20" x14ac:dyDescent="0.25">
      <c r="A138" s="1">
        <v>500</v>
      </c>
      <c r="B138" s="4">
        <f t="shared" si="28"/>
        <v>81.8</v>
      </c>
      <c r="C138" s="4">
        <f t="shared" si="20"/>
        <v>79.281739534331322</v>
      </c>
      <c r="D138" s="4">
        <f t="shared" si="21"/>
        <v>75.79643221264179</v>
      </c>
      <c r="E138" s="4">
        <f t="shared" si="22"/>
        <v>78.802401611053227</v>
      </c>
      <c r="F138" s="4">
        <f t="shared" si="23"/>
        <v>87.336270445955378</v>
      </c>
      <c r="G138" s="4">
        <f t="shared" si="24"/>
        <v>88.299962713473747</v>
      </c>
      <c r="H138" s="4">
        <f t="shared" si="25"/>
        <v>86.486184720614048</v>
      </c>
      <c r="I138" s="4">
        <f t="shared" si="26"/>
        <v>87.225344884909873</v>
      </c>
      <c r="J138" s="4">
        <f t="shared" si="27"/>
        <v>88.27769851230552</v>
      </c>
      <c r="K138" s="4">
        <f t="shared" si="29"/>
        <v>87.568969524686878</v>
      </c>
      <c r="L138" s="5">
        <v>0.81799999999999995</v>
      </c>
      <c r="M138" s="5">
        <v>0.79281739534331319</v>
      </c>
      <c r="N138" s="5">
        <v>0.75796432212641784</v>
      </c>
      <c r="O138" s="5">
        <v>0.7880240161105323</v>
      </c>
      <c r="P138" s="5">
        <v>0.87336270445955377</v>
      </c>
      <c r="Q138" s="5">
        <v>0.88299962713473745</v>
      </c>
      <c r="R138" s="5">
        <v>0.86486184720614045</v>
      </c>
      <c r="S138" s="5">
        <v>0.87225344884909872</v>
      </c>
      <c r="T138" s="5">
        <v>0.88277698512305514</v>
      </c>
    </row>
    <row r="139" spans="1:20" x14ac:dyDescent="0.25">
      <c r="A139" s="1">
        <v>656</v>
      </c>
      <c r="B139" s="4">
        <f t="shared" si="28"/>
        <v>26.200000000000003</v>
      </c>
      <c r="C139" s="4">
        <f t="shared" si="20"/>
        <v>35.92126861066351</v>
      </c>
      <c r="D139" s="4">
        <f t="shared" si="21"/>
        <v>36.679950365087031</v>
      </c>
      <c r="E139" s="4">
        <f t="shared" si="22"/>
        <v>36.218072943775191</v>
      </c>
      <c r="F139" s="4">
        <f t="shared" si="23"/>
        <v>37.21806633053852</v>
      </c>
      <c r="G139" s="4">
        <f t="shared" si="24"/>
        <v>36.016407623265181</v>
      </c>
      <c r="H139" s="4">
        <f t="shared" si="25"/>
        <v>35.341835814497919</v>
      </c>
      <c r="I139" s="4">
        <f t="shared" si="26"/>
        <v>36.61450260314524</v>
      </c>
      <c r="J139" s="4">
        <f t="shared" si="27"/>
        <v>35.779402888666404</v>
      </c>
      <c r="K139" s="4">
        <f t="shared" si="29"/>
        <v>35.93510608434574</v>
      </c>
      <c r="L139" s="5">
        <v>0.26200000000000001</v>
      </c>
      <c r="M139" s="5">
        <v>0.35921268610663509</v>
      </c>
      <c r="N139" s="5">
        <v>0.36679950365087027</v>
      </c>
      <c r="O139" s="5">
        <v>0.36218072943775192</v>
      </c>
      <c r="P139" s="5">
        <v>0.37218066330538518</v>
      </c>
      <c r="Q139" s="5">
        <v>0.36016407623265179</v>
      </c>
      <c r="R139" s="5">
        <v>0.35341835814497918</v>
      </c>
      <c r="S139" s="5">
        <v>0.36614502603145238</v>
      </c>
      <c r="T139" s="5">
        <v>0.35779402888666401</v>
      </c>
    </row>
    <row r="140" spans="1:20" x14ac:dyDescent="0.25">
      <c r="A140" s="1">
        <v>495</v>
      </c>
      <c r="B140" s="4">
        <f t="shared" si="28"/>
        <v>76.599999999999994</v>
      </c>
      <c r="C140" s="4">
        <f t="shared" si="20"/>
        <v>69.818816026907967</v>
      </c>
      <c r="D140" s="4">
        <f t="shared" si="21"/>
        <v>68.974531032761021</v>
      </c>
      <c r="E140" s="4">
        <f t="shared" si="22"/>
        <v>69.496065753663856</v>
      </c>
      <c r="F140" s="4">
        <f t="shared" si="23"/>
        <v>72.018938500937509</v>
      </c>
      <c r="G140" s="4">
        <f t="shared" si="24"/>
        <v>70.359586033848913</v>
      </c>
      <c r="H140" s="4">
        <f t="shared" si="25"/>
        <v>71.531120629524466</v>
      </c>
      <c r="I140" s="4">
        <f t="shared" si="26"/>
        <v>75.840362769887065</v>
      </c>
      <c r="J140" s="4">
        <f t="shared" si="27"/>
        <v>74.062574466914015</v>
      </c>
      <c r="K140" s="4">
        <f t="shared" si="29"/>
        <v>72.917098274034828</v>
      </c>
      <c r="L140" s="5">
        <v>0.7659999999999999</v>
      </c>
      <c r="M140" s="5">
        <v>0.69818816026907971</v>
      </c>
      <c r="N140" s="5">
        <v>0.68974531032761022</v>
      </c>
      <c r="O140" s="5">
        <v>0.69496065753663849</v>
      </c>
      <c r="P140" s="5">
        <v>0.72018938500937502</v>
      </c>
      <c r="Q140" s="5">
        <v>0.7035958603384892</v>
      </c>
      <c r="R140" s="5">
        <v>0.71531120629524469</v>
      </c>
      <c r="S140" s="5">
        <v>0.7584036276988706</v>
      </c>
      <c r="T140" s="5">
        <v>0.74062574466914022</v>
      </c>
    </row>
    <row r="141" spans="1:20" x14ac:dyDescent="0.25">
      <c r="A141" s="1">
        <v>209</v>
      </c>
      <c r="B141" s="4">
        <f t="shared" si="28"/>
        <v>66.3</v>
      </c>
      <c r="C141" s="4">
        <f t="shared" si="20"/>
        <v>70.219467131858323</v>
      </c>
      <c r="D141" s="4">
        <f t="shared" si="21"/>
        <v>68.388035843233411</v>
      </c>
      <c r="E141" s="4">
        <f t="shared" si="22"/>
        <v>70.935213797674393</v>
      </c>
      <c r="F141" s="4">
        <f t="shared" si="23"/>
        <v>66.984327633356216</v>
      </c>
      <c r="G141" s="4">
        <f t="shared" si="24"/>
        <v>70.309548510391465</v>
      </c>
      <c r="H141" s="4">
        <f t="shared" si="25"/>
        <v>69.332323689578701</v>
      </c>
      <c r="I141" s="4">
        <f t="shared" si="26"/>
        <v>71.023417178384264</v>
      </c>
      <c r="J141" s="4">
        <f t="shared" si="27"/>
        <v>70.454038133733917</v>
      </c>
      <c r="K141" s="4">
        <f t="shared" si="29"/>
        <v>70.277188648587966</v>
      </c>
      <c r="L141" s="5">
        <v>0.66299999999999992</v>
      </c>
      <c r="M141" s="5">
        <v>0.70219467131858326</v>
      </c>
      <c r="N141" s="5">
        <v>0.68388035843233408</v>
      </c>
      <c r="O141" s="5">
        <v>0.7093521379767439</v>
      </c>
      <c r="P141" s="5">
        <v>0.66984327633356211</v>
      </c>
      <c r="Q141" s="5">
        <v>0.70309548510391462</v>
      </c>
      <c r="R141" s="5">
        <v>0.69332323689578701</v>
      </c>
      <c r="S141" s="5">
        <v>0.71023417178384263</v>
      </c>
      <c r="T141" s="5">
        <v>0.70454038133733921</v>
      </c>
    </row>
    <row r="142" spans="1:20" x14ac:dyDescent="0.25">
      <c r="A142" s="1">
        <v>865</v>
      </c>
      <c r="B142" s="4">
        <f t="shared" si="28"/>
        <v>96.9</v>
      </c>
      <c r="C142" s="4">
        <f t="shared" si="20"/>
        <v>73.626802959021475</v>
      </c>
      <c r="D142" s="4">
        <f t="shared" si="21"/>
        <v>74.1268351280372</v>
      </c>
      <c r="E142" s="4">
        <f t="shared" si="22"/>
        <v>73.325140764990749</v>
      </c>
      <c r="F142" s="4">
        <f t="shared" si="23"/>
        <v>80.179807423253152</v>
      </c>
      <c r="G142" s="4">
        <f t="shared" si="24"/>
        <v>81.524516063016151</v>
      </c>
      <c r="H142" s="4">
        <f t="shared" si="25"/>
        <v>78.815458027504121</v>
      </c>
      <c r="I142" s="4">
        <f t="shared" si="26"/>
        <v>79.864713989824025</v>
      </c>
      <c r="J142" s="4">
        <f t="shared" si="27"/>
        <v>80.098122934004792</v>
      </c>
      <c r="K142" s="4">
        <f t="shared" si="29"/>
        <v>80.069889314970609</v>
      </c>
      <c r="L142" s="5">
        <v>0.96900000000000008</v>
      </c>
      <c r="M142" s="5">
        <v>0.73626802959021476</v>
      </c>
      <c r="N142" s="5">
        <v>0.74126835128037205</v>
      </c>
      <c r="O142" s="5">
        <v>0.73325140764990748</v>
      </c>
      <c r="P142" s="5">
        <v>0.80179807423253147</v>
      </c>
      <c r="Q142" s="5">
        <v>0.8152451606301615</v>
      </c>
      <c r="R142" s="5">
        <v>0.78815458027504115</v>
      </c>
      <c r="S142" s="5">
        <v>0.79864713989824021</v>
      </c>
      <c r="T142" s="5">
        <v>0.8009812293400479</v>
      </c>
    </row>
    <row r="143" spans="1:20" x14ac:dyDescent="0.25">
      <c r="A143" s="1">
        <v>362</v>
      </c>
      <c r="B143" s="4">
        <f t="shared" si="28"/>
        <v>52.6</v>
      </c>
      <c r="C143" s="4">
        <f t="shared" si="20"/>
        <v>39.566969431913677</v>
      </c>
      <c r="D143" s="4">
        <f t="shared" si="21"/>
        <v>46.248144570051927</v>
      </c>
      <c r="E143" s="4">
        <f t="shared" si="22"/>
        <v>39.879737140817838</v>
      </c>
      <c r="F143" s="4">
        <f t="shared" si="23"/>
        <v>37.21806633053852</v>
      </c>
      <c r="G143" s="4">
        <f t="shared" si="24"/>
        <v>32.97566924367645</v>
      </c>
      <c r="H143" s="4">
        <f t="shared" si="25"/>
        <v>33.710725383176957</v>
      </c>
      <c r="I143" s="4">
        <f t="shared" si="26"/>
        <v>32.727143002985088</v>
      </c>
      <c r="J143" s="4">
        <f t="shared" si="27"/>
        <v>34.950959069511214</v>
      </c>
      <c r="K143" s="4">
        <f t="shared" si="29"/>
        <v>33.580118696917218</v>
      </c>
      <c r="L143" s="5">
        <v>0.52600000000000002</v>
      </c>
      <c r="M143" s="5">
        <v>0.39566969431913679</v>
      </c>
      <c r="N143" s="5">
        <v>0.4624814457005193</v>
      </c>
      <c r="O143" s="5">
        <v>0.39879737140817839</v>
      </c>
      <c r="P143" s="5">
        <v>0.37218066330538518</v>
      </c>
      <c r="Q143" s="5">
        <v>0.32975669243676448</v>
      </c>
      <c r="R143" s="5">
        <v>0.33710725383176959</v>
      </c>
      <c r="S143" s="5">
        <v>0.32727143002985087</v>
      </c>
      <c r="T143" s="5">
        <v>0.34950959069511212</v>
      </c>
    </row>
    <row r="144" spans="1:20" x14ac:dyDescent="0.25">
      <c r="A144" s="1">
        <v>744</v>
      </c>
      <c r="B144" s="4">
        <f t="shared" si="28"/>
        <v>67.5</v>
      </c>
      <c r="C144" s="4">
        <f t="shared" si="20"/>
        <v>65.22635419640919</v>
      </c>
      <c r="D144" s="4">
        <f t="shared" si="21"/>
        <v>66.816945124955168</v>
      </c>
      <c r="E144" s="4">
        <f t="shared" si="22"/>
        <v>65.257562537573406</v>
      </c>
      <c r="F144" s="4">
        <f t="shared" si="23"/>
        <v>66.984327633356216</v>
      </c>
      <c r="G144" s="4">
        <f t="shared" si="24"/>
        <v>66.640130123512606</v>
      </c>
      <c r="H144" s="4">
        <f t="shared" si="25"/>
        <v>67.614797386295066</v>
      </c>
      <c r="I144" s="4">
        <f t="shared" si="26"/>
        <v>68.275134001108569</v>
      </c>
      <c r="J144" s="4">
        <f t="shared" si="27"/>
        <v>68.542089810336009</v>
      </c>
      <c r="K144" s="4">
        <f t="shared" si="29"/>
        <v>67.764052861014022</v>
      </c>
      <c r="L144" s="5">
        <v>0.67500000000000004</v>
      </c>
      <c r="M144" s="5">
        <v>0.65226354196409186</v>
      </c>
      <c r="N144" s="5">
        <v>0.66816945124955163</v>
      </c>
      <c r="O144" s="5">
        <v>0.6525756253757341</v>
      </c>
      <c r="P144" s="5">
        <v>0.66984327633356211</v>
      </c>
      <c r="Q144" s="5">
        <v>0.66640130123512609</v>
      </c>
      <c r="R144" s="5">
        <v>0.67614797386295067</v>
      </c>
      <c r="S144" s="5">
        <v>0.68275134001108573</v>
      </c>
      <c r="T144" s="5">
        <v>0.68542089810336004</v>
      </c>
    </row>
    <row r="145" spans="1:20" x14ac:dyDescent="0.25">
      <c r="A145" s="1">
        <v>595</v>
      </c>
      <c r="B145" s="4">
        <f t="shared" si="28"/>
        <v>31.2</v>
      </c>
      <c r="C145" s="4">
        <f t="shared" si="20"/>
        <v>12.203029818493279</v>
      </c>
      <c r="D145" s="4">
        <f t="shared" si="21"/>
        <v>10.876884523805511</v>
      </c>
      <c r="E145" s="4">
        <f t="shared" si="22"/>
        <v>10.80382076179059</v>
      </c>
      <c r="F145" s="4">
        <f t="shared" si="23"/>
        <v>26.4441234283412</v>
      </c>
      <c r="G145" s="4">
        <f t="shared" si="24"/>
        <v>24.875477211036909</v>
      </c>
      <c r="H145" s="4">
        <f t="shared" si="25"/>
        <v>21.31404253710372</v>
      </c>
      <c r="I145" s="4">
        <f t="shared" si="26"/>
        <v>29.537640063311361</v>
      </c>
      <c r="J145" s="4">
        <f t="shared" si="27"/>
        <v>25.588011545070831</v>
      </c>
      <c r="K145" s="4">
        <f t="shared" si="29"/>
        <v>25.160101876748303</v>
      </c>
      <c r="L145" s="5">
        <v>0.312</v>
      </c>
      <c r="M145" s="5">
        <v>0.1220302981849328</v>
      </c>
      <c r="N145" s="5">
        <v>0.10876884523805511</v>
      </c>
      <c r="O145" s="5">
        <v>0.1080382076179059</v>
      </c>
      <c r="P145" s="5">
        <v>0.26444123428341199</v>
      </c>
      <c r="Q145" s="5">
        <v>0.24875477211036909</v>
      </c>
      <c r="R145" s="5">
        <v>0.2131404253710372</v>
      </c>
      <c r="S145" s="5">
        <v>0.2953764006331136</v>
      </c>
      <c r="T145" s="5">
        <v>0.25588011545070832</v>
      </c>
    </row>
    <row r="146" spans="1:20" x14ac:dyDescent="0.25">
      <c r="A146" s="1">
        <v>731</v>
      </c>
      <c r="B146" s="4">
        <f t="shared" si="28"/>
        <v>61.5</v>
      </c>
      <c r="C146" s="4">
        <f t="shared" si="20"/>
        <v>65.618925519595038</v>
      </c>
      <c r="D146" s="4">
        <f t="shared" si="21"/>
        <v>66.860661930389981</v>
      </c>
      <c r="E146" s="4">
        <f t="shared" si="22"/>
        <v>65.580291885518889</v>
      </c>
      <c r="F146" s="4">
        <f t="shared" si="23"/>
        <v>66.984327633356216</v>
      </c>
      <c r="G146" s="4">
        <f t="shared" si="24"/>
        <v>72.79777808595685</v>
      </c>
      <c r="H146" s="4">
        <f t="shared" si="25"/>
        <v>68.26235124088285</v>
      </c>
      <c r="I146" s="4">
        <f t="shared" si="26"/>
        <v>69.379962519048831</v>
      </c>
      <c r="J146" s="4">
        <f t="shared" si="27"/>
        <v>68.790147621680049</v>
      </c>
      <c r="K146" s="4">
        <f t="shared" si="29"/>
        <v>69.785455473828762</v>
      </c>
      <c r="L146" s="5">
        <v>0.61499999999999999</v>
      </c>
      <c r="M146" s="5">
        <v>0.65618925519595039</v>
      </c>
      <c r="N146" s="5">
        <v>0.66860661930389975</v>
      </c>
      <c r="O146" s="5">
        <v>0.65580291885518893</v>
      </c>
      <c r="P146" s="5">
        <v>0.66984327633356211</v>
      </c>
      <c r="Q146" s="5">
        <v>0.72797778085956844</v>
      </c>
      <c r="R146" s="5">
        <v>0.68262351240882857</v>
      </c>
      <c r="S146" s="5">
        <v>0.69379962519048832</v>
      </c>
      <c r="T146" s="5">
        <v>0.68790147621680042</v>
      </c>
    </row>
    <row r="147" spans="1:20" x14ac:dyDescent="0.25">
      <c r="A147" s="1">
        <v>594</v>
      </c>
      <c r="B147" s="4">
        <f t="shared" si="28"/>
        <v>91.1</v>
      </c>
      <c r="C147" s="4">
        <f t="shared" si="20"/>
        <v>77.800409529483431</v>
      </c>
      <c r="D147" s="4">
        <f t="shared" si="21"/>
        <v>74.918702607979355</v>
      </c>
      <c r="E147" s="4">
        <f t="shared" si="22"/>
        <v>77.198888437678519</v>
      </c>
      <c r="F147" s="4">
        <f t="shared" si="23"/>
        <v>87.336270445955378</v>
      </c>
      <c r="G147" s="4">
        <f t="shared" si="24"/>
        <v>90.834555728606318</v>
      </c>
      <c r="H147" s="4">
        <f t="shared" si="25"/>
        <v>88.051475755759583</v>
      </c>
      <c r="I147" s="4">
        <f t="shared" si="26"/>
        <v>89.82907521664184</v>
      </c>
      <c r="J147" s="4">
        <f t="shared" si="27"/>
        <v>89.619092877508706</v>
      </c>
      <c r="K147" s="4">
        <f t="shared" si="29"/>
        <v>89.577987671149586</v>
      </c>
      <c r="L147" s="5">
        <v>0.91099999999999992</v>
      </c>
      <c r="M147" s="5">
        <v>0.77800409529483427</v>
      </c>
      <c r="N147" s="5">
        <v>0.74918702607979348</v>
      </c>
      <c r="O147" s="5">
        <v>0.77198888437678514</v>
      </c>
      <c r="P147" s="5">
        <v>0.87336270445955377</v>
      </c>
      <c r="Q147" s="5">
        <v>0.90834555728606314</v>
      </c>
      <c r="R147" s="5">
        <v>0.88051475755759578</v>
      </c>
      <c r="S147" s="5">
        <v>0.8982907521664184</v>
      </c>
      <c r="T147" s="5">
        <v>0.8961909287750871</v>
      </c>
    </row>
    <row r="148" spans="1:20" x14ac:dyDescent="0.25">
      <c r="A148" s="1">
        <v>137</v>
      </c>
      <c r="B148" s="4">
        <f t="shared" si="28"/>
        <v>81.7</v>
      </c>
      <c r="C148" s="4">
        <f t="shared" si="20"/>
        <v>76.205568954954799</v>
      </c>
      <c r="D148" s="4">
        <f t="shared" si="21"/>
        <v>75.344187882262901</v>
      </c>
      <c r="E148" s="4">
        <f t="shared" si="22"/>
        <v>76.169570821737523</v>
      </c>
      <c r="F148" s="4">
        <f t="shared" si="23"/>
        <v>87.336270445955378</v>
      </c>
      <c r="G148" s="4">
        <f t="shared" si="24"/>
        <v>80.26862979208174</v>
      </c>
      <c r="H148" s="4">
        <f t="shared" si="25"/>
        <v>81.509077147913118</v>
      </c>
      <c r="I148" s="4">
        <f t="shared" si="26"/>
        <v>80.731586285099993</v>
      </c>
      <c r="J148" s="4">
        <f t="shared" si="27"/>
        <v>82.604711597633568</v>
      </c>
      <c r="K148" s="4">
        <f t="shared" si="29"/>
        <v>81.273700217008624</v>
      </c>
      <c r="L148" s="5">
        <v>0.81700000000000006</v>
      </c>
      <c r="M148" s="5">
        <v>0.76205568954954794</v>
      </c>
      <c r="N148" s="5">
        <v>0.75344187882262903</v>
      </c>
      <c r="O148" s="5">
        <v>0.7616957082173752</v>
      </c>
      <c r="P148" s="5">
        <v>0.87336270445955377</v>
      </c>
      <c r="Q148" s="5">
        <v>0.80268629792081736</v>
      </c>
      <c r="R148" s="5">
        <v>0.81509077147913123</v>
      </c>
      <c r="S148" s="5">
        <v>0.80731586285099999</v>
      </c>
      <c r="T148" s="5">
        <v>0.82604711597633562</v>
      </c>
    </row>
    <row r="149" spans="1:20" x14ac:dyDescent="0.25">
      <c r="A149" s="1">
        <v>319</v>
      </c>
      <c r="B149" s="4">
        <f t="shared" si="28"/>
        <v>98.3</v>
      </c>
      <c r="C149" s="4">
        <f t="shared" si="20"/>
        <v>80.514229286380228</v>
      </c>
      <c r="D149" s="4">
        <f t="shared" si="21"/>
        <v>75.719177211427507</v>
      </c>
      <c r="E149" s="4">
        <f t="shared" si="22"/>
        <v>80.22373967093732</v>
      </c>
      <c r="F149" s="4">
        <f t="shared" si="23"/>
        <v>87.336270445955378</v>
      </c>
      <c r="G149" s="4">
        <f t="shared" si="24"/>
        <v>87.416126842403401</v>
      </c>
      <c r="H149" s="4">
        <f t="shared" si="25"/>
        <v>83.771074422581478</v>
      </c>
      <c r="I149" s="4">
        <f t="shared" si="26"/>
        <v>87.183980532185032</v>
      </c>
      <c r="J149" s="4">
        <f t="shared" si="27"/>
        <v>88.564193535434313</v>
      </c>
      <c r="K149" s="4">
        <f t="shared" si="29"/>
        <v>86.715179602703685</v>
      </c>
      <c r="L149" s="5">
        <v>0.98299999999999998</v>
      </c>
      <c r="M149" s="5">
        <v>0.80514229286380223</v>
      </c>
      <c r="N149" s="5">
        <v>0.75719177211427513</v>
      </c>
      <c r="O149" s="5">
        <v>0.80223739670937322</v>
      </c>
      <c r="P149" s="5">
        <v>0.87336270445955377</v>
      </c>
      <c r="Q149" s="5">
        <v>0.87416126842403397</v>
      </c>
      <c r="R149" s="5">
        <v>0.83771074422581471</v>
      </c>
      <c r="S149" s="5">
        <v>0.87183980532185035</v>
      </c>
      <c r="T149" s="5">
        <v>0.8856419353543431</v>
      </c>
    </row>
    <row r="150" spans="1:20" x14ac:dyDescent="0.25">
      <c r="A150" s="1">
        <v>326</v>
      </c>
      <c r="B150" s="4">
        <f t="shared" si="28"/>
        <v>85.9</v>
      </c>
      <c r="C150" s="4">
        <f t="shared" si="20"/>
        <v>67.634363289273338</v>
      </c>
      <c r="D150" s="4">
        <f t="shared" si="21"/>
        <v>74.174447528897133</v>
      </c>
      <c r="E150" s="4">
        <f t="shared" si="22"/>
        <v>67.666475069568094</v>
      </c>
      <c r="F150" s="4">
        <f t="shared" si="23"/>
        <v>72.018938500937509</v>
      </c>
      <c r="G150" s="4">
        <f t="shared" si="24"/>
        <v>74.188066792043685</v>
      </c>
      <c r="H150" s="4">
        <f t="shared" si="25"/>
        <v>65.269383862706704</v>
      </c>
      <c r="I150" s="4">
        <f t="shared" si="26"/>
        <v>72.956422306793428</v>
      </c>
      <c r="J150" s="4">
        <f t="shared" si="27"/>
        <v>62.013327121148102</v>
      </c>
      <c r="K150" s="4">
        <f t="shared" si="29"/>
        <v>68.414480278834375</v>
      </c>
      <c r="L150" s="5">
        <v>0.8590000000000001</v>
      </c>
      <c r="M150" s="5">
        <v>0.67634363289273336</v>
      </c>
      <c r="N150" s="5">
        <v>0.74174447528897136</v>
      </c>
      <c r="O150" s="5">
        <v>0.67666475069568099</v>
      </c>
      <c r="P150" s="5">
        <v>0.72018938500937502</v>
      </c>
      <c r="Q150" s="5">
        <v>0.74188066792043683</v>
      </c>
      <c r="R150" s="5">
        <v>0.65269383862706698</v>
      </c>
      <c r="S150" s="5">
        <v>0.72956422306793434</v>
      </c>
      <c r="T150" s="5">
        <v>0.62013327121148099</v>
      </c>
    </row>
    <row r="151" spans="1:20" x14ac:dyDescent="0.25">
      <c r="A151" s="1">
        <v>334</v>
      </c>
      <c r="B151" s="4">
        <f t="shared" si="28"/>
        <v>96.6</v>
      </c>
      <c r="C151" s="4">
        <f t="shared" si="20"/>
        <v>77.69541169353954</v>
      </c>
      <c r="D151" s="4">
        <f t="shared" si="21"/>
        <v>75.026559690980264</v>
      </c>
      <c r="E151" s="4">
        <f t="shared" si="22"/>
        <v>77.060426874814794</v>
      </c>
      <c r="F151" s="4">
        <f t="shared" si="23"/>
        <v>80.179807423253152</v>
      </c>
      <c r="G151" s="4">
        <f t="shared" si="24"/>
        <v>83.447470897479718</v>
      </c>
      <c r="H151" s="4">
        <f t="shared" si="25"/>
        <v>81.741802074806174</v>
      </c>
      <c r="I151" s="4">
        <f t="shared" si="26"/>
        <v>81.17547471541576</v>
      </c>
      <c r="J151" s="4">
        <f t="shared" si="27"/>
        <v>82.549798610037655</v>
      </c>
      <c r="K151" s="4">
        <f t="shared" si="29"/>
        <v>82.224181775662132</v>
      </c>
      <c r="L151" s="5">
        <v>0.96599999999999997</v>
      </c>
      <c r="M151" s="5">
        <v>0.7769541169353954</v>
      </c>
      <c r="N151" s="5">
        <v>0.75026559690980266</v>
      </c>
      <c r="O151" s="5">
        <v>0.77060426874814791</v>
      </c>
      <c r="P151" s="5">
        <v>0.80179807423253147</v>
      </c>
      <c r="Q151" s="5">
        <v>0.83447470897479725</v>
      </c>
      <c r="R151" s="5">
        <v>0.81741802074806169</v>
      </c>
      <c r="S151" s="5">
        <v>0.81175474715415763</v>
      </c>
      <c r="T151" s="5">
        <v>0.82549798610037661</v>
      </c>
    </row>
    <row r="152" spans="1:20" x14ac:dyDescent="0.25">
      <c r="A152" s="1">
        <v>713</v>
      </c>
      <c r="B152" s="4">
        <f t="shared" si="28"/>
        <v>21.8</v>
      </c>
      <c r="C152" s="4">
        <f t="shared" si="20"/>
        <v>31.43959674841653</v>
      </c>
      <c r="D152" s="4">
        <f t="shared" si="21"/>
        <v>35.32578573152405</v>
      </c>
      <c r="E152" s="4">
        <f t="shared" si="22"/>
        <v>32.306512929702158</v>
      </c>
      <c r="F152" s="4">
        <f t="shared" si="23"/>
        <v>26.4441234283412</v>
      </c>
      <c r="G152" s="4">
        <f t="shared" si="24"/>
        <v>34.002321489673783</v>
      </c>
      <c r="H152" s="4">
        <f t="shared" si="25"/>
        <v>27.045879499377939</v>
      </c>
      <c r="I152" s="4">
        <f t="shared" si="26"/>
        <v>28.218428555980108</v>
      </c>
      <c r="J152" s="4">
        <f t="shared" si="27"/>
        <v>31.270704352241019</v>
      </c>
      <c r="K152" s="4">
        <f t="shared" si="29"/>
        <v>30.013734854629359</v>
      </c>
      <c r="L152" s="5">
        <v>0.218</v>
      </c>
      <c r="M152" s="5">
        <v>0.31439596748416532</v>
      </c>
      <c r="N152" s="5">
        <v>0.35325785731524051</v>
      </c>
      <c r="O152" s="5">
        <v>0.32306512929702158</v>
      </c>
      <c r="P152" s="5">
        <v>0.26444123428341199</v>
      </c>
      <c r="Q152" s="5">
        <v>0.34002321489673781</v>
      </c>
      <c r="R152" s="5">
        <v>0.27045879499377939</v>
      </c>
      <c r="S152" s="5">
        <v>0.28218428555980107</v>
      </c>
      <c r="T152" s="5">
        <v>0.31270704352241019</v>
      </c>
    </row>
    <row r="153" spans="1:20" x14ac:dyDescent="0.25">
      <c r="A153" s="1">
        <v>192</v>
      </c>
      <c r="B153" s="4">
        <f t="shared" si="28"/>
        <v>69.8</v>
      </c>
      <c r="C153" s="4">
        <f t="shared" si="20"/>
        <v>68.203473889367402</v>
      </c>
      <c r="D153" s="4">
        <f t="shared" si="21"/>
        <v>67.773043826784914</v>
      </c>
      <c r="E153" s="4">
        <f t="shared" si="22"/>
        <v>68.532063491333929</v>
      </c>
      <c r="F153" s="4">
        <f t="shared" si="23"/>
        <v>66.984327633356216</v>
      </c>
      <c r="G153" s="4">
        <f t="shared" si="24"/>
        <v>64.566780433583872</v>
      </c>
      <c r="H153" s="4">
        <f t="shared" si="25"/>
        <v>67.952608313579276</v>
      </c>
      <c r="I153" s="4">
        <f t="shared" si="26"/>
        <v>68.112345258127036</v>
      </c>
      <c r="J153" s="4">
        <f t="shared" si="27"/>
        <v>67.21358330007773</v>
      </c>
      <c r="K153" s="4">
        <f t="shared" si="29"/>
        <v>66.945985102671429</v>
      </c>
      <c r="L153" s="5">
        <v>0.69799999999999995</v>
      </c>
      <c r="M153" s="5">
        <v>0.68203473889367405</v>
      </c>
      <c r="N153" s="5">
        <v>0.67773043826784918</v>
      </c>
      <c r="O153" s="5">
        <v>0.68532063491333928</v>
      </c>
      <c r="P153" s="5">
        <v>0.66984327633356211</v>
      </c>
      <c r="Q153" s="5">
        <v>0.6456678043358387</v>
      </c>
      <c r="R153" s="5">
        <v>0.67952608313579277</v>
      </c>
      <c r="S153" s="5">
        <v>0.68112345258127038</v>
      </c>
      <c r="T153" s="5">
        <v>0.67213583300077728</v>
      </c>
    </row>
    <row r="154" spans="1:20" x14ac:dyDescent="0.25">
      <c r="A154" s="1">
        <v>527</v>
      </c>
      <c r="B154" s="4">
        <f t="shared" si="28"/>
        <v>20.9</v>
      </c>
      <c r="C154" s="4">
        <f t="shared" si="20"/>
        <v>-50.003349797489939</v>
      </c>
      <c r="D154" s="4">
        <f t="shared" si="21"/>
        <v>-9.7124211428078588</v>
      </c>
      <c r="E154" s="4">
        <f t="shared" si="22"/>
        <v>-51.269113941921809</v>
      </c>
      <c r="F154" s="4">
        <f t="shared" si="23"/>
        <v>26.4441234283412</v>
      </c>
      <c r="G154" s="4">
        <f t="shared" si="24"/>
        <v>29.497693440417834</v>
      </c>
      <c r="H154" s="4">
        <f t="shared" si="25"/>
        <v>21.631328474932701</v>
      </c>
      <c r="I154" s="4">
        <f t="shared" si="26"/>
        <v>34.594765767409839</v>
      </c>
      <c r="J154" s="4">
        <f t="shared" si="27"/>
        <v>29.250758262155369</v>
      </c>
      <c r="K154" s="4">
        <f t="shared" si="29"/>
        <v>28.346842669306088</v>
      </c>
      <c r="L154" s="5">
        <v>0.20899999999999999</v>
      </c>
      <c r="M154" s="5">
        <v>-0.50003349797489938</v>
      </c>
      <c r="N154" s="5">
        <v>-9.7124211428078588E-2</v>
      </c>
      <c r="O154" s="5">
        <v>-0.51269113941921807</v>
      </c>
      <c r="P154" s="5">
        <v>0.26444123428341199</v>
      </c>
      <c r="Q154" s="5">
        <v>0.29497693440417833</v>
      </c>
      <c r="R154" s="5">
        <v>0.21631328474932701</v>
      </c>
      <c r="S154" s="5">
        <v>0.34594765767409841</v>
      </c>
      <c r="T154" s="5">
        <v>0.29250758262155369</v>
      </c>
    </row>
    <row r="155" spans="1:20" x14ac:dyDescent="0.25">
      <c r="A155" s="1">
        <v>158</v>
      </c>
      <c r="B155" s="4">
        <f t="shared" si="28"/>
        <v>92.3</v>
      </c>
      <c r="C155" s="4">
        <f t="shared" si="20"/>
        <v>80.486139066909061</v>
      </c>
      <c r="D155" s="4">
        <f t="shared" si="21"/>
        <v>76.206801245757106</v>
      </c>
      <c r="E155" s="4">
        <f t="shared" si="22"/>
        <v>79.96730417965847</v>
      </c>
      <c r="F155" s="4">
        <f t="shared" si="23"/>
        <v>87.336270445955378</v>
      </c>
      <c r="G155" s="4">
        <f t="shared" si="24"/>
        <v>90.528081303384937</v>
      </c>
      <c r="H155" s="4">
        <f t="shared" si="25"/>
        <v>87.442020618398814</v>
      </c>
      <c r="I155" s="4">
        <f t="shared" si="26"/>
        <v>89.812618431149161</v>
      </c>
      <c r="J155" s="4">
        <f t="shared" si="27"/>
        <v>88.282225103797387</v>
      </c>
      <c r="K155" s="4">
        <f t="shared" si="29"/>
        <v>89.00789543231835</v>
      </c>
      <c r="L155" s="5">
        <v>0.92299999999999993</v>
      </c>
      <c r="M155" s="5">
        <v>0.80486139066909068</v>
      </c>
      <c r="N155" s="5">
        <v>0.76206801245757105</v>
      </c>
      <c r="O155" s="5">
        <v>0.79967304179658472</v>
      </c>
      <c r="P155" s="5">
        <v>0.87336270445955377</v>
      </c>
      <c r="Q155" s="5">
        <v>0.90528081303384944</v>
      </c>
      <c r="R155" s="5">
        <v>0.87442020618398819</v>
      </c>
      <c r="S155" s="5">
        <v>0.8981261843114916</v>
      </c>
      <c r="T155" s="5">
        <v>0.88282225103797385</v>
      </c>
    </row>
    <row r="156" spans="1:20" x14ac:dyDescent="0.25">
      <c r="A156" s="1">
        <v>824</v>
      </c>
      <c r="B156" s="4">
        <f t="shared" si="28"/>
        <v>29.799999999999997</v>
      </c>
      <c r="C156" s="4">
        <f t="shared" si="20"/>
        <v>52.156290813203597</v>
      </c>
      <c r="D156" s="4">
        <f t="shared" si="21"/>
        <v>52.144492890087193</v>
      </c>
      <c r="E156" s="4">
        <f t="shared" si="22"/>
        <v>52.420140130861611</v>
      </c>
      <c r="F156" s="4">
        <f t="shared" si="23"/>
        <v>43.4095058672657</v>
      </c>
      <c r="G156" s="4">
        <f t="shared" si="24"/>
        <v>43.567807961896584</v>
      </c>
      <c r="H156" s="4">
        <f t="shared" si="25"/>
        <v>43.057815137875686</v>
      </c>
      <c r="I156" s="4">
        <f t="shared" si="26"/>
        <v>46.060697475937133</v>
      </c>
      <c r="J156" s="4">
        <f t="shared" si="27"/>
        <v>45.71589254006377</v>
      </c>
      <c r="K156" s="4">
        <f t="shared" si="29"/>
        <v>44.581415431844682</v>
      </c>
      <c r="L156" s="5">
        <v>0.29799999999999999</v>
      </c>
      <c r="M156" s="5">
        <v>0.52156290813203598</v>
      </c>
      <c r="N156" s="5">
        <v>0.52144492890087191</v>
      </c>
      <c r="O156" s="5">
        <v>0.52420140130861614</v>
      </c>
      <c r="P156" s="5">
        <v>0.43409505867265702</v>
      </c>
      <c r="Q156" s="5">
        <v>0.43567807961896582</v>
      </c>
      <c r="R156" s="5">
        <v>0.43057815137875688</v>
      </c>
      <c r="S156" s="5">
        <v>0.46060697475937129</v>
      </c>
      <c r="T156" s="5">
        <v>0.45715892540063768</v>
      </c>
    </row>
    <row r="157" spans="1:20" x14ac:dyDescent="0.25">
      <c r="A157" s="1">
        <v>365</v>
      </c>
      <c r="B157" s="4">
        <f t="shared" si="28"/>
        <v>45.29999999999999</v>
      </c>
      <c r="C157" s="4">
        <f t="shared" si="20"/>
        <v>40.277153774963928</v>
      </c>
      <c r="D157" s="4">
        <f t="shared" si="21"/>
        <v>52.748062187976117</v>
      </c>
      <c r="E157" s="4">
        <f t="shared" si="22"/>
        <v>41.41340837451326</v>
      </c>
      <c r="F157" s="4">
        <f t="shared" si="23"/>
        <v>43.4095058672657</v>
      </c>
      <c r="G157" s="4">
        <f t="shared" si="24"/>
        <v>36.803777157826403</v>
      </c>
      <c r="H157" s="4">
        <f t="shared" si="25"/>
        <v>39.700519004658133</v>
      </c>
      <c r="I157" s="4">
        <f t="shared" si="26"/>
        <v>36.754162890839794</v>
      </c>
      <c r="J157" s="4">
        <f t="shared" si="27"/>
        <v>36.28561341776669</v>
      </c>
      <c r="K157" s="4">
        <f t="shared" si="29"/>
        <v>37.362196092023133</v>
      </c>
      <c r="L157" s="5">
        <v>0.4529999999999999</v>
      </c>
      <c r="M157" s="5">
        <v>0.40277153774963931</v>
      </c>
      <c r="N157" s="5">
        <v>0.52748062187976119</v>
      </c>
      <c r="O157" s="5">
        <v>0.41413408374513261</v>
      </c>
      <c r="P157" s="5">
        <v>0.43409505867265702</v>
      </c>
      <c r="Q157" s="5">
        <v>0.36803777157826401</v>
      </c>
      <c r="R157" s="5">
        <v>0.3970051900465813</v>
      </c>
      <c r="S157" s="5">
        <v>0.36754162890839792</v>
      </c>
      <c r="T157" s="5">
        <v>0.36285613417766688</v>
      </c>
    </row>
    <row r="158" spans="1:20" x14ac:dyDescent="0.25">
      <c r="A158" s="1">
        <v>312</v>
      </c>
      <c r="B158" s="4">
        <f t="shared" si="28"/>
        <v>51</v>
      </c>
      <c r="C158" s="4">
        <f t="shared" si="20"/>
        <v>54.418060459427998</v>
      </c>
      <c r="D158" s="4">
        <f t="shared" si="21"/>
        <v>52.276707719391055</v>
      </c>
      <c r="E158" s="4">
        <f t="shared" si="22"/>
        <v>55.039823010053787</v>
      </c>
      <c r="F158" s="4">
        <f t="shared" si="23"/>
        <v>43.4095058672657</v>
      </c>
      <c r="G158" s="4">
        <f t="shared" si="24"/>
        <v>43.689586031033961</v>
      </c>
      <c r="H158" s="4">
        <f t="shared" si="25"/>
        <v>47.53453681262512</v>
      </c>
      <c r="I158" s="4">
        <f t="shared" si="26"/>
        <v>44.090775774666049</v>
      </c>
      <c r="J158" s="4">
        <f t="shared" si="27"/>
        <v>44.142234483725602</v>
      </c>
      <c r="K158" s="4">
        <f t="shared" si="29"/>
        <v>44.838111482708129</v>
      </c>
      <c r="L158" s="5">
        <v>0.51</v>
      </c>
      <c r="M158" s="5">
        <v>0.54418060459427997</v>
      </c>
      <c r="N158" s="5">
        <v>0.52276707719391058</v>
      </c>
      <c r="O158" s="5">
        <v>0.5503982301005379</v>
      </c>
      <c r="P158" s="5">
        <v>0.43409505867265702</v>
      </c>
      <c r="Q158" s="5">
        <v>0.43689586031033961</v>
      </c>
      <c r="R158" s="5">
        <v>0.47534536812625122</v>
      </c>
      <c r="S158" s="5">
        <v>0.44090775774666052</v>
      </c>
      <c r="T158" s="5">
        <v>0.44142234483725601</v>
      </c>
    </row>
    <row r="159" spans="1:20" x14ac:dyDescent="0.25">
      <c r="A159" s="1">
        <v>78</v>
      </c>
      <c r="B159" s="4">
        <f t="shared" si="28"/>
        <v>35.9</v>
      </c>
      <c r="C159" s="4">
        <f t="shared" si="20"/>
        <v>-403.4125792553458</v>
      </c>
      <c r="D159" s="4">
        <f t="shared" si="21"/>
        <v>-810.10410974864294</v>
      </c>
      <c r="E159" s="4">
        <f t="shared" si="22"/>
        <v>-433.82050211066121</v>
      </c>
      <c r="F159" s="4">
        <f t="shared" si="23"/>
        <v>26.4441234283412</v>
      </c>
      <c r="G159" s="4">
        <f t="shared" si="24"/>
        <v>30.179454697525436</v>
      </c>
      <c r="H159" s="4">
        <f t="shared" si="25"/>
        <v>32.142426629754787</v>
      </c>
      <c r="I159" s="4">
        <f t="shared" si="26"/>
        <v>40.126469582878009</v>
      </c>
      <c r="J159" s="4">
        <f t="shared" si="27"/>
        <v>39.160189407666579</v>
      </c>
      <c r="K159" s="4">
        <f t="shared" si="29"/>
        <v>35.137143000750491</v>
      </c>
      <c r="L159" s="5">
        <v>0.35899999999999999</v>
      </c>
      <c r="M159" s="5">
        <v>-4.0341257925534579</v>
      </c>
      <c r="N159" s="5">
        <v>-8.10104109748643</v>
      </c>
      <c r="O159" s="5">
        <v>-4.3382050211066119</v>
      </c>
      <c r="P159" s="5">
        <v>0.26444123428341199</v>
      </c>
      <c r="Q159" s="5">
        <v>0.30179454697525437</v>
      </c>
      <c r="R159" s="5">
        <v>0.32142426629754789</v>
      </c>
      <c r="S159" s="5">
        <v>0.4012646958287801</v>
      </c>
      <c r="T159" s="5">
        <v>0.39160189407666579</v>
      </c>
    </row>
    <row r="160" spans="1:20" x14ac:dyDescent="0.25">
      <c r="A160" s="1">
        <v>514</v>
      </c>
      <c r="B160" s="4">
        <f t="shared" si="28"/>
        <v>79.8</v>
      </c>
      <c r="C160" s="4">
        <f t="shared" si="20"/>
        <v>63.148013947747039</v>
      </c>
      <c r="D160" s="4">
        <f t="shared" si="21"/>
        <v>61.251274007629831</v>
      </c>
      <c r="E160" s="4">
        <f t="shared" si="22"/>
        <v>62.371737254734519</v>
      </c>
      <c r="F160" s="4">
        <f t="shared" si="23"/>
        <v>72.018938500937509</v>
      </c>
      <c r="G160" s="4">
        <f t="shared" si="24"/>
        <v>71.710599167199774</v>
      </c>
      <c r="H160" s="4">
        <f t="shared" si="25"/>
        <v>68.585810090424232</v>
      </c>
      <c r="I160" s="4">
        <f t="shared" si="26"/>
        <v>69.290117365818588</v>
      </c>
      <c r="J160" s="4">
        <f t="shared" si="27"/>
        <v>66.322225057813029</v>
      </c>
      <c r="K160" s="4">
        <f t="shared" si="29"/>
        <v>68.950433692214389</v>
      </c>
      <c r="L160" s="5">
        <v>0.79799999999999993</v>
      </c>
      <c r="M160" s="5">
        <v>0.63148013947747039</v>
      </c>
      <c r="N160" s="5">
        <v>0.6125127400762983</v>
      </c>
      <c r="O160" s="5">
        <v>0.62371737254734516</v>
      </c>
      <c r="P160" s="5">
        <v>0.72018938500937502</v>
      </c>
      <c r="Q160" s="5">
        <v>0.71710599167199773</v>
      </c>
      <c r="R160" s="5">
        <v>0.68585810090424237</v>
      </c>
      <c r="S160" s="5">
        <v>0.69290117365818582</v>
      </c>
      <c r="T160" s="5">
        <v>0.66322225057813022</v>
      </c>
    </row>
    <row r="161" spans="1:20" x14ac:dyDescent="0.25">
      <c r="A161" s="1">
        <v>254</v>
      </c>
      <c r="B161" s="4">
        <f t="shared" si="28"/>
        <v>96.40000000000002</v>
      </c>
      <c r="C161" s="4">
        <f t="shared" si="20"/>
        <v>79.828347441855186</v>
      </c>
      <c r="D161" s="4">
        <f t="shared" si="21"/>
        <v>75.799334137915281</v>
      </c>
      <c r="E161" s="4">
        <f t="shared" si="22"/>
        <v>79.209519310365579</v>
      </c>
      <c r="F161" s="4">
        <f t="shared" si="23"/>
        <v>87.336270445955378</v>
      </c>
      <c r="G161" s="4">
        <f t="shared" si="24"/>
        <v>93.226734253898513</v>
      </c>
      <c r="H161" s="4">
        <f t="shared" si="25"/>
        <v>89.915614992184118</v>
      </c>
      <c r="I161" s="4">
        <f t="shared" si="26"/>
        <v>94.02377640532724</v>
      </c>
      <c r="J161" s="4">
        <f t="shared" si="27"/>
        <v>90.597615796962756</v>
      </c>
      <c r="K161" s="4">
        <f t="shared" si="29"/>
        <v>91.924761617892088</v>
      </c>
      <c r="L161" s="5">
        <v>0.96400000000000019</v>
      </c>
      <c r="M161" s="5">
        <v>0.79828347441855185</v>
      </c>
      <c r="N161" s="5">
        <v>0.75799334137915286</v>
      </c>
      <c r="O161" s="5">
        <v>0.79209519310365573</v>
      </c>
      <c r="P161" s="5">
        <v>0.87336270445955377</v>
      </c>
      <c r="Q161" s="5">
        <v>0.93226734253898513</v>
      </c>
      <c r="R161" s="5">
        <v>0.89915614992184112</v>
      </c>
      <c r="S161" s="5">
        <v>0.94023776405327242</v>
      </c>
      <c r="T161" s="5">
        <v>0.9059761579696276</v>
      </c>
    </row>
    <row r="162" spans="1:20" x14ac:dyDescent="0.25">
      <c r="A162" s="1">
        <v>215</v>
      </c>
      <c r="B162" s="4">
        <f t="shared" si="28"/>
        <v>80.7</v>
      </c>
      <c r="C162" s="4">
        <f t="shared" si="20"/>
        <v>80.430123020020829</v>
      </c>
      <c r="D162" s="4">
        <f t="shared" si="21"/>
        <v>76.042594427646776</v>
      </c>
      <c r="E162" s="4">
        <f t="shared" si="22"/>
        <v>79.510093105851624</v>
      </c>
      <c r="F162" s="4">
        <f t="shared" si="23"/>
        <v>87.336270445955378</v>
      </c>
      <c r="G162" s="4">
        <f t="shared" si="24"/>
        <v>89.938554140981083</v>
      </c>
      <c r="H162" s="4">
        <f t="shared" si="25"/>
        <v>88.948921072689132</v>
      </c>
      <c r="I162" s="4">
        <f t="shared" si="26"/>
        <v>88.436030563586755</v>
      </c>
      <c r="J162" s="4">
        <f t="shared" si="27"/>
        <v>86.53487660659188</v>
      </c>
      <c r="K162" s="4">
        <f t="shared" si="29"/>
        <v>88.455888976384955</v>
      </c>
      <c r="L162" s="5">
        <v>0.80700000000000005</v>
      </c>
      <c r="M162" s="5">
        <v>0.80430123020020827</v>
      </c>
      <c r="N162" s="5">
        <v>0.7604259442764677</v>
      </c>
      <c r="O162" s="5">
        <v>0.7951009310585162</v>
      </c>
      <c r="P162" s="5">
        <v>0.87336270445955377</v>
      </c>
      <c r="Q162" s="5">
        <v>0.89938554140981086</v>
      </c>
      <c r="R162" s="5">
        <v>0.88948921072689124</v>
      </c>
      <c r="S162" s="5">
        <v>0.88436030563586754</v>
      </c>
      <c r="T162" s="5">
        <v>0.86534876606591882</v>
      </c>
    </row>
    <row r="163" spans="1:20" x14ac:dyDescent="0.25">
      <c r="A163" s="1">
        <v>218</v>
      </c>
      <c r="B163" s="4">
        <f t="shared" si="28"/>
        <v>67.099999999999994</v>
      </c>
      <c r="C163" s="4">
        <f t="shared" si="20"/>
        <v>71.730822294158116</v>
      </c>
      <c r="D163" s="4">
        <f t="shared" si="21"/>
        <v>68.666798851072514</v>
      </c>
      <c r="E163" s="4">
        <f t="shared" si="22"/>
        <v>71.070441428054835</v>
      </c>
      <c r="F163" s="4">
        <f t="shared" si="23"/>
        <v>66.984327633356216</v>
      </c>
      <c r="G163" s="4">
        <f t="shared" si="24"/>
        <v>68.770894664075229</v>
      </c>
      <c r="H163" s="4">
        <f t="shared" si="25"/>
        <v>70.056981904937032</v>
      </c>
      <c r="I163" s="4">
        <f t="shared" si="26"/>
        <v>69.676184657916863</v>
      </c>
      <c r="J163" s="4">
        <f t="shared" si="27"/>
        <v>69.68497928657446</v>
      </c>
      <c r="K163" s="4">
        <f t="shared" si="29"/>
        <v>69.545640092006536</v>
      </c>
      <c r="L163" s="5">
        <v>0.67099999999999993</v>
      </c>
      <c r="M163" s="5">
        <v>0.71730822294158114</v>
      </c>
      <c r="N163" s="5">
        <v>0.68666798851072519</v>
      </c>
      <c r="O163" s="5">
        <v>0.71070441428054831</v>
      </c>
      <c r="P163" s="5">
        <v>0.66984327633356211</v>
      </c>
      <c r="Q163" s="5">
        <v>0.68770894664075222</v>
      </c>
      <c r="R163" s="5">
        <v>0.70056981904937032</v>
      </c>
      <c r="S163" s="5">
        <v>0.69676184657916862</v>
      </c>
      <c r="T163" s="5">
        <v>0.69684979286574467</v>
      </c>
    </row>
    <row r="164" spans="1:20" x14ac:dyDescent="0.25">
      <c r="A164" s="1">
        <v>715</v>
      </c>
      <c r="B164" s="4">
        <f t="shared" si="28"/>
        <v>55.3</v>
      </c>
      <c r="C164" s="4">
        <f t="shared" si="20"/>
        <v>49.714901882737031</v>
      </c>
      <c r="D164" s="4">
        <f t="shared" si="21"/>
        <v>51.655475551058728</v>
      </c>
      <c r="E164" s="4">
        <f t="shared" si="22"/>
        <v>49.857681697464912</v>
      </c>
      <c r="F164" s="4">
        <f t="shared" si="23"/>
        <v>43.4095058672657</v>
      </c>
      <c r="G164" s="4">
        <f t="shared" si="24"/>
        <v>47.886635864451819</v>
      </c>
      <c r="H164" s="4">
        <f t="shared" si="25"/>
        <v>45.202500096843131</v>
      </c>
      <c r="I164" s="4">
        <f t="shared" si="26"/>
        <v>45.457133748543839</v>
      </c>
      <c r="J164" s="4">
        <f t="shared" si="27"/>
        <v>44.387950931566841</v>
      </c>
      <c r="K164" s="4">
        <f t="shared" si="29"/>
        <v>45.715237708692158</v>
      </c>
      <c r="L164" s="5">
        <v>0.55299999999999994</v>
      </c>
      <c r="M164" s="5">
        <v>0.49714901882737028</v>
      </c>
      <c r="N164" s="5">
        <v>0.51655475551058727</v>
      </c>
      <c r="O164" s="5">
        <v>0.49857681697464912</v>
      </c>
      <c r="P164" s="5">
        <v>0.43409505867265702</v>
      </c>
      <c r="Q164" s="5">
        <v>0.47886635864451821</v>
      </c>
      <c r="R164" s="5">
        <v>0.45202500096843129</v>
      </c>
      <c r="S164" s="5">
        <v>0.45457133748543838</v>
      </c>
      <c r="T164" s="5">
        <v>0.44387950931566839</v>
      </c>
    </row>
    <row r="165" spans="1:20" x14ac:dyDescent="0.25">
      <c r="A165" s="1">
        <v>533</v>
      </c>
      <c r="B165" s="4">
        <f t="shared" si="28"/>
        <v>26.400000000000002</v>
      </c>
      <c r="C165" s="4">
        <f t="shared" si="20"/>
        <v>42.837398733036807</v>
      </c>
      <c r="D165" s="4">
        <f t="shared" si="21"/>
        <v>44.731910778387814</v>
      </c>
      <c r="E165" s="4">
        <f t="shared" si="22"/>
        <v>43.140924192119698</v>
      </c>
      <c r="F165" s="4">
        <f t="shared" si="23"/>
        <v>37.21806633053852</v>
      </c>
      <c r="G165" s="4">
        <f t="shared" si="24"/>
        <v>36.556737062176033</v>
      </c>
      <c r="H165" s="4">
        <f t="shared" si="25"/>
        <v>33.295935511249866</v>
      </c>
      <c r="I165" s="4">
        <f t="shared" si="26"/>
        <v>36.370764266659229</v>
      </c>
      <c r="J165" s="4">
        <f t="shared" si="27"/>
        <v>41.196756953641298</v>
      </c>
      <c r="K165" s="4">
        <f t="shared" si="29"/>
        <v>36.748830770610176</v>
      </c>
      <c r="L165" s="5">
        <v>0.26400000000000001</v>
      </c>
      <c r="M165" s="5">
        <v>0.42837398733036808</v>
      </c>
      <c r="N165" s="5">
        <v>0.44731910778387812</v>
      </c>
      <c r="O165" s="5">
        <v>0.43140924192119701</v>
      </c>
      <c r="P165" s="5">
        <v>0.37218066330538518</v>
      </c>
      <c r="Q165" s="5">
        <v>0.36556737062176031</v>
      </c>
      <c r="R165" s="5">
        <v>0.33295935511249869</v>
      </c>
      <c r="S165" s="5">
        <v>0.36370764266659228</v>
      </c>
      <c r="T165" s="5">
        <v>0.411967569536413</v>
      </c>
    </row>
    <row r="166" spans="1:20" x14ac:dyDescent="0.25">
      <c r="A166" s="1">
        <v>799</v>
      </c>
      <c r="B166" s="4">
        <f t="shared" si="28"/>
        <v>30.8</v>
      </c>
      <c r="C166" s="4">
        <f t="shared" si="20"/>
        <v>47.504331632571322</v>
      </c>
      <c r="D166" s="4">
        <f t="shared" si="21"/>
        <v>53.206406763872863</v>
      </c>
      <c r="E166" s="4">
        <f t="shared" si="22"/>
        <v>49.398806378693109</v>
      </c>
      <c r="F166" s="4">
        <f t="shared" si="23"/>
        <v>43.4095058672657</v>
      </c>
      <c r="G166" s="4">
        <f t="shared" si="24"/>
        <v>42.287125866522643</v>
      </c>
      <c r="H166" s="4">
        <f t="shared" si="25"/>
        <v>44.393018068768107</v>
      </c>
      <c r="I166" s="4">
        <f t="shared" si="26"/>
        <v>42.468670458672428</v>
      </c>
      <c r="J166" s="4">
        <f t="shared" si="27"/>
        <v>45.352878870889782</v>
      </c>
      <c r="K166" s="4">
        <f t="shared" si="29"/>
        <v>43.606285237816074</v>
      </c>
      <c r="L166" s="5">
        <v>0.308</v>
      </c>
      <c r="M166" s="5">
        <v>0.47504331632571323</v>
      </c>
      <c r="N166" s="5">
        <v>0.5320640676387286</v>
      </c>
      <c r="O166" s="5">
        <v>0.49398806378693111</v>
      </c>
      <c r="P166" s="5">
        <v>0.43409505867265702</v>
      </c>
      <c r="Q166" s="5">
        <v>0.4228712586652264</v>
      </c>
      <c r="R166" s="5">
        <v>0.44393018068768109</v>
      </c>
      <c r="S166" s="5">
        <v>0.42468670458672431</v>
      </c>
      <c r="T166" s="5">
        <v>0.45352878870889779</v>
      </c>
    </row>
    <row r="167" spans="1:20" x14ac:dyDescent="0.25">
      <c r="A167" s="1">
        <v>65</v>
      </c>
      <c r="B167" s="4">
        <f t="shared" si="28"/>
        <v>76.099999999999994</v>
      </c>
      <c r="C167" s="4">
        <f t="shared" si="20"/>
        <v>74.50208674106608</v>
      </c>
      <c r="D167" s="4">
        <f t="shared" si="21"/>
        <v>68.014136084233087</v>
      </c>
      <c r="E167" s="4">
        <f t="shared" si="22"/>
        <v>73.442653481939701</v>
      </c>
      <c r="F167" s="4">
        <f t="shared" si="23"/>
        <v>66.984327633356216</v>
      </c>
      <c r="G167" s="4">
        <f t="shared" si="24"/>
        <v>70.286001440529148</v>
      </c>
      <c r="H167" s="4">
        <f t="shared" si="25"/>
        <v>72.062707530695121</v>
      </c>
      <c r="I167" s="4">
        <f t="shared" si="26"/>
        <v>70.441647572319127</v>
      </c>
      <c r="J167" s="4">
        <f t="shared" si="27"/>
        <v>69.507759355526829</v>
      </c>
      <c r="K167" s="4">
        <f t="shared" si="29"/>
        <v>70.568445635815806</v>
      </c>
      <c r="L167" s="5">
        <v>0.7609999999999999</v>
      </c>
      <c r="M167" s="5">
        <v>0.74502086741066076</v>
      </c>
      <c r="N167" s="5">
        <v>0.6801413608423309</v>
      </c>
      <c r="O167" s="5">
        <v>0.73442653481939701</v>
      </c>
      <c r="P167" s="5">
        <v>0.66984327633356211</v>
      </c>
      <c r="Q167" s="5">
        <v>0.70286001440529144</v>
      </c>
      <c r="R167" s="5">
        <v>0.72062707530695125</v>
      </c>
      <c r="S167" s="5">
        <v>0.70441647572319122</v>
      </c>
      <c r="T167" s="5">
        <v>0.69507759355526832</v>
      </c>
    </row>
    <row r="168" spans="1:20" x14ac:dyDescent="0.25">
      <c r="A168" s="1">
        <v>141</v>
      </c>
      <c r="B168" s="4">
        <f t="shared" si="28"/>
        <v>45.5</v>
      </c>
      <c r="C168" s="4">
        <f t="shared" si="20"/>
        <v>88.544762500605955</v>
      </c>
      <c r="D168" s="4">
        <f t="shared" si="21"/>
        <v>66.489768449264929</v>
      </c>
      <c r="E168" s="4">
        <f t="shared" si="22"/>
        <v>88.634730182425798</v>
      </c>
      <c r="F168" s="4">
        <f t="shared" si="23"/>
        <v>26.4441234283412</v>
      </c>
      <c r="G168" s="4">
        <f t="shared" si="24"/>
        <v>37.585008169226406</v>
      </c>
      <c r="H168" s="4">
        <f t="shared" si="25"/>
        <v>35.80127680049268</v>
      </c>
      <c r="I168" s="4">
        <f t="shared" si="26"/>
        <v>42.174672209735839</v>
      </c>
      <c r="J168" s="4">
        <f t="shared" si="27"/>
        <v>40.358087719237666</v>
      </c>
      <c r="K168" s="4">
        <f t="shared" si="29"/>
        <v>38.902173375499245</v>
      </c>
      <c r="L168" s="5">
        <v>0.45500000000000002</v>
      </c>
      <c r="M168" s="5">
        <v>0.88544762500605956</v>
      </c>
      <c r="N168" s="5">
        <v>0.6648976844926493</v>
      </c>
      <c r="O168" s="5">
        <v>0.88634730182425803</v>
      </c>
      <c r="P168" s="5">
        <v>0.26444123428341199</v>
      </c>
      <c r="Q168" s="5">
        <v>0.37585008169226403</v>
      </c>
      <c r="R168" s="5">
        <v>0.35801276800492682</v>
      </c>
      <c r="S168" s="5">
        <v>0.42174672209735842</v>
      </c>
      <c r="T168" s="5">
        <v>0.40358087719237667</v>
      </c>
    </row>
    <row r="169" spans="1:20" x14ac:dyDescent="0.25">
      <c r="A169" s="1">
        <v>829</v>
      </c>
      <c r="B169" s="4">
        <f t="shared" si="28"/>
        <v>32.200000000000003</v>
      </c>
      <c r="C169" s="4">
        <f t="shared" si="20"/>
        <v>43.427084356338355</v>
      </c>
      <c r="D169" s="4">
        <f t="shared" si="21"/>
        <v>44.271687041640426</v>
      </c>
      <c r="E169" s="4">
        <f t="shared" si="22"/>
        <v>43.807955916292904</v>
      </c>
      <c r="F169" s="4">
        <f t="shared" si="23"/>
        <v>37.21806633053852</v>
      </c>
      <c r="G169" s="4">
        <f t="shared" si="24"/>
        <v>42.157186875149883</v>
      </c>
      <c r="H169" s="4">
        <f t="shared" si="25"/>
        <v>38.948846233105051</v>
      </c>
      <c r="I169" s="4">
        <f t="shared" si="26"/>
        <v>47.382132873199787</v>
      </c>
      <c r="J169" s="4">
        <f t="shared" si="27"/>
        <v>38.101189352034943</v>
      </c>
      <c r="K169" s="4">
        <f t="shared" si="29"/>
        <v>41.493478066398787</v>
      </c>
      <c r="L169" s="5">
        <v>0.32200000000000001</v>
      </c>
      <c r="M169" s="5">
        <v>0.43427084356338352</v>
      </c>
      <c r="N169" s="5">
        <v>0.44271687041640428</v>
      </c>
      <c r="O169" s="5">
        <v>0.43807955916292901</v>
      </c>
      <c r="P169" s="5">
        <v>0.37218066330538518</v>
      </c>
      <c r="Q169" s="5">
        <v>0.42157186875149882</v>
      </c>
      <c r="R169" s="5">
        <v>0.3894884623310505</v>
      </c>
      <c r="S169" s="5">
        <v>0.47382132873199789</v>
      </c>
      <c r="T169" s="5">
        <v>0.38101189352034942</v>
      </c>
    </row>
    <row r="170" spans="1:20" x14ac:dyDescent="0.25">
      <c r="A170" s="1">
        <v>741</v>
      </c>
      <c r="B170" s="4">
        <f t="shared" si="28"/>
        <v>33.1</v>
      </c>
      <c r="C170" s="4">
        <f t="shared" si="20"/>
        <v>47.350493152375996</v>
      </c>
      <c r="D170" s="4">
        <f t="shared" si="21"/>
        <v>50.906135493873961</v>
      </c>
      <c r="E170" s="4">
        <f t="shared" si="22"/>
        <v>47.793791413670363</v>
      </c>
      <c r="F170" s="4">
        <f t="shared" si="23"/>
        <v>43.4095058672657</v>
      </c>
      <c r="G170" s="4">
        <f t="shared" si="24"/>
        <v>41.099888898624457</v>
      </c>
      <c r="H170" s="4">
        <f t="shared" si="25"/>
        <v>43.926820175674692</v>
      </c>
      <c r="I170" s="4">
        <f t="shared" si="26"/>
        <v>41.902912860113659</v>
      </c>
      <c r="J170" s="4">
        <f t="shared" si="27"/>
        <v>41.759608405637685</v>
      </c>
      <c r="K170" s="4">
        <f t="shared" si="29"/>
        <v>42.159238839307321</v>
      </c>
      <c r="L170" s="5">
        <v>0.33100000000000002</v>
      </c>
      <c r="M170" s="5">
        <v>0.47350493152376</v>
      </c>
      <c r="N170" s="5">
        <v>0.50906135493873961</v>
      </c>
      <c r="O170" s="5">
        <v>0.47793791413670361</v>
      </c>
      <c r="P170" s="5">
        <v>0.43409505867265702</v>
      </c>
      <c r="Q170" s="5">
        <v>0.41099888898624459</v>
      </c>
      <c r="R170" s="5">
        <v>0.43926820175674691</v>
      </c>
      <c r="S170" s="5">
        <v>0.41902912860113661</v>
      </c>
      <c r="T170" s="5">
        <v>0.41759608405637683</v>
      </c>
    </row>
    <row r="171" spans="1:20" x14ac:dyDescent="0.25">
      <c r="A171" s="1">
        <v>305</v>
      </c>
      <c r="B171" s="4">
        <f t="shared" si="28"/>
        <v>28.499999999999996</v>
      </c>
      <c r="C171" s="4">
        <f t="shared" si="20"/>
        <v>-537.00208592448882</v>
      </c>
      <c r="D171" s="4">
        <f t="shared" si="21"/>
        <v>-784.12182307062278</v>
      </c>
      <c r="E171" s="4">
        <f t="shared" si="22"/>
        <v>-551.6592343738497</v>
      </c>
      <c r="F171" s="4">
        <f t="shared" si="23"/>
        <v>26.4441234283412</v>
      </c>
      <c r="G171" s="4">
        <f t="shared" si="24"/>
        <v>28.678328993802271</v>
      </c>
      <c r="H171" s="4">
        <f t="shared" si="25"/>
        <v>23.57379126758368</v>
      </c>
      <c r="I171" s="4">
        <f t="shared" si="26"/>
        <v>28.564910607298749</v>
      </c>
      <c r="J171" s="4">
        <f t="shared" si="27"/>
        <v>27.696592783567343</v>
      </c>
      <c r="K171" s="4">
        <f t="shared" si="29"/>
        <v>27.043358340503051</v>
      </c>
      <c r="L171" s="5">
        <v>0.28499999999999998</v>
      </c>
      <c r="M171" s="5">
        <v>-5.3700208592448879</v>
      </c>
      <c r="N171" s="5">
        <v>-7.8412182307062279</v>
      </c>
      <c r="O171" s="5">
        <v>-5.5165923437384974</v>
      </c>
      <c r="P171" s="5">
        <v>0.26444123428341199</v>
      </c>
      <c r="Q171" s="5">
        <v>0.28678328993802271</v>
      </c>
      <c r="R171" s="5">
        <v>0.2357379126758368</v>
      </c>
      <c r="S171" s="5">
        <v>0.28564910607298749</v>
      </c>
      <c r="T171" s="5">
        <v>0.27696592783567342</v>
      </c>
    </row>
    <row r="172" spans="1:20" x14ac:dyDescent="0.25">
      <c r="A172" s="1">
        <v>633</v>
      </c>
      <c r="B172" s="4">
        <f t="shared" si="28"/>
        <v>81.3</v>
      </c>
      <c r="C172" s="4">
        <f t="shared" si="20"/>
        <v>74.144412957549491</v>
      </c>
      <c r="D172" s="4">
        <f t="shared" si="21"/>
        <v>74.205272652903446</v>
      </c>
      <c r="E172" s="4">
        <f t="shared" si="22"/>
        <v>73.87537949355837</v>
      </c>
      <c r="F172" s="4">
        <f t="shared" si="23"/>
        <v>87.336270445955378</v>
      </c>
      <c r="G172" s="4">
        <f t="shared" si="24"/>
        <v>85.050014244206423</v>
      </c>
      <c r="H172" s="4">
        <f t="shared" si="25"/>
        <v>84.256457244760412</v>
      </c>
      <c r="I172" s="4">
        <f t="shared" si="26"/>
        <v>82.985276341623049</v>
      </c>
      <c r="J172" s="4">
        <f t="shared" si="27"/>
        <v>84.891150356293039</v>
      </c>
      <c r="K172" s="4">
        <f t="shared" si="29"/>
        <v>84.291787194935267</v>
      </c>
      <c r="L172" s="5">
        <v>0.81299999999999994</v>
      </c>
      <c r="M172" s="5">
        <v>0.74144412957549488</v>
      </c>
      <c r="N172" s="5">
        <v>0.74205272652903442</v>
      </c>
      <c r="O172" s="5">
        <v>0.73875379493558369</v>
      </c>
      <c r="P172" s="5">
        <v>0.87336270445955377</v>
      </c>
      <c r="Q172" s="5">
        <v>0.85050014244206418</v>
      </c>
      <c r="R172" s="5">
        <v>0.84256457244760408</v>
      </c>
      <c r="S172" s="5">
        <v>0.82985276341623049</v>
      </c>
      <c r="T172" s="5">
        <v>0.84891150356293044</v>
      </c>
    </row>
    <row r="173" spans="1:20" x14ac:dyDescent="0.25">
      <c r="A173" s="1">
        <v>688</v>
      </c>
      <c r="B173" s="4">
        <f t="shared" si="28"/>
        <v>60.099999999999994</v>
      </c>
      <c r="C173" s="4">
        <f t="shared" si="20"/>
        <v>73.273180044817892</v>
      </c>
      <c r="D173" s="4">
        <f t="shared" si="21"/>
        <v>71.560468439682154</v>
      </c>
      <c r="E173" s="4">
        <f t="shared" si="22"/>
        <v>72.664994275502522</v>
      </c>
      <c r="F173" s="4">
        <f t="shared" si="23"/>
        <v>66.984327633356216</v>
      </c>
      <c r="G173" s="4">
        <f t="shared" si="24"/>
        <v>72.761387159805977</v>
      </c>
      <c r="H173" s="4">
        <f t="shared" si="25"/>
        <v>68.287741366794606</v>
      </c>
      <c r="I173" s="4">
        <f t="shared" si="26"/>
        <v>70.277079717392425</v>
      </c>
      <c r="J173" s="4">
        <f t="shared" si="27"/>
        <v>68.479076849434179</v>
      </c>
      <c r="K173" s="4">
        <f t="shared" si="29"/>
        <v>69.928438502452181</v>
      </c>
      <c r="L173" s="5">
        <v>0.60099999999999998</v>
      </c>
      <c r="M173" s="5">
        <v>0.73273180044817898</v>
      </c>
      <c r="N173" s="5">
        <v>0.71560468439682157</v>
      </c>
      <c r="O173" s="5">
        <v>0.72664994275502526</v>
      </c>
      <c r="P173" s="5">
        <v>0.66984327633356211</v>
      </c>
      <c r="Q173" s="5">
        <v>0.72761387159805979</v>
      </c>
      <c r="R173" s="5">
        <v>0.68287741366794608</v>
      </c>
      <c r="S173" s="5">
        <v>0.70277079717392421</v>
      </c>
      <c r="T173" s="5">
        <v>0.68479076849434173</v>
      </c>
    </row>
    <row r="174" spans="1:20" x14ac:dyDescent="0.25">
      <c r="A174" s="1">
        <v>760</v>
      </c>
      <c r="B174" s="4">
        <f t="shared" si="28"/>
        <v>77.400000000000006</v>
      </c>
      <c r="C174" s="4">
        <f t="shared" si="20"/>
        <v>68.891594065514028</v>
      </c>
      <c r="D174" s="4">
        <f t="shared" si="21"/>
        <v>67.36772083467055</v>
      </c>
      <c r="E174" s="4">
        <f t="shared" si="22"/>
        <v>68.35348491301724</v>
      </c>
      <c r="F174" s="4">
        <f t="shared" si="23"/>
        <v>66.984327633356216</v>
      </c>
      <c r="G174" s="4">
        <f t="shared" si="24"/>
        <v>66.5961254929543</v>
      </c>
      <c r="H174" s="4">
        <f t="shared" si="25"/>
        <v>67.610934824950348</v>
      </c>
      <c r="I174" s="4">
        <f t="shared" si="26"/>
        <v>65.275106483593689</v>
      </c>
      <c r="J174" s="4">
        <f t="shared" si="27"/>
        <v>69.070279693225089</v>
      </c>
      <c r="K174" s="4">
        <f t="shared" si="29"/>
        <v>67.123744688493446</v>
      </c>
      <c r="L174" s="5">
        <v>0.77400000000000002</v>
      </c>
      <c r="M174" s="5">
        <v>0.68891594065514028</v>
      </c>
      <c r="N174" s="5">
        <v>0.67367720834670552</v>
      </c>
      <c r="O174" s="5">
        <v>0.68353484913017237</v>
      </c>
      <c r="P174" s="5">
        <v>0.66984327633356211</v>
      </c>
      <c r="Q174" s="5">
        <v>0.66596125492954306</v>
      </c>
      <c r="R174" s="5">
        <v>0.67610934824950353</v>
      </c>
      <c r="S174" s="5">
        <v>0.65275106483593692</v>
      </c>
      <c r="T174" s="5">
        <v>0.6907027969322509</v>
      </c>
    </row>
    <row r="175" spans="1:20" x14ac:dyDescent="0.25">
      <c r="A175" s="1">
        <v>819</v>
      </c>
      <c r="B175" s="4">
        <f t="shared" si="28"/>
        <v>90.3</v>
      </c>
      <c r="C175" s="4">
        <f t="shared" si="20"/>
        <v>76.776303832916966</v>
      </c>
      <c r="D175" s="4">
        <f t="shared" si="21"/>
        <v>74.759804003548922</v>
      </c>
      <c r="E175" s="4">
        <f t="shared" si="22"/>
        <v>76.175907638126944</v>
      </c>
      <c r="F175" s="4">
        <f t="shared" si="23"/>
        <v>87.336270445955378</v>
      </c>
      <c r="G175" s="4">
        <f t="shared" si="24"/>
        <v>90.442828403357368</v>
      </c>
      <c r="H175" s="4">
        <f t="shared" si="25"/>
        <v>87.628508711489175</v>
      </c>
      <c r="I175" s="4">
        <f t="shared" si="26"/>
        <v>89.193042696249549</v>
      </c>
      <c r="J175" s="4">
        <f t="shared" si="27"/>
        <v>87.886125754091012</v>
      </c>
      <c r="K175" s="4">
        <f t="shared" si="29"/>
        <v>88.780526042242215</v>
      </c>
      <c r="L175" s="5">
        <v>0.90300000000000002</v>
      </c>
      <c r="M175" s="5">
        <v>0.76776303832916959</v>
      </c>
      <c r="N175" s="5">
        <v>0.74759804003548924</v>
      </c>
      <c r="O175" s="5">
        <v>0.76175907638126938</v>
      </c>
      <c r="P175" s="5">
        <v>0.87336270445955377</v>
      </c>
      <c r="Q175" s="5">
        <v>0.90442828403357367</v>
      </c>
      <c r="R175" s="5">
        <v>0.87628508711489173</v>
      </c>
      <c r="S175" s="5">
        <v>0.89193042696249547</v>
      </c>
      <c r="T175" s="5">
        <v>0.87886125754091005</v>
      </c>
    </row>
    <row r="176" spans="1:20" x14ac:dyDescent="0.25">
      <c r="A176" s="1">
        <v>275</v>
      </c>
      <c r="B176" s="4">
        <f t="shared" si="28"/>
        <v>24.3</v>
      </c>
      <c r="C176" s="4">
        <f t="shared" si="20"/>
        <v>18.270871452614752</v>
      </c>
      <c r="D176" s="4">
        <f t="shared" si="21"/>
        <v>20.508580730023329</v>
      </c>
      <c r="E176" s="4">
        <f t="shared" si="22"/>
        <v>19.648585084739089</v>
      </c>
      <c r="F176" s="4">
        <f t="shared" si="23"/>
        <v>26.4441234283412</v>
      </c>
      <c r="G176" s="4">
        <f t="shared" si="24"/>
        <v>23.830248943259299</v>
      </c>
      <c r="H176" s="4">
        <f t="shared" si="25"/>
        <v>26.557427458585199</v>
      </c>
      <c r="I176" s="4">
        <f t="shared" si="26"/>
        <v>25.71343893720417</v>
      </c>
      <c r="J176" s="4">
        <f t="shared" si="27"/>
        <v>32.738874022373437</v>
      </c>
      <c r="K176" s="4">
        <f t="shared" si="29"/>
        <v>27.016844387914926</v>
      </c>
      <c r="L176" s="5">
        <v>0.24299999999999999</v>
      </c>
      <c r="M176" s="5">
        <v>0.18270871452614751</v>
      </c>
      <c r="N176" s="5">
        <v>0.20508580730023329</v>
      </c>
      <c r="O176" s="5">
        <v>0.1964858508473909</v>
      </c>
      <c r="P176" s="5">
        <v>0.26444123428341199</v>
      </c>
      <c r="Q176" s="5">
        <v>0.238302489432593</v>
      </c>
      <c r="R176" s="5">
        <v>0.26557427458585198</v>
      </c>
      <c r="S176" s="5">
        <v>0.25713438937204169</v>
      </c>
      <c r="T176" s="5">
        <v>0.32738874022373438</v>
      </c>
    </row>
    <row r="177" spans="1:20" x14ac:dyDescent="0.25">
      <c r="A177" s="1">
        <v>382</v>
      </c>
      <c r="B177" s="4">
        <f t="shared" si="28"/>
        <v>65.099999999999994</v>
      </c>
      <c r="C177" s="4">
        <f t="shared" si="20"/>
        <v>56.625964891623148</v>
      </c>
      <c r="D177" s="4">
        <f t="shared" si="21"/>
        <v>63.057837098520942</v>
      </c>
      <c r="E177" s="4">
        <f t="shared" si="22"/>
        <v>56.705211629634142</v>
      </c>
      <c r="F177" s="4">
        <f t="shared" si="23"/>
        <v>66.984327633356216</v>
      </c>
      <c r="G177" s="4">
        <f t="shared" si="24"/>
        <v>62.785724528700193</v>
      </c>
      <c r="H177" s="4">
        <f t="shared" si="25"/>
        <v>61.454779481707448</v>
      </c>
      <c r="I177" s="4">
        <f t="shared" si="26"/>
        <v>63.49288109253628</v>
      </c>
      <c r="J177" s="4">
        <f t="shared" si="27"/>
        <v>60.606351566675862</v>
      </c>
      <c r="K177" s="4">
        <f t="shared" si="29"/>
        <v>62.074744045995224</v>
      </c>
      <c r="L177" s="5">
        <v>0.65099999999999991</v>
      </c>
      <c r="M177" s="5">
        <v>0.56625964891623148</v>
      </c>
      <c r="N177" s="5">
        <v>0.63057837098520941</v>
      </c>
      <c r="O177" s="5">
        <v>0.56705211629634145</v>
      </c>
      <c r="P177" s="5">
        <v>0.66984327633356211</v>
      </c>
      <c r="Q177" s="5">
        <v>0.62785724528700193</v>
      </c>
      <c r="R177" s="5">
        <v>0.61454779481707444</v>
      </c>
      <c r="S177" s="5">
        <v>0.6349288109253628</v>
      </c>
      <c r="T177" s="5">
        <v>0.60606351566675865</v>
      </c>
    </row>
    <row r="178" spans="1:20" x14ac:dyDescent="0.25">
      <c r="A178" s="1">
        <v>49</v>
      </c>
      <c r="B178" s="4">
        <f t="shared" si="28"/>
        <v>34.699999999999996</v>
      </c>
      <c r="C178" s="4">
        <f t="shared" si="20"/>
        <v>44.739872337139801</v>
      </c>
      <c r="D178" s="4">
        <f t="shared" si="21"/>
        <v>43.932459540414001</v>
      </c>
      <c r="E178" s="4">
        <f t="shared" si="22"/>
        <v>45.025773536423038</v>
      </c>
      <c r="F178" s="4">
        <f t="shared" si="23"/>
        <v>37.21806633053852</v>
      </c>
      <c r="G178" s="4">
        <f t="shared" si="24"/>
        <v>40.806779034421496</v>
      </c>
      <c r="H178" s="4">
        <f t="shared" si="25"/>
        <v>40.058693852999376</v>
      </c>
      <c r="I178" s="4">
        <f t="shared" si="26"/>
        <v>43.645108232405121</v>
      </c>
      <c r="J178" s="4">
        <f t="shared" si="27"/>
        <v>39.03903927490213</v>
      </c>
      <c r="K178" s="4">
        <f t="shared" si="29"/>
        <v>40.852247022699473</v>
      </c>
      <c r="L178" s="5">
        <v>0.34699999999999998</v>
      </c>
      <c r="M178" s="5">
        <v>0.44739872337139802</v>
      </c>
      <c r="N178" s="5">
        <v>0.43932459540413998</v>
      </c>
      <c r="O178" s="5">
        <v>0.45025773536423042</v>
      </c>
      <c r="P178" s="5">
        <v>0.37218066330538518</v>
      </c>
      <c r="Q178" s="5">
        <v>0.40806779034421498</v>
      </c>
      <c r="R178" s="5">
        <v>0.40058693852999377</v>
      </c>
      <c r="S178" s="5">
        <v>0.43645108232405122</v>
      </c>
      <c r="T178" s="5">
        <v>0.39039039274902132</v>
      </c>
    </row>
    <row r="179" spans="1:20" x14ac:dyDescent="0.25">
      <c r="A179" s="1">
        <v>693</v>
      </c>
      <c r="B179" s="4">
        <f t="shared" si="28"/>
        <v>66.2</v>
      </c>
      <c r="C179" s="4">
        <f t="shared" si="20"/>
        <v>64.621562751121829</v>
      </c>
      <c r="D179" s="4">
        <f t="shared" si="21"/>
        <v>67.462140867655719</v>
      </c>
      <c r="E179" s="4">
        <f t="shared" si="22"/>
        <v>64.844338915414951</v>
      </c>
      <c r="F179" s="4">
        <f t="shared" si="23"/>
        <v>66.984327633356216</v>
      </c>
      <c r="G179" s="4">
        <f t="shared" si="24"/>
        <v>67.957784907891835</v>
      </c>
      <c r="H179" s="4">
        <f t="shared" si="25"/>
        <v>68.637718395591676</v>
      </c>
      <c r="I179" s="4">
        <f t="shared" si="26"/>
        <v>69.198048322656902</v>
      </c>
      <c r="J179" s="4">
        <f t="shared" si="27"/>
        <v>66.459850677594162</v>
      </c>
      <c r="K179" s="4">
        <f t="shared" si="29"/>
        <v>68.055591816817099</v>
      </c>
      <c r="L179" s="5">
        <v>0.66200000000000003</v>
      </c>
      <c r="M179" s="5">
        <v>0.6462156275112183</v>
      </c>
      <c r="N179" s="5">
        <v>0.67462140867655718</v>
      </c>
      <c r="O179" s="5">
        <v>0.64844338915414945</v>
      </c>
      <c r="P179" s="5">
        <v>0.66984327633356211</v>
      </c>
      <c r="Q179" s="5">
        <v>0.67957784907891838</v>
      </c>
      <c r="R179" s="5">
        <v>0.68637718395591674</v>
      </c>
      <c r="S179" s="5">
        <v>0.69198048322656902</v>
      </c>
      <c r="T179" s="5">
        <v>0.66459850677594157</v>
      </c>
    </row>
    <row r="180" spans="1:20" x14ac:dyDescent="0.25">
      <c r="A180" s="1">
        <v>890</v>
      </c>
      <c r="B180" s="4">
        <f t="shared" si="28"/>
        <v>80.7</v>
      </c>
      <c r="C180" s="4">
        <f t="shared" si="20"/>
        <v>77.454105441838934</v>
      </c>
      <c r="D180" s="4">
        <f t="shared" si="21"/>
        <v>74.013105837926631</v>
      </c>
      <c r="E180" s="4">
        <f t="shared" si="22"/>
        <v>76.433116102056601</v>
      </c>
      <c r="F180" s="4">
        <f t="shared" si="23"/>
        <v>87.336270445955378</v>
      </c>
      <c r="G180" s="4">
        <f t="shared" si="24"/>
        <v>88.070303310938328</v>
      </c>
      <c r="H180" s="4">
        <f t="shared" si="25"/>
        <v>78.763521046607138</v>
      </c>
      <c r="I180" s="4">
        <f t="shared" si="26"/>
        <v>83.781428937079255</v>
      </c>
      <c r="J180" s="4">
        <f t="shared" si="27"/>
        <v>88.988936690555946</v>
      </c>
      <c r="K180" s="4">
        <f t="shared" si="29"/>
        <v>84.802684190385037</v>
      </c>
      <c r="L180" s="5">
        <v>0.80700000000000005</v>
      </c>
      <c r="M180" s="5">
        <v>0.77454105441838927</v>
      </c>
      <c r="N180" s="5">
        <v>0.74013105837926629</v>
      </c>
      <c r="O180" s="5">
        <v>0.76433116102056597</v>
      </c>
      <c r="P180" s="5">
        <v>0.87336270445955377</v>
      </c>
      <c r="Q180" s="5">
        <v>0.88070303310938325</v>
      </c>
      <c r="R180" s="5">
        <v>0.78763521046607132</v>
      </c>
      <c r="S180" s="5">
        <v>0.8378142893707925</v>
      </c>
      <c r="T180" s="5">
        <v>0.88988936690555942</v>
      </c>
    </row>
    <row r="181" spans="1:20" x14ac:dyDescent="0.25">
      <c r="A181" s="1">
        <v>231</v>
      </c>
      <c r="B181" s="4">
        <f t="shared" si="28"/>
        <v>62.9</v>
      </c>
      <c r="C181" s="4">
        <f t="shared" si="20"/>
        <v>64.744145377079448</v>
      </c>
      <c r="D181" s="4">
        <f t="shared" si="21"/>
        <v>61.443631756944519</v>
      </c>
      <c r="E181" s="4">
        <f t="shared" si="22"/>
        <v>64.355877235631681</v>
      </c>
      <c r="F181" s="4">
        <f t="shared" si="23"/>
        <v>66.984327633356216</v>
      </c>
      <c r="G181" s="4">
        <f t="shared" si="24"/>
        <v>67.664707984783988</v>
      </c>
      <c r="H181" s="4">
        <f t="shared" si="25"/>
        <v>64.631763701586905</v>
      </c>
      <c r="I181" s="4">
        <f t="shared" si="26"/>
        <v>67.38113024866901</v>
      </c>
      <c r="J181" s="4">
        <f t="shared" si="27"/>
        <v>65.399556952649974</v>
      </c>
      <c r="K181" s="4">
        <f t="shared" si="29"/>
        <v>66.256780515434002</v>
      </c>
      <c r="L181" s="5">
        <v>0.629</v>
      </c>
      <c r="M181" s="5">
        <v>0.64744145377079454</v>
      </c>
      <c r="N181" s="5">
        <v>0.61443631756944517</v>
      </c>
      <c r="O181" s="5">
        <v>0.64355877235631676</v>
      </c>
      <c r="P181" s="5">
        <v>0.66984327633356211</v>
      </c>
      <c r="Q181" s="5">
        <v>0.67664707984783989</v>
      </c>
      <c r="R181" s="5">
        <v>0.64631763701586908</v>
      </c>
      <c r="S181" s="5">
        <v>0.67381130248669008</v>
      </c>
      <c r="T181" s="5">
        <v>0.65399556952649973</v>
      </c>
    </row>
    <row r="182" spans="1:20" x14ac:dyDescent="0.25">
      <c r="A182" s="1">
        <v>859</v>
      </c>
      <c r="B182" s="4">
        <f t="shared" si="28"/>
        <v>55.000000000000007</v>
      </c>
      <c r="C182" s="4">
        <f t="shared" si="20"/>
        <v>57.510701076572957</v>
      </c>
      <c r="D182" s="4">
        <f t="shared" si="21"/>
        <v>59.704472306433146</v>
      </c>
      <c r="E182" s="4">
        <f t="shared" si="22"/>
        <v>58.075352687268222</v>
      </c>
      <c r="F182" s="4">
        <f t="shared" si="23"/>
        <v>53.170889669388679</v>
      </c>
      <c r="G182" s="4">
        <f t="shared" si="24"/>
        <v>52.652557420347698</v>
      </c>
      <c r="H182" s="4">
        <f t="shared" si="25"/>
        <v>53.14724457716116</v>
      </c>
      <c r="I182" s="4">
        <f t="shared" si="26"/>
        <v>53.157575025153982</v>
      </c>
      <c r="J182" s="4">
        <f t="shared" si="27"/>
        <v>53.740306818840665</v>
      </c>
      <c r="K182" s="4">
        <f t="shared" si="29"/>
        <v>53.173026670646493</v>
      </c>
      <c r="L182" s="5">
        <v>0.55000000000000004</v>
      </c>
      <c r="M182" s="5">
        <v>0.57510701076572956</v>
      </c>
      <c r="N182" s="5">
        <v>0.59704472306433143</v>
      </c>
      <c r="O182" s="5">
        <v>0.58075352687268222</v>
      </c>
      <c r="P182" s="5">
        <v>0.53170889669388677</v>
      </c>
      <c r="Q182" s="5">
        <v>0.52652557420347701</v>
      </c>
      <c r="R182" s="5">
        <v>0.53147244577161157</v>
      </c>
      <c r="S182" s="5">
        <v>0.5315757502515398</v>
      </c>
      <c r="T182" s="5">
        <v>0.53740306818840666</v>
      </c>
    </row>
    <row r="183" spans="1:20" x14ac:dyDescent="0.25">
      <c r="A183" s="1">
        <v>792</v>
      </c>
      <c r="B183" s="4">
        <f t="shared" si="28"/>
        <v>22.6</v>
      </c>
      <c r="C183" s="4">
        <f t="shared" si="20"/>
        <v>35.212491725345338</v>
      </c>
      <c r="D183" s="4">
        <f t="shared" si="21"/>
        <v>40.51230825543616</v>
      </c>
      <c r="E183" s="4">
        <f t="shared" si="22"/>
        <v>36.805527033784401</v>
      </c>
      <c r="F183" s="4">
        <f t="shared" si="23"/>
        <v>26.4441234283412</v>
      </c>
      <c r="G183" s="4">
        <f t="shared" si="24"/>
        <v>36.675993159749595</v>
      </c>
      <c r="H183" s="4">
        <f t="shared" si="25"/>
        <v>36.219240707923376</v>
      </c>
      <c r="I183" s="4">
        <f t="shared" si="26"/>
        <v>42.88231398592059</v>
      </c>
      <c r="J183" s="4">
        <f t="shared" si="27"/>
        <v>40.693922728054901</v>
      </c>
      <c r="K183" s="4">
        <f t="shared" si="29"/>
        <v>39.019549262195646</v>
      </c>
      <c r="L183" s="5">
        <v>0.22600000000000001</v>
      </c>
      <c r="M183" s="5">
        <v>0.35212491725345341</v>
      </c>
      <c r="N183" s="5">
        <v>0.40512308255436158</v>
      </c>
      <c r="O183" s="5">
        <v>0.36805527033784402</v>
      </c>
      <c r="P183" s="5">
        <v>0.26444123428341199</v>
      </c>
      <c r="Q183" s="5">
        <v>0.36675993159749593</v>
      </c>
      <c r="R183" s="5">
        <v>0.36219240707923378</v>
      </c>
      <c r="S183" s="5">
        <v>0.42882313985920589</v>
      </c>
      <c r="T183" s="5">
        <v>0.40693922728054899</v>
      </c>
    </row>
    <row r="184" spans="1:20" x14ac:dyDescent="0.25">
      <c r="A184" s="1">
        <v>309</v>
      </c>
      <c r="B184" s="4">
        <f t="shared" si="28"/>
        <v>39.900000000000006</v>
      </c>
      <c r="C184" s="4">
        <f t="shared" si="20"/>
        <v>40.41871271900424</v>
      </c>
      <c r="D184" s="4">
        <f t="shared" si="21"/>
        <v>44.17570288661161</v>
      </c>
      <c r="E184" s="4">
        <f t="shared" si="22"/>
        <v>40.941190510512634</v>
      </c>
      <c r="F184" s="4">
        <f t="shared" si="23"/>
        <v>37.21806633053852</v>
      </c>
      <c r="G184" s="4">
        <f t="shared" si="24"/>
        <v>44.531596770593616</v>
      </c>
      <c r="H184" s="4">
        <f t="shared" si="25"/>
        <v>39.705287886999763</v>
      </c>
      <c r="I184" s="4">
        <f t="shared" si="26"/>
        <v>45.939273085680419</v>
      </c>
      <c r="J184" s="4">
        <f t="shared" si="27"/>
        <v>41.449643161867577</v>
      </c>
      <c r="K184" s="4">
        <f t="shared" si="29"/>
        <v>42.83565213551794</v>
      </c>
      <c r="L184" s="5">
        <v>0.39900000000000002</v>
      </c>
      <c r="M184" s="5">
        <v>0.40418712719004241</v>
      </c>
      <c r="N184" s="5">
        <v>0.44175702886611612</v>
      </c>
      <c r="O184" s="5">
        <v>0.40941190510512632</v>
      </c>
      <c r="P184" s="5">
        <v>0.37218066330538518</v>
      </c>
      <c r="Q184" s="5">
        <v>0.44531596770593618</v>
      </c>
      <c r="R184" s="5">
        <v>0.39705287886999763</v>
      </c>
      <c r="S184" s="5">
        <v>0.45939273085680421</v>
      </c>
      <c r="T184" s="5">
        <v>0.41449643161867578</v>
      </c>
    </row>
    <row r="185" spans="1:20" x14ac:dyDescent="0.25">
      <c r="A185" s="1">
        <v>947</v>
      </c>
      <c r="B185" s="4">
        <f t="shared" si="28"/>
        <v>51</v>
      </c>
      <c r="C185" s="4">
        <f t="shared" si="20"/>
        <v>45.614370368805055</v>
      </c>
      <c r="D185" s="4">
        <f t="shared" si="21"/>
        <v>50.763152161682036</v>
      </c>
      <c r="E185" s="4">
        <f t="shared" si="22"/>
        <v>46.028132658091742</v>
      </c>
      <c r="F185" s="4">
        <f t="shared" si="23"/>
        <v>43.4095058672657</v>
      </c>
      <c r="G185" s="4">
        <f t="shared" si="24"/>
        <v>41.675954784019432</v>
      </c>
      <c r="H185" s="4">
        <f t="shared" si="25"/>
        <v>40.144267767086689</v>
      </c>
      <c r="I185" s="4">
        <f t="shared" si="26"/>
        <v>38.852180652161913</v>
      </c>
      <c r="J185" s="4">
        <f t="shared" si="27"/>
        <v>41.641738184752143</v>
      </c>
      <c r="K185" s="4">
        <f t="shared" si="29"/>
        <v>40.561437396325594</v>
      </c>
      <c r="L185" s="5">
        <v>0.51</v>
      </c>
      <c r="M185" s="5">
        <v>0.45614370368805057</v>
      </c>
      <c r="N185" s="5">
        <v>0.50763152161682035</v>
      </c>
      <c r="O185" s="5">
        <v>0.46028132658091742</v>
      </c>
      <c r="P185" s="5">
        <v>0.43409505867265702</v>
      </c>
      <c r="Q185" s="5">
        <v>0.41675954784019431</v>
      </c>
      <c r="R185" s="5">
        <v>0.40144267767086689</v>
      </c>
      <c r="S185" s="5">
        <v>0.38852180652161911</v>
      </c>
      <c r="T185" s="5">
        <v>0.41641738184752142</v>
      </c>
    </row>
    <row r="186" spans="1:20" x14ac:dyDescent="0.25">
      <c r="A186" s="1">
        <v>788</v>
      </c>
      <c r="B186" s="4">
        <f t="shared" si="28"/>
        <v>37.700000000000003</v>
      </c>
      <c r="C186" s="4">
        <f t="shared" si="20"/>
        <v>48.610409109092792</v>
      </c>
      <c r="D186" s="4">
        <f t="shared" si="21"/>
        <v>50.932377395958241</v>
      </c>
      <c r="E186" s="4">
        <f t="shared" si="22"/>
        <v>49.023271166056084</v>
      </c>
      <c r="F186" s="4">
        <f t="shared" si="23"/>
        <v>43.4095058672657</v>
      </c>
      <c r="G186" s="4">
        <f t="shared" si="24"/>
        <v>42.287125866522643</v>
      </c>
      <c r="H186" s="4">
        <f t="shared" si="25"/>
        <v>45.229144336286993</v>
      </c>
      <c r="I186" s="4">
        <f t="shared" si="26"/>
        <v>42.879645318002865</v>
      </c>
      <c r="J186" s="4">
        <f t="shared" si="27"/>
        <v>42.998291026033357</v>
      </c>
      <c r="K186" s="4">
        <f t="shared" si="29"/>
        <v>43.334344326351911</v>
      </c>
      <c r="L186" s="5">
        <v>0.377</v>
      </c>
      <c r="M186" s="5">
        <v>0.48610409109092789</v>
      </c>
      <c r="N186" s="5">
        <v>0.50932377395958239</v>
      </c>
      <c r="O186" s="5">
        <v>0.49023271166056082</v>
      </c>
      <c r="P186" s="5">
        <v>0.43409505867265702</v>
      </c>
      <c r="Q186" s="5">
        <v>0.4228712586652264</v>
      </c>
      <c r="R186" s="5">
        <v>0.45229144336286992</v>
      </c>
      <c r="S186" s="5">
        <v>0.42879645318002868</v>
      </c>
      <c r="T186" s="5">
        <v>0.42998291026033358</v>
      </c>
    </row>
    <row r="187" spans="1:20" x14ac:dyDescent="0.25">
      <c r="A187" s="1">
        <v>547</v>
      </c>
      <c r="B187" s="4">
        <f t="shared" si="28"/>
        <v>38.700000000000003</v>
      </c>
      <c r="C187" s="4">
        <f t="shared" si="20"/>
        <v>52.715742254266218</v>
      </c>
      <c r="D187" s="4">
        <f t="shared" si="21"/>
        <v>52.061549733079715</v>
      </c>
      <c r="E187" s="4">
        <f t="shared" si="22"/>
        <v>52.892815865150325</v>
      </c>
      <c r="F187" s="4">
        <f t="shared" si="23"/>
        <v>43.4095058672657</v>
      </c>
      <c r="G187" s="4">
        <f t="shared" si="24"/>
        <v>43.18921079645957</v>
      </c>
      <c r="H187" s="4">
        <f t="shared" si="25"/>
        <v>43.316756761207579</v>
      </c>
      <c r="I187" s="4">
        <f t="shared" si="26"/>
        <v>43.69314425492427</v>
      </c>
      <c r="J187" s="4">
        <f t="shared" si="27"/>
        <v>42.453538973935032</v>
      </c>
      <c r="K187" s="4">
        <f t="shared" si="29"/>
        <v>43.160811305901426</v>
      </c>
      <c r="L187" s="5">
        <v>0.38700000000000001</v>
      </c>
      <c r="M187" s="5">
        <v>0.52715742254266218</v>
      </c>
      <c r="N187" s="5">
        <v>0.52061549733079715</v>
      </c>
      <c r="O187" s="5">
        <v>0.52892815865150322</v>
      </c>
      <c r="P187" s="5">
        <v>0.43409505867265702</v>
      </c>
      <c r="Q187" s="5">
        <v>0.43189210796459571</v>
      </c>
      <c r="R187" s="5">
        <v>0.43316756761207581</v>
      </c>
      <c r="S187" s="5">
        <v>0.43693144254924271</v>
      </c>
      <c r="T187" s="5">
        <v>0.42453538973935029</v>
      </c>
    </row>
    <row r="188" spans="1:20" x14ac:dyDescent="0.25">
      <c r="A188" s="1">
        <v>33</v>
      </c>
      <c r="B188" s="4">
        <f t="shared" si="28"/>
        <v>39.200000000000003</v>
      </c>
      <c r="C188" s="4">
        <f t="shared" si="20"/>
        <v>51.623776393824613</v>
      </c>
      <c r="D188" s="4">
        <f t="shared" si="21"/>
        <v>51.626060246603281</v>
      </c>
      <c r="E188" s="4">
        <f t="shared" si="22"/>
        <v>51.827331918751007</v>
      </c>
      <c r="F188" s="4">
        <f t="shared" si="23"/>
        <v>43.4095058672657</v>
      </c>
      <c r="G188" s="4">
        <f t="shared" si="24"/>
        <v>42.336298464798659</v>
      </c>
      <c r="H188" s="4">
        <f t="shared" si="25"/>
        <v>46.374821167437567</v>
      </c>
      <c r="I188" s="4">
        <f t="shared" si="26"/>
        <v>41.852652947663074</v>
      </c>
      <c r="J188" s="4">
        <f t="shared" si="27"/>
        <v>40.583374451267368</v>
      </c>
      <c r="K188" s="4">
        <f t="shared" si="29"/>
        <v>42.733313595291406</v>
      </c>
      <c r="L188" s="5">
        <v>0.39200000000000002</v>
      </c>
      <c r="M188" s="5">
        <v>0.51623776393824616</v>
      </c>
      <c r="N188" s="5">
        <v>0.51626060246603278</v>
      </c>
      <c r="O188" s="5">
        <v>0.51827331918751007</v>
      </c>
      <c r="P188" s="5">
        <v>0.43409505867265702</v>
      </c>
      <c r="Q188" s="5">
        <v>0.42336298464798661</v>
      </c>
      <c r="R188" s="5">
        <v>0.46374821167437569</v>
      </c>
      <c r="S188" s="5">
        <v>0.41852652947663072</v>
      </c>
      <c r="T188" s="5">
        <v>0.40583374451267368</v>
      </c>
    </row>
    <row r="189" spans="1:20" x14ac:dyDescent="0.25">
      <c r="A189" s="1">
        <v>31</v>
      </c>
      <c r="B189" s="4">
        <f t="shared" si="28"/>
        <v>49.1</v>
      </c>
      <c r="C189" s="4">
        <f t="shared" si="20"/>
        <v>61.311572680287377</v>
      </c>
      <c r="D189" s="4">
        <f t="shared" si="21"/>
        <v>59.964453199427247</v>
      </c>
      <c r="E189" s="4">
        <f t="shared" si="22"/>
        <v>61.085407743141083</v>
      </c>
      <c r="F189" s="4">
        <f t="shared" si="23"/>
        <v>53.170889669388679</v>
      </c>
      <c r="G189" s="4">
        <f t="shared" si="24"/>
        <v>51.388382663462238</v>
      </c>
      <c r="H189" s="4">
        <f t="shared" si="25"/>
        <v>53.960267969646949</v>
      </c>
      <c r="I189" s="4">
        <f t="shared" si="26"/>
        <v>54.321559015270573</v>
      </c>
      <c r="J189" s="4">
        <f t="shared" si="27"/>
        <v>51.985576157765742</v>
      </c>
      <c r="K189" s="4">
        <f t="shared" si="29"/>
        <v>52.89913049753104</v>
      </c>
      <c r="L189" s="5">
        <v>0.49099999999999999</v>
      </c>
      <c r="M189" s="5">
        <v>0.61311572680287374</v>
      </c>
      <c r="N189" s="5">
        <v>0.59964453199427248</v>
      </c>
      <c r="O189" s="5">
        <v>0.61085407743141085</v>
      </c>
      <c r="P189" s="5">
        <v>0.53170889669388677</v>
      </c>
      <c r="Q189" s="5">
        <v>0.5138838266346224</v>
      </c>
      <c r="R189" s="5">
        <v>0.53960267969646947</v>
      </c>
      <c r="S189" s="5">
        <v>0.54321559015270571</v>
      </c>
      <c r="T189" s="5">
        <v>0.51985576157765745</v>
      </c>
    </row>
    <row r="190" spans="1:20" x14ac:dyDescent="0.25">
      <c r="A190" s="1">
        <v>711</v>
      </c>
      <c r="B190" s="4">
        <f t="shared" si="28"/>
        <v>32.200000000000003</v>
      </c>
      <c r="C190" s="4">
        <f t="shared" si="20"/>
        <v>61.676069031369728</v>
      </c>
      <c r="D190" s="4">
        <f t="shared" si="21"/>
        <v>60.305817464697483</v>
      </c>
      <c r="E190" s="4">
        <f t="shared" si="22"/>
        <v>61.492352766457401</v>
      </c>
      <c r="F190" s="4">
        <f t="shared" si="23"/>
        <v>43.4095058672657</v>
      </c>
      <c r="G190" s="4">
        <f t="shared" si="24"/>
        <v>42.838948132257492</v>
      </c>
      <c r="H190" s="4">
        <f t="shared" si="25"/>
        <v>44.978556577268371</v>
      </c>
      <c r="I190" s="4">
        <f t="shared" si="26"/>
        <v>41.1227722721639</v>
      </c>
      <c r="J190" s="4">
        <f t="shared" si="27"/>
        <v>43.599294481602293</v>
      </c>
      <c r="K190" s="4">
        <f t="shared" si="29"/>
        <v>43.112334459865131</v>
      </c>
      <c r="L190" s="5">
        <v>0.32200000000000001</v>
      </c>
      <c r="M190" s="5">
        <v>0.61676069031369729</v>
      </c>
      <c r="N190" s="5">
        <v>0.60305817464697486</v>
      </c>
      <c r="O190" s="5">
        <v>0.61492352766457403</v>
      </c>
      <c r="P190" s="5">
        <v>0.43409505867265702</v>
      </c>
      <c r="Q190" s="5">
        <v>0.42838948132257493</v>
      </c>
      <c r="R190" s="5">
        <v>0.44978556577268369</v>
      </c>
      <c r="S190" s="5">
        <v>0.41122772272163899</v>
      </c>
      <c r="T190" s="5">
        <v>0.43599294481602291</v>
      </c>
    </row>
    <row r="191" spans="1:20" x14ac:dyDescent="0.25">
      <c r="A191" s="1">
        <v>299</v>
      </c>
      <c r="B191" s="4">
        <f t="shared" si="28"/>
        <v>97.7</v>
      </c>
      <c r="C191" s="4">
        <f t="shared" si="20"/>
        <v>80.450510892471655</v>
      </c>
      <c r="D191" s="4">
        <f t="shared" si="21"/>
        <v>76.313115393273108</v>
      </c>
      <c r="E191" s="4">
        <f t="shared" si="22"/>
        <v>80.186707822473792</v>
      </c>
      <c r="F191" s="4">
        <f t="shared" si="23"/>
        <v>87.336270445955378</v>
      </c>
      <c r="G191" s="4">
        <f t="shared" si="24"/>
        <v>87.126269065251833</v>
      </c>
      <c r="H191" s="4">
        <f t="shared" si="25"/>
        <v>86.693687737267084</v>
      </c>
      <c r="I191" s="4">
        <f t="shared" si="26"/>
        <v>88.613496980115784</v>
      </c>
      <c r="J191" s="4">
        <f t="shared" si="27"/>
        <v>88.199785049562564</v>
      </c>
      <c r="K191" s="4">
        <f t="shared" si="29"/>
        <v>87.654859734037828</v>
      </c>
      <c r="L191" s="5">
        <v>0.97699999999999998</v>
      </c>
      <c r="M191" s="5">
        <v>0.80450510892471661</v>
      </c>
      <c r="N191" s="5">
        <v>0.76313115393273101</v>
      </c>
      <c r="O191" s="5">
        <v>0.80186707822473791</v>
      </c>
      <c r="P191" s="5">
        <v>0.87336270445955377</v>
      </c>
      <c r="Q191" s="5">
        <v>0.87126269065251827</v>
      </c>
      <c r="R191" s="5">
        <v>0.86693687737267089</v>
      </c>
      <c r="S191" s="5">
        <v>0.8861349698011578</v>
      </c>
      <c r="T191" s="5">
        <v>0.88199785049562562</v>
      </c>
    </row>
    <row r="192" spans="1:20" x14ac:dyDescent="0.25">
      <c r="A192" s="1">
        <v>616</v>
      </c>
      <c r="B192" s="4">
        <f t="shared" si="28"/>
        <v>48.3</v>
      </c>
      <c r="C192" s="4">
        <f t="shared" si="20"/>
        <v>47.068343403210378</v>
      </c>
      <c r="D192" s="4">
        <f t="shared" si="21"/>
        <v>51.25043904078511</v>
      </c>
      <c r="E192" s="4">
        <f t="shared" si="22"/>
        <v>47.626684813418301</v>
      </c>
      <c r="F192" s="4">
        <f t="shared" si="23"/>
        <v>43.4095058672657</v>
      </c>
      <c r="G192" s="4">
        <f t="shared" si="24"/>
        <v>49.459486686765516</v>
      </c>
      <c r="H192" s="4">
        <f t="shared" si="25"/>
        <v>45.737058486711007</v>
      </c>
      <c r="I192" s="4">
        <f t="shared" si="26"/>
        <v>46.245725118233075</v>
      </c>
      <c r="J192" s="4">
        <f t="shared" si="27"/>
        <v>45.711098812309096</v>
      </c>
      <c r="K192" s="4">
        <f t="shared" si="29"/>
        <v>46.763043882919838</v>
      </c>
      <c r="L192" s="5">
        <v>0.48299999999999998</v>
      </c>
      <c r="M192" s="5">
        <v>0.47068343403210378</v>
      </c>
      <c r="N192" s="5">
        <v>0.51250439040785112</v>
      </c>
      <c r="O192" s="5">
        <v>0.47626684813418302</v>
      </c>
      <c r="P192" s="5">
        <v>0.43409505867265702</v>
      </c>
      <c r="Q192" s="5">
        <v>0.49459486686765519</v>
      </c>
      <c r="R192" s="5">
        <v>0.45737058486711007</v>
      </c>
      <c r="S192" s="5">
        <v>0.46245725118233072</v>
      </c>
      <c r="T192" s="5">
        <v>0.45711098812309098</v>
      </c>
    </row>
    <row r="193" spans="1:20" x14ac:dyDescent="0.25">
      <c r="A193" s="1">
        <v>318</v>
      </c>
      <c r="B193" s="4">
        <f t="shared" si="28"/>
        <v>94.8</v>
      </c>
      <c r="C193" s="4">
        <f t="shared" si="20"/>
        <v>78.668716612895267</v>
      </c>
      <c r="D193" s="4">
        <f t="shared" si="21"/>
        <v>75.145821339526748</v>
      </c>
      <c r="E193" s="4">
        <f t="shared" si="22"/>
        <v>78.064665061770626</v>
      </c>
      <c r="F193" s="4">
        <f t="shared" si="23"/>
        <v>80.179807423253152</v>
      </c>
      <c r="G193" s="4">
        <f t="shared" si="24"/>
        <v>81.878223933751343</v>
      </c>
      <c r="H193" s="4">
        <f t="shared" si="25"/>
        <v>82.751216071361668</v>
      </c>
      <c r="I193" s="4">
        <f t="shared" si="26"/>
        <v>82.152207173304959</v>
      </c>
      <c r="J193" s="4">
        <f t="shared" si="27"/>
        <v>81.895185111289166</v>
      </c>
      <c r="K193" s="4">
        <f t="shared" si="29"/>
        <v>82.168451163021388</v>
      </c>
      <c r="L193" s="5">
        <v>0.94799999999999995</v>
      </c>
      <c r="M193" s="5">
        <v>0.78668716612895262</v>
      </c>
      <c r="N193" s="5">
        <v>0.75145821339526753</v>
      </c>
      <c r="O193" s="5">
        <v>0.78064665061770633</v>
      </c>
      <c r="P193" s="5">
        <v>0.80179807423253147</v>
      </c>
      <c r="Q193" s="5">
        <v>0.81878223933751348</v>
      </c>
      <c r="R193" s="5">
        <v>0.82751216071361666</v>
      </c>
      <c r="S193" s="5">
        <v>0.82152207173304959</v>
      </c>
      <c r="T193" s="5">
        <v>0.81895185111289159</v>
      </c>
    </row>
    <row r="194" spans="1:20" x14ac:dyDescent="0.25">
      <c r="A194" s="1">
        <v>545</v>
      </c>
      <c r="B194" s="4">
        <f t="shared" si="28"/>
        <v>22.2</v>
      </c>
      <c r="C194" s="4">
        <f t="shared" ref="C194:C257" si="30">M194*100</f>
        <v>17.08221885299184</v>
      </c>
      <c r="D194" s="4">
        <f t="shared" ref="D194:D257" si="31">N194*100</f>
        <v>22.592932367665991</v>
      </c>
      <c r="E194" s="4">
        <f t="shared" ref="E194:E257" si="32">O194*100</f>
        <v>18.383307225989419</v>
      </c>
      <c r="F194" s="4">
        <f t="shared" ref="F194:F257" si="33">P194*100</f>
        <v>26.4441234283412</v>
      </c>
      <c r="G194" s="4">
        <f t="shared" ref="G194:G257" si="34">Q194*100</f>
        <v>23.749632933244531</v>
      </c>
      <c r="H194" s="4">
        <f t="shared" ref="H194:H257" si="35">R194*100</f>
        <v>19.894653437608049</v>
      </c>
      <c r="I194" s="4">
        <f t="shared" ref="I194:I257" si="36">S194*100</f>
        <v>23.86316251424461</v>
      </c>
      <c r="J194" s="4">
        <f t="shared" ref="J194:J257" si="37">T194*100</f>
        <v>24.311169184369799</v>
      </c>
      <c r="K194" s="4">
        <f t="shared" si="29"/>
        <v>22.881357210238331</v>
      </c>
      <c r="L194" s="5">
        <v>0.222</v>
      </c>
      <c r="M194" s="5">
        <v>0.1708221885299184</v>
      </c>
      <c r="N194" s="5">
        <v>0.22592932367665991</v>
      </c>
      <c r="O194" s="5">
        <v>0.1838330722598942</v>
      </c>
      <c r="P194" s="5">
        <v>0.26444123428341199</v>
      </c>
      <c r="Q194" s="5">
        <v>0.2374963293324453</v>
      </c>
      <c r="R194" s="5">
        <v>0.19894653437608051</v>
      </c>
      <c r="S194" s="5">
        <v>0.2386316251424461</v>
      </c>
      <c r="T194" s="5">
        <v>0.24311169184369799</v>
      </c>
    </row>
    <row r="195" spans="1:20" x14ac:dyDescent="0.25">
      <c r="A195" s="1">
        <v>557</v>
      </c>
      <c r="B195" s="4">
        <f t="shared" ref="B195:B258" si="38">L195*100</f>
        <v>88</v>
      </c>
      <c r="C195" s="4">
        <f t="shared" si="30"/>
        <v>74.588776333361608</v>
      </c>
      <c r="D195" s="4">
        <f t="shared" si="31"/>
        <v>75.541749664780909</v>
      </c>
      <c r="E195" s="4">
        <f t="shared" si="32"/>
        <v>74.627271581754812</v>
      </c>
      <c r="F195" s="4">
        <f t="shared" si="33"/>
        <v>87.336270445955378</v>
      </c>
      <c r="G195" s="4">
        <f t="shared" si="34"/>
        <v>86.450223934233932</v>
      </c>
      <c r="H195" s="4">
        <f t="shared" si="35"/>
        <v>86.846281524120243</v>
      </c>
      <c r="I195" s="4">
        <f t="shared" si="36"/>
        <v>88.708679469181504</v>
      </c>
      <c r="J195" s="4">
        <f t="shared" si="37"/>
        <v>87.862314982738965</v>
      </c>
      <c r="K195" s="4">
        <f t="shared" ref="K195:K258" si="39">GEOMEAN(G195:J195)</f>
        <v>87.462427455410349</v>
      </c>
      <c r="L195" s="5">
        <v>0.88</v>
      </c>
      <c r="M195" s="5">
        <v>0.74588776333361606</v>
      </c>
      <c r="N195" s="5">
        <v>0.75541749664780911</v>
      </c>
      <c r="O195" s="5">
        <v>0.74627271581754817</v>
      </c>
      <c r="P195" s="5">
        <v>0.87336270445955377</v>
      </c>
      <c r="Q195" s="5">
        <v>0.86450223934233927</v>
      </c>
      <c r="R195" s="5">
        <v>0.86846281524120239</v>
      </c>
      <c r="S195" s="5">
        <v>0.88708679469181506</v>
      </c>
      <c r="T195" s="5">
        <v>0.87862314982738965</v>
      </c>
    </row>
    <row r="196" spans="1:20" x14ac:dyDescent="0.25">
      <c r="A196" s="1">
        <v>109</v>
      </c>
      <c r="B196" s="4">
        <f t="shared" si="38"/>
        <v>46.70000000000001</v>
      </c>
      <c r="C196" s="4">
        <f t="shared" si="30"/>
        <v>55.628826192604123</v>
      </c>
      <c r="D196" s="4">
        <f t="shared" si="31"/>
        <v>53.385702378585421</v>
      </c>
      <c r="E196" s="4">
        <f t="shared" si="32"/>
        <v>55.781943520568909</v>
      </c>
      <c r="F196" s="4">
        <f t="shared" si="33"/>
        <v>43.4095058672657</v>
      </c>
      <c r="G196" s="4">
        <f t="shared" si="34"/>
        <v>44.531596770593616</v>
      </c>
      <c r="H196" s="4">
        <f t="shared" si="35"/>
        <v>42.742428729143327</v>
      </c>
      <c r="I196" s="4">
        <f t="shared" si="36"/>
        <v>43.697147256800861</v>
      </c>
      <c r="J196" s="4">
        <f t="shared" si="37"/>
        <v>43.461635068968562</v>
      </c>
      <c r="K196" s="4">
        <f t="shared" si="39"/>
        <v>43.603530280601227</v>
      </c>
      <c r="L196" s="5">
        <v>0.46700000000000008</v>
      </c>
      <c r="M196" s="5">
        <v>0.55628826192604119</v>
      </c>
      <c r="N196" s="5">
        <v>0.5338570237858542</v>
      </c>
      <c r="O196" s="5">
        <v>0.55781943520568911</v>
      </c>
      <c r="P196" s="5">
        <v>0.43409505867265702</v>
      </c>
      <c r="Q196" s="5">
        <v>0.44531596770593618</v>
      </c>
      <c r="R196" s="5">
        <v>0.42742428729143328</v>
      </c>
      <c r="S196" s="5">
        <v>0.43697147256800861</v>
      </c>
      <c r="T196" s="5">
        <v>0.43461635068968563</v>
      </c>
    </row>
    <row r="197" spans="1:20" x14ac:dyDescent="0.25">
      <c r="A197" s="1">
        <v>77</v>
      </c>
      <c r="B197" s="4">
        <f t="shared" si="38"/>
        <v>89.5</v>
      </c>
      <c r="C197" s="4">
        <f t="shared" si="30"/>
        <v>79.21044916673975</v>
      </c>
      <c r="D197" s="4">
        <f t="shared" si="31"/>
        <v>75.819443366426555</v>
      </c>
      <c r="E197" s="4">
        <f t="shared" si="32"/>
        <v>78.707239950101709</v>
      </c>
      <c r="F197" s="4">
        <f t="shared" si="33"/>
        <v>80.179807423253152</v>
      </c>
      <c r="G197" s="4">
        <f t="shared" si="34"/>
        <v>83.722384659399424</v>
      </c>
      <c r="H197" s="4">
        <f t="shared" si="35"/>
        <v>82.512490295725115</v>
      </c>
      <c r="I197" s="4">
        <f t="shared" si="36"/>
        <v>83.667565772589342</v>
      </c>
      <c r="J197" s="4">
        <f t="shared" si="37"/>
        <v>82.108128785345883</v>
      </c>
      <c r="K197" s="4">
        <f t="shared" si="39"/>
        <v>82.999627500401402</v>
      </c>
      <c r="L197" s="5">
        <v>0.89500000000000002</v>
      </c>
      <c r="M197" s="5">
        <v>0.79210449166739749</v>
      </c>
      <c r="N197" s="5">
        <v>0.75819443366426553</v>
      </c>
      <c r="O197" s="5">
        <v>0.78707239950101715</v>
      </c>
      <c r="P197" s="5">
        <v>0.80179807423253147</v>
      </c>
      <c r="Q197" s="5">
        <v>0.83722384659399418</v>
      </c>
      <c r="R197" s="5">
        <v>0.82512490295725116</v>
      </c>
      <c r="S197" s="5">
        <v>0.83667565772589347</v>
      </c>
      <c r="T197" s="5">
        <v>0.8210812878534588</v>
      </c>
    </row>
    <row r="198" spans="1:20" x14ac:dyDescent="0.25">
      <c r="A198" s="1">
        <v>605</v>
      </c>
      <c r="B198" s="4">
        <f t="shared" si="38"/>
        <v>69.5</v>
      </c>
      <c r="C198" s="4">
        <f t="shared" si="30"/>
        <v>64.854380391940452</v>
      </c>
      <c r="D198" s="4">
        <f t="shared" si="31"/>
        <v>60.542487680238885</v>
      </c>
      <c r="E198" s="4">
        <f t="shared" si="32"/>
        <v>64.429743545876505</v>
      </c>
      <c r="F198" s="4">
        <f t="shared" si="33"/>
        <v>72.018938500937509</v>
      </c>
      <c r="G198" s="4">
        <f t="shared" si="34"/>
        <v>66.498998647094197</v>
      </c>
      <c r="H198" s="4">
        <f t="shared" si="35"/>
        <v>67.663744533948105</v>
      </c>
      <c r="I198" s="4">
        <f t="shared" si="36"/>
        <v>68.459272087431955</v>
      </c>
      <c r="J198" s="4">
        <f t="shared" si="37"/>
        <v>64.701352491663215</v>
      </c>
      <c r="K198" s="4">
        <f t="shared" si="39"/>
        <v>66.815803047632357</v>
      </c>
      <c r="L198" s="5">
        <v>0.69499999999999995</v>
      </c>
      <c r="M198" s="5">
        <v>0.64854380391940447</v>
      </c>
      <c r="N198" s="5">
        <v>0.60542487680238888</v>
      </c>
      <c r="O198" s="5">
        <v>0.64429743545876506</v>
      </c>
      <c r="P198" s="5">
        <v>0.72018938500937502</v>
      </c>
      <c r="Q198" s="5">
        <v>0.66498998647094198</v>
      </c>
      <c r="R198" s="5">
        <v>0.67663744533948111</v>
      </c>
      <c r="S198" s="5">
        <v>0.68459272087431955</v>
      </c>
      <c r="T198" s="5">
        <v>0.64701352491663211</v>
      </c>
    </row>
    <row r="199" spans="1:20" x14ac:dyDescent="0.25">
      <c r="A199" s="1">
        <v>880</v>
      </c>
      <c r="B199" s="4">
        <f t="shared" si="38"/>
        <v>49.1</v>
      </c>
      <c r="C199" s="4">
        <f t="shared" si="30"/>
        <v>56.325858158436226</v>
      </c>
      <c r="D199" s="4">
        <f t="shared" si="31"/>
        <v>58.391868551902895</v>
      </c>
      <c r="E199" s="4">
        <f t="shared" si="32"/>
        <v>56.348177419449833</v>
      </c>
      <c r="F199" s="4">
        <f t="shared" si="33"/>
        <v>53.170889669388679</v>
      </c>
      <c r="G199" s="4">
        <f t="shared" si="34"/>
        <v>52.396115112628316</v>
      </c>
      <c r="H199" s="4">
        <f t="shared" si="35"/>
        <v>53.184183340017775</v>
      </c>
      <c r="I199" s="4">
        <f t="shared" si="36"/>
        <v>55.012299227976378</v>
      </c>
      <c r="J199" s="4">
        <f t="shared" si="37"/>
        <v>54.065833556638765</v>
      </c>
      <c r="K199" s="4">
        <f t="shared" si="39"/>
        <v>53.655725380381767</v>
      </c>
      <c r="L199" s="5">
        <v>0.49099999999999999</v>
      </c>
      <c r="M199" s="5">
        <v>0.56325858158436226</v>
      </c>
      <c r="N199" s="5">
        <v>0.58391868551902892</v>
      </c>
      <c r="O199" s="5">
        <v>0.5634817741944983</v>
      </c>
      <c r="P199" s="5">
        <v>0.53170889669388677</v>
      </c>
      <c r="Q199" s="5">
        <v>0.52396115112628316</v>
      </c>
      <c r="R199" s="5">
        <v>0.53184183340017777</v>
      </c>
      <c r="S199" s="5">
        <v>0.5501229922797638</v>
      </c>
      <c r="T199" s="5">
        <v>0.54065833556638765</v>
      </c>
    </row>
    <row r="200" spans="1:20" x14ac:dyDescent="0.25">
      <c r="A200" s="1">
        <v>82</v>
      </c>
      <c r="B200" s="4">
        <f t="shared" si="38"/>
        <v>43.20000000000001</v>
      </c>
      <c r="C200" s="4">
        <f t="shared" si="30"/>
        <v>55.572592980588929</v>
      </c>
      <c r="D200" s="4">
        <f t="shared" si="31"/>
        <v>52.977367252614137</v>
      </c>
      <c r="E200" s="4">
        <f t="shared" si="32"/>
        <v>55.304377500564591</v>
      </c>
      <c r="F200" s="4">
        <f t="shared" si="33"/>
        <v>43.4095058672657</v>
      </c>
      <c r="G200" s="4">
        <f t="shared" si="34"/>
        <v>39.652630120664149</v>
      </c>
      <c r="H200" s="4">
        <f t="shared" si="35"/>
        <v>42.885542321321509</v>
      </c>
      <c r="I200" s="4">
        <f t="shared" si="36"/>
        <v>40.121132247042553</v>
      </c>
      <c r="J200" s="4">
        <f t="shared" si="37"/>
        <v>39.149190213502585</v>
      </c>
      <c r="K200" s="4">
        <f t="shared" si="39"/>
        <v>40.426832708890394</v>
      </c>
      <c r="L200" s="5">
        <v>0.43200000000000011</v>
      </c>
      <c r="M200" s="5">
        <v>0.55572592980588931</v>
      </c>
      <c r="N200" s="5">
        <v>0.52977367252614138</v>
      </c>
      <c r="O200" s="5">
        <v>0.55304377500564594</v>
      </c>
      <c r="P200" s="5">
        <v>0.43409505867265702</v>
      </c>
      <c r="Q200" s="5">
        <v>0.39652630120664151</v>
      </c>
      <c r="R200" s="5">
        <v>0.42885542321321513</v>
      </c>
      <c r="S200" s="5">
        <v>0.40121132247042551</v>
      </c>
      <c r="T200" s="5">
        <v>0.39149190213502583</v>
      </c>
    </row>
    <row r="201" spans="1:20" x14ac:dyDescent="0.25">
      <c r="A201" s="1">
        <v>841</v>
      </c>
      <c r="B201" s="4">
        <f t="shared" si="38"/>
        <v>47.699999999999996</v>
      </c>
      <c r="C201" s="4">
        <f t="shared" si="30"/>
        <v>46.822550540427635</v>
      </c>
      <c r="D201" s="4">
        <f t="shared" si="31"/>
        <v>51.041381925715882</v>
      </c>
      <c r="E201" s="4">
        <f t="shared" si="32"/>
        <v>47.460655368185677</v>
      </c>
      <c r="F201" s="4">
        <f t="shared" si="33"/>
        <v>43.4095058672657</v>
      </c>
      <c r="G201" s="4">
        <f t="shared" si="34"/>
        <v>42.419402743268201</v>
      </c>
      <c r="H201" s="4">
        <f t="shared" si="35"/>
        <v>45.723178868591106</v>
      </c>
      <c r="I201" s="4">
        <f t="shared" si="36"/>
        <v>39.345439438955658</v>
      </c>
      <c r="J201" s="4">
        <f t="shared" si="37"/>
        <v>42.228347012028799</v>
      </c>
      <c r="K201" s="4">
        <f t="shared" si="39"/>
        <v>42.369160795400447</v>
      </c>
      <c r="L201" s="5">
        <v>0.47699999999999998</v>
      </c>
      <c r="M201" s="5">
        <v>0.46822550540427632</v>
      </c>
      <c r="N201" s="5">
        <v>0.51041381925715879</v>
      </c>
      <c r="O201" s="5">
        <v>0.47460655368185678</v>
      </c>
      <c r="P201" s="5">
        <v>0.43409505867265702</v>
      </c>
      <c r="Q201" s="5">
        <v>0.42419402743268197</v>
      </c>
      <c r="R201" s="5">
        <v>0.45723178868591108</v>
      </c>
      <c r="S201" s="5">
        <v>0.39345439438955659</v>
      </c>
      <c r="T201" s="5">
        <v>0.422283470120288</v>
      </c>
    </row>
    <row r="202" spans="1:20" x14ac:dyDescent="0.25">
      <c r="A202" s="1">
        <v>359</v>
      </c>
      <c r="B202" s="4">
        <f t="shared" si="38"/>
        <v>38.1</v>
      </c>
      <c r="C202" s="4">
        <f t="shared" si="30"/>
        <v>50.825865793208116</v>
      </c>
      <c r="D202" s="4">
        <f t="shared" si="31"/>
        <v>55.91645488491401</v>
      </c>
      <c r="E202" s="4">
        <f t="shared" si="32"/>
        <v>50.872601839296074</v>
      </c>
      <c r="F202" s="4">
        <f t="shared" si="33"/>
        <v>43.4095058672657</v>
      </c>
      <c r="G202" s="4">
        <f t="shared" si="34"/>
        <v>39.419717362665828</v>
      </c>
      <c r="H202" s="4">
        <f t="shared" si="35"/>
        <v>41.33414835785625</v>
      </c>
      <c r="I202" s="4">
        <f t="shared" si="36"/>
        <v>40.536554886235884</v>
      </c>
      <c r="J202" s="4">
        <f t="shared" si="37"/>
        <v>40.357839447440888</v>
      </c>
      <c r="K202" s="4">
        <f t="shared" si="39"/>
        <v>40.406321133496853</v>
      </c>
      <c r="L202" s="5">
        <v>0.38100000000000001</v>
      </c>
      <c r="M202" s="5">
        <v>0.50825865793208114</v>
      </c>
      <c r="N202" s="5">
        <v>0.55916454884914013</v>
      </c>
      <c r="O202" s="5">
        <v>0.50872601839296072</v>
      </c>
      <c r="P202" s="5">
        <v>0.43409505867265702</v>
      </c>
      <c r="Q202" s="5">
        <v>0.39419717362665829</v>
      </c>
      <c r="R202" s="5">
        <v>0.41334148357856249</v>
      </c>
      <c r="S202" s="5">
        <v>0.40536554886235882</v>
      </c>
      <c r="T202" s="5">
        <v>0.40357839447440891</v>
      </c>
    </row>
    <row r="203" spans="1:20" x14ac:dyDescent="0.25">
      <c r="A203" s="1">
        <v>910</v>
      </c>
      <c r="B203" s="4">
        <f t="shared" si="38"/>
        <v>86.5</v>
      </c>
      <c r="C203" s="4">
        <f t="shared" si="30"/>
        <v>64.763240201251264</v>
      </c>
      <c r="D203" s="4">
        <f t="shared" si="31"/>
        <v>66.790033578147231</v>
      </c>
      <c r="E203" s="4">
        <f t="shared" si="32"/>
        <v>65.342646946942494</v>
      </c>
      <c r="F203" s="4">
        <f t="shared" si="33"/>
        <v>66.984327633356216</v>
      </c>
      <c r="G203" s="4">
        <f t="shared" si="34"/>
        <v>68.107897478264164</v>
      </c>
      <c r="H203" s="4">
        <f t="shared" si="35"/>
        <v>70.6986409536851</v>
      </c>
      <c r="I203" s="4">
        <f t="shared" si="36"/>
        <v>68.058082343799867</v>
      </c>
      <c r="J203" s="4">
        <f t="shared" si="37"/>
        <v>69.906563061481862</v>
      </c>
      <c r="K203" s="4">
        <f t="shared" si="39"/>
        <v>69.183343912239863</v>
      </c>
      <c r="L203" s="5">
        <v>0.86499999999999999</v>
      </c>
      <c r="M203" s="5">
        <v>0.64763240201251271</v>
      </c>
      <c r="N203" s="5">
        <v>0.66790033578147234</v>
      </c>
      <c r="O203" s="5">
        <v>0.65342646946942495</v>
      </c>
      <c r="P203" s="5">
        <v>0.66984327633356211</v>
      </c>
      <c r="Q203" s="5">
        <v>0.68107897478264157</v>
      </c>
      <c r="R203" s="5">
        <v>0.70698640953685099</v>
      </c>
      <c r="S203" s="5">
        <v>0.68058082343799864</v>
      </c>
      <c r="T203" s="5">
        <v>0.69906563061481863</v>
      </c>
    </row>
    <row r="204" spans="1:20" x14ac:dyDescent="0.25">
      <c r="A204" s="1">
        <v>599</v>
      </c>
      <c r="B204" s="4">
        <f t="shared" si="38"/>
        <v>30</v>
      </c>
      <c r="C204" s="4">
        <f t="shared" si="30"/>
        <v>48.788583956613039</v>
      </c>
      <c r="D204" s="4">
        <f t="shared" si="31"/>
        <v>52.074653644006752</v>
      </c>
      <c r="E204" s="4">
        <f t="shared" si="32"/>
        <v>49.401006214372281</v>
      </c>
      <c r="F204" s="4">
        <f t="shared" si="33"/>
        <v>43.4095058672657</v>
      </c>
      <c r="G204" s="4">
        <f t="shared" si="34"/>
        <v>38.885983779119812</v>
      </c>
      <c r="H204" s="4">
        <f t="shared" si="35"/>
        <v>36.517494821185295</v>
      </c>
      <c r="I204" s="4">
        <f t="shared" si="36"/>
        <v>41.964292222221474</v>
      </c>
      <c r="J204" s="4">
        <f t="shared" si="37"/>
        <v>39.753288604664938</v>
      </c>
      <c r="K204" s="4">
        <f t="shared" si="39"/>
        <v>39.231666603580052</v>
      </c>
      <c r="L204" s="5">
        <v>0.3</v>
      </c>
      <c r="M204" s="5">
        <v>0.48788583956613041</v>
      </c>
      <c r="N204" s="5">
        <v>0.52074653644006752</v>
      </c>
      <c r="O204" s="5">
        <v>0.49401006214372278</v>
      </c>
      <c r="P204" s="5">
        <v>0.43409505867265702</v>
      </c>
      <c r="Q204" s="5">
        <v>0.38885983779119809</v>
      </c>
      <c r="R204" s="5">
        <v>0.36517494821185292</v>
      </c>
      <c r="S204" s="5">
        <v>0.41964292222221472</v>
      </c>
      <c r="T204" s="5">
        <v>0.39753288604664938</v>
      </c>
    </row>
    <row r="205" spans="1:20" x14ac:dyDescent="0.25">
      <c r="A205" s="1">
        <v>2</v>
      </c>
      <c r="B205" s="4">
        <f t="shared" si="38"/>
        <v>47.9</v>
      </c>
      <c r="C205" s="4">
        <f t="shared" si="30"/>
        <v>50.408885477335197</v>
      </c>
      <c r="D205" s="4">
        <f t="shared" si="31"/>
        <v>51.727159734744212</v>
      </c>
      <c r="E205" s="4">
        <f t="shared" si="32"/>
        <v>50.758363520144222</v>
      </c>
      <c r="F205" s="4">
        <f t="shared" si="33"/>
        <v>43.4095058672657</v>
      </c>
      <c r="G205" s="4">
        <f t="shared" si="34"/>
        <v>44.612152869780502</v>
      </c>
      <c r="H205" s="4">
        <f t="shared" si="35"/>
        <v>45.284500964504581</v>
      </c>
      <c r="I205" s="4">
        <f t="shared" si="36"/>
        <v>42.2453919095557</v>
      </c>
      <c r="J205" s="4">
        <f t="shared" si="37"/>
        <v>42.5503764938274</v>
      </c>
      <c r="K205" s="4">
        <f t="shared" si="39"/>
        <v>43.653732173336785</v>
      </c>
      <c r="L205" s="5">
        <v>0.47899999999999998</v>
      </c>
      <c r="M205" s="5">
        <v>0.50408885477335197</v>
      </c>
      <c r="N205" s="5">
        <v>0.5172715973474421</v>
      </c>
      <c r="O205" s="5">
        <v>0.50758363520144223</v>
      </c>
      <c r="P205" s="5">
        <v>0.43409505867265702</v>
      </c>
      <c r="Q205" s="5">
        <v>0.44612152869780503</v>
      </c>
      <c r="R205" s="5">
        <v>0.45284500964504582</v>
      </c>
      <c r="S205" s="5">
        <v>0.42245391909555702</v>
      </c>
      <c r="T205" s="5">
        <v>0.42550376493827402</v>
      </c>
    </row>
    <row r="206" spans="1:20" x14ac:dyDescent="0.25">
      <c r="A206" s="1">
        <v>101</v>
      </c>
      <c r="B206" s="4">
        <f t="shared" si="38"/>
        <v>50.4</v>
      </c>
      <c r="C206" s="4">
        <f t="shared" si="30"/>
        <v>63.889296898023694</v>
      </c>
      <c r="D206" s="4">
        <f t="shared" si="31"/>
        <v>60.080567251115959</v>
      </c>
      <c r="E206" s="4">
        <f t="shared" si="32"/>
        <v>63.446627385858164</v>
      </c>
      <c r="F206" s="4">
        <f t="shared" si="33"/>
        <v>53.170889669388679</v>
      </c>
      <c r="G206" s="4">
        <f t="shared" si="34"/>
        <v>51.421700182141365</v>
      </c>
      <c r="H206" s="4">
        <f t="shared" si="35"/>
        <v>55.620409221474091</v>
      </c>
      <c r="I206" s="4">
        <f t="shared" si="36"/>
        <v>53.411543255324624</v>
      </c>
      <c r="J206" s="4">
        <f t="shared" si="37"/>
        <v>52.405320500655918</v>
      </c>
      <c r="K206" s="4">
        <f t="shared" si="39"/>
        <v>53.192178813312871</v>
      </c>
      <c r="L206" s="5">
        <v>0.504</v>
      </c>
      <c r="M206" s="5">
        <v>0.63889296898023695</v>
      </c>
      <c r="N206" s="5">
        <v>0.60080567251115957</v>
      </c>
      <c r="O206" s="5">
        <v>0.63446627385858168</v>
      </c>
      <c r="P206" s="5">
        <v>0.53170889669388677</v>
      </c>
      <c r="Q206" s="5">
        <v>0.51421700182141361</v>
      </c>
      <c r="R206" s="5">
        <v>0.55620409221474088</v>
      </c>
      <c r="S206" s="5">
        <v>0.53411543255324623</v>
      </c>
      <c r="T206" s="5">
        <v>0.52405320500655916</v>
      </c>
    </row>
    <row r="207" spans="1:20" x14ac:dyDescent="0.25">
      <c r="A207" s="1">
        <v>506</v>
      </c>
      <c r="B207" s="4">
        <f t="shared" si="38"/>
        <v>41.8</v>
      </c>
      <c r="C207" s="4">
        <f t="shared" si="30"/>
        <v>42.615466729288343</v>
      </c>
      <c r="D207" s="4">
        <f t="shared" si="31"/>
        <v>45.288875921390009</v>
      </c>
      <c r="E207" s="4">
        <f t="shared" si="32"/>
        <v>43.207816617724795</v>
      </c>
      <c r="F207" s="4">
        <f t="shared" si="33"/>
        <v>37.21806633053852</v>
      </c>
      <c r="G207" s="4">
        <f t="shared" si="34"/>
        <v>37.271870119202418</v>
      </c>
      <c r="H207" s="4">
        <f t="shared" si="35"/>
        <v>29.405873641857461</v>
      </c>
      <c r="I207" s="4">
        <f t="shared" si="36"/>
        <v>33.998763265783438</v>
      </c>
      <c r="J207" s="4">
        <f t="shared" si="37"/>
        <v>42.394740017764079</v>
      </c>
      <c r="K207" s="4">
        <f t="shared" si="39"/>
        <v>35.45255926177218</v>
      </c>
      <c r="L207" s="5">
        <v>0.41799999999999998</v>
      </c>
      <c r="M207" s="5">
        <v>0.42615466729288343</v>
      </c>
      <c r="N207" s="5">
        <v>0.45288875921390009</v>
      </c>
      <c r="O207" s="5">
        <v>0.43207816617724792</v>
      </c>
      <c r="P207" s="5">
        <v>0.37218066330538518</v>
      </c>
      <c r="Q207" s="5">
        <v>0.37271870119202422</v>
      </c>
      <c r="R207" s="5">
        <v>0.29405873641857461</v>
      </c>
      <c r="S207" s="5">
        <v>0.33998763265783438</v>
      </c>
      <c r="T207" s="5">
        <v>0.42394740017764082</v>
      </c>
    </row>
    <row r="208" spans="1:20" x14ac:dyDescent="0.25">
      <c r="A208" s="1">
        <v>429</v>
      </c>
      <c r="B208" s="4">
        <f t="shared" si="38"/>
        <v>36.1</v>
      </c>
      <c r="C208" s="4">
        <f t="shared" si="30"/>
        <v>22.062929029566693</v>
      </c>
      <c r="D208" s="4">
        <f t="shared" si="31"/>
        <v>28.024004608420171</v>
      </c>
      <c r="E208" s="4">
        <f t="shared" si="32"/>
        <v>23.50180184103063</v>
      </c>
      <c r="F208" s="4">
        <f t="shared" si="33"/>
        <v>26.4441234283412</v>
      </c>
      <c r="G208" s="4">
        <f t="shared" si="34"/>
        <v>24.341743627490899</v>
      </c>
      <c r="H208" s="4">
        <f t="shared" si="35"/>
        <v>26.111581052689548</v>
      </c>
      <c r="I208" s="4">
        <f t="shared" si="36"/>
        <v>24.69267345867237</v>
      </c>
      <c r="J208" s="4">
        <f t="shared" si="37"/>
        <v>27.403008700753016</v>
      </c>
      <c r="K208" s="4">
        <f t="shared" si="39"/>
        <v>25.608715993807191</v>
      </c>
      <c r="L208" s="5">
        <v>0.36099999999999999</v>
      </c>
      <c r="M208" s="5">
        <v>0.22062929029566691</v>
      </c>
      <c r="N208" s="5">
        <v>0.28024004608420172</v>
      </c>
      <c r="O208" s="5">
        <v>0.23501801841030631</v>
      </c>
      <c r="P208" s="5">
        <v>0.26444123428341199</v>
      </c>
      <c r="Q208" s="5">
        <v>0.243417436274909</v>
      </c>
      <c r="R208" s="5">
        <v>0.26111581052689548</v>
      </c>
      <c r="S208" s="5">
        <v>0.24692673458672371</v>
      </c>
      <c r="T208" s="5">
        <v>0.27403008700753018</v>
      </c>
    </row>
    <row r="209" spans="1:20" x14ac:dyDescent="0.25">
      <c r="A209" s="1">
        <v>843</v>
      </c>
      <c r="B209" s="4">
        <f t="shared" si="38"/>
        <v>61.1</v>
      </c>
      <c r="C209" s="4">
        <f t="shared" si="30"/>
        <v>67.375702127910984</v>
      </c>
      <c r="D209" s="4">
        <f t="shared" si="31"/>
        <v>68.152862400784812</v>
      </c>
      <c r="E209" s="4">
        <f t="shared" si="32"/>
        <v>67.114785760578684</v>
      </c>
      <c r="F209" s="4">
        <f t="shared" si="33"/>
        <v>66.984327633356216</v>
      </c>
      <c r="G209" s="4">
        <f t="shared" si="34"/>
        <v>67.455324776506728</v>
      </c>
      <c r="H209" s="4">
        <f t="shared" si="35"/>
        <v>66.417930392843132</v>
      </c>
      <c r="I209" s="4">
        <f t="shared" si="36"/>
        <v>66.647246571293223</v>
      </c>
      <c r="J209" s="4">
        <f t="shared" si="37"/>
        <v>66.955789985742626</v>
      </c>
      <c r="K209" s="4">
        <f t="shared" si="39"/>
        <v>66.86794578586391</v>
      </c>
      <c r="L209" s="5">
        <v>0.61099999999999999</v>
      </c>
      <c r="M209" s="5">
        <v>0.67375702127910986</v>
      </c>
      <c r="N209" s="5">
        <v>0.68152862400784819</v>
      </c>
      <c r="O209" s="5">
        <v>0.67114785760578677</v>
      </c>
      <c r="P209" s="5">
        <v>0.66984327633356211</v>
      </c>
      <c r="Q209" s="5">
        <v>0.67455324776506731</v>
      </c>
      <c r="R209" s="5">
        <v>0.66417930392843139</v>
      </c>
      <c r="S209" s="5">
        <v>0.66647246571293228</v>
      </c>
      <c r="T209" s="5">
        <v>0.6695578998574262</v>
      </c>
    </row>
    <row r="210" spans="1:20" x14ac:dyDescent="0.25">
      <c r="A210" s="1">
        <v>208</v>
      </c>
      <c r="B210" s="4">
        <f t="shared" si="38"/>
        <v>71.099999999999994</v>
      </c>
      <c r="C210" s="4">
        <f t="shared" si="30"/>
        <v>78.550672033439099</v>
      </c>
      <c r="D210" s="4">
        <f t="shared" si="31"/>
        <v>75.219979336985261</v>
      </c>
      <c r="E210" s="4">
        <f t="shared" si="32"/>
        <v>78.736479866996405</v>
      </c>
      <c r="F210" s="4">
        <f t="shared" si="33"/>
        <v>87.336270445955378</v>
      </c>
      <c r="G210" s="4">
        <f t="shared" si="34"/>
        <v>87.422381532835615</v>
      </c>
      <c r="H210" s="4">
        <f t="shared" si="35"/>
        <v>86.550523267732743</v>
      </c>
      <c r="I210" s="4">
        <f t="shared" si="36"/>
        <v>86.891316617207309</v>
      </c>
      <c r="J210" s="4">
        <f t="shared" si="37"/>
        <v>89.433794895731083</v>
      </c>
      <c r="K210" s="4">
        <f t="shared" si="39"/>
        <v>87.567427623987697</v>
      </c>
      <c r="L210" s="5">
        <v>0.71099999999999997</v>
      </c>
      <c r="M210" s="5">
        <v>0.78550672033439095</v>
      </c>
      <c r="N210" s="5">
        <v>0.75219979336985254</v>
      </c>
      <c r="O210" s="5">
        <v>0.78736479866996401</v>
      </c>
      <c r="P210" s="5">
        <v>0.87336270445955377</v>
      </c>
      <c r="Q210" s="5">
        <v>0.87422381532835614</v>
      </c>
      <c r="R210" s="5">
        <v>0.86550523267732749</v>
      </c>
      <c r="S210" s="5">
        <v>0.86891316617207304</v>
      </c>
      <c r="T210" s="5">
        <v>0.89433794895731089</v>
      </c>
    </row>
    <row r="211" spans="1:20" x14ac:dyDescent="0.25">
      <c r="A211" s="1">
        <v>5</v>
      </c>
      <c r="B211" s="4">
        <f t="shared" si="38"/>
        <v>84.2</v>
      </c>
      <c r="C211" s="4">
        <f t="shared" si="30"/>
        <v>75.74045933998778</v>
      </c>
      <c r="D211" s="4">
        <f t="shared" si="31"/>
        <v>74.725552880488451</v>
      </c>
      <c r="E211" s="4">
        <f t="shared" si="32"/>
        <v>75.54441822646001</v>
      </c>
      <c r="F211" s="4">
        <f t="shared" si="33"/>
        <v>80.179807423253152</v>
      </c>
      <c r="G211" s="4">
        <f t="shared" si="34"/>
        <v>84.82043031304876</v>
      </c>
      <c r="H211" s="4">
        <f t="shared" si="35"/>
        <v>82.539611053466061</v>
      </c>
      <c r="I211" s="4">
        <f t="shared" si="36"/>
        <v>83.613747636248476</v>
      </c>
      <c r="J211" s="4">
        <f t="shared" si="37"/>
        <v>81.756209994215283</v>
      </c>
      <c r="K211" s="4">
        <f t="shared" si="39"/>
        <v>83.174525568341409</v>
      </c>
      <c r="L211" s="5">
        <v>0.84200000000000008</v>
      </c>
      <c r="M211" s="5">
        <v>0.75740459339987787</v>
      </c>
      <c r="N211" s="5">
        <v>0.74725552880488444</v>
      </c>
      <c r="O211" s="5">
        <v>0.75544418226460008</v>
      </c>
      <c r="P211" s="5">
        <v>0.80179807423253147</v>
      </c>
      <c r="Q211" s="5">
        <v>0.84820430313048767</v>
      </c>
      <c r="R211" s="5">
        <v>0.82539611053466067</v>
      </c>
      <c r="S211" s="5">
        <v>0.83613747636248481</v>
      </c>
      <c r="T211" s="5">
        <v>0.81756209994215279</v>
      </c>
    </row>
    <row r="212" spans="1:20" x14ac:dyDescent="0.25">
      <c r="A212" s="1">
        <v>54</v>
      </c>
      <c r="B212" s="4">
        <f t="shared" si="38"/>
        <v>25.4</v>
      </c>
      <c r="C212" s="4">
        <f t="shared" si="30"/>
        <v>44.563193545113336</v>
      </c>
      <c r="D212" s="4">
        <f t="shared" si="31"/>
        <v>44.101015266455981</v>
      </c>
      <c r="E212" s="4">
        <f t="shared" si="32"/>
        <v>44.736233377587681</v>
      </c>
      <c r="F212" s="4">
        <f t="shared" si="33"/>
        <v>37.21806633053852</v>
      </c>
      <c r="G212" s="4">
        <f t="shared" si="34"/>
        <v>38.450874879489923</v>
      </c>
      <c r="H212" s="4">
        <f t="shared" si="35"/>
        <v>37.592441820823453</v>
      </c>
      <c r="I212" s="4">
        <f t="shared" si="36"/>
        <v>37.464473334942276</v>
      </c>
      <c r="J212" s="4">
        <f t="shared" si="37"/>
        <v>36.215610774188193</v>
      </c>
      <c r="K212" s="4">
        <f t="shared" si="39"/>
        <v>37.422306543669791</v>
      </c>
      <c r="L212" s="5">
        <v>0.254</v>
      </c>
      <c r="M212" s="5">
        <v>0.44563193545113339</v>
      </c>
      <c r="N212" s="5">
        <v>0.44101015266455978</v>
      </c>
      <c r="O212" s="5">
        <v>0.44736233377587681</v>
      </c>
      <c r="P212" s="5">
        <v>0.37218066330538518</v>
      </c>
      <c r="Q212" s="5">
        <v>0.38450874879489921</v>
      </c>
      <c r="R212" s="5">
        <v>0.37592441820823452</v>
      </c>
      <c r="S212" s="5">
        <v>0.37464473334942278</v>
      </c>
      <c r="T212" s="5">
        <v>0.36215610774188189</v>
      </c>
    </row>
    <row r="213" spans="1:20" x14ac:dyDescent="0.25">
      <c r="A213" s="1">
        <v>290</v>
      </c>
      <c r="B213" s="4">
        <f t="shared" si="38"/>
        <v>39.1</v>
      </c>
      <c r="C213" s="4">
        <f t="shared" si="30"/>
        <v>17.640504087696979</v>
      </c>
      <c r="D213" s="4">
        <f t="shared" si="31"/>
        <v>22.93691214548717</v>
      </c>
      <c r="E213" s="4">
        <f t="shared" si="32"/>
        <v>19.053992392149908</v>
      </c>
      <c r="F213" s="4">
        <f t="shared" si="33"/>
        <v>26.4441234283412</v>
      </c>
      <c r="G213" s="4">
        <f t="shared" si="34"/>
        <v>30.312888093411949</v>
      </c>
      <c r="H213" s="4">
        <f t="shared" si="35"/>
        <v>28.554717528943257</v>
      </c>
      <c r="I213" s="4">
        <f t="shared" si="36"/>
        <v>30.043352633721188</v>
      </c>
      <c r="J213" s="4">
        <f t="shared" si="37"/>
        <v>32.840131774388212</v>
      </c>
      <c r="K213" s="4">
        <f t="shared" si="39"/>
        <v>30.39937240953229</v>
      </c>
      <c r="L213" s="5">
        <v>0.39100000000000001</v>
      </c>
      <c r="M213" s="5">
        <v>0.17640504087696979</v>
      </c>
      <c r="N213" s="5">
        <v>0.22936912145487171</v>
      </c>
      <c r="O213" s="5">
        <v>0.1905399239214991</v>
      </c>
      <c r="P213" s="5">
        <v>0.26444123428341199</v>
      </c>
      <c r="Q213" s="5">
        <v>0.30312888093411949</v>
      </c>
      <c r="R213" s="5">
        <v>0.28554717528943258</v>
      </c>
      <c r="S213" s="5">
        <v>0.30043352633721188</v>
      </c>
      <c r="T213" s="5">
        <v>0.32840131774388209</v>
      </c>
    </row>
    <row r="214" spans="1:20" x14ac:dyDescent="0.25">
      <c r="A214" s="1">
        <v>830</v>
      </c>
      <c r="B214" s="4">
        <f t="shared" si="38"/>
        <v>14.7</v>
      </c>
      <c r="C214" s="4">
        <f t="shared" si="30"/>
        <v>24.560534225644588</v>
      </c>
      <c r="D214" s="4">
        <f t="shared" si="31"/>
        <v>28.037374772437779</v>
      </c>
      <c r="E214" s="4">
        <f t="shared" si="32"/>
        <v>25.279440847305352</v>
      </c>
      <c r="F214" s="4">
        <f t="shared" si="33"/>
        <v>26.4441234283412</v>
      </c>
      <c r="G214" s="4">
        <f t="shared" si="34"/>
        <v>19.09841768458714</v>
      </c>
      <c r="H214" s="4">
        <f t="shared" si="35"/>
        <v>24.247423694964521</v>
      </c>
      <c r="I214" s="4">
        <f t="shared" si="36"/>
        <v>18.02900966810039</v>
      </c>
      <c r="J214" s="4">
        <f t="shared" si="37"/>
        <v>19.161680493735879</v>
      </c>
      <c r="K214" s="4">
        <f t="shared" si="39"/>
        <v>19.999406768664791</v>
      </c>
      <c r="L214" s="5">
        <v>0.14699999999999999</v>
      </c>
      <c r="M214" s="5">
        <v>0.2456053422564459</v>
      </c>
      <c r="N214" s="5">
        <v>0.28037374772437779</v>
      </c>
      <c r="O214" s="5">
        <v>0.25279440847305351</v>
      </c>
      <c r="P214" s="5">
        <v>0.26444123428341199</v>
      </c>
      <c r="Q214" s="5">
        <v>0.19098417684587141</v>
      </c>
      <c r="R214" s="5">
        <v>0.24247423694964521</v>
      </c>
      <c r="S214" s="5">
        <v>0.1802900966810039</v>
      </c>
      <c r="T214" s="5">
        <v>0.1916168049373588</v>
      </c>
    </row>
    <row r="215" spans="1:20" x14ac:dyDescent="0.25">
      <c r="A215" s="1">
        <v>361</v>
      </c>
      <c r="B215" s="4">
        <f t="shared" si="38"/>
        <v>78.7</v>
      </c>
      <c r="C215" s="4">
        <f t="shared" si="30"/>
        <v>69.708069772086219</v>
      </c>
      <c r="D215" s="4">
        <f t="shared" si="31"/>
        <v>68.551024794635325</v>
      </c>
      <c r="E215" s="4">
        <f t="shared" si="32"/>
        <v>69.125066997538482</v>
      </c>
      <c r="F215" s="4">
        <f t="shared" si="33"/>
        <v>66.984327633356216</v>
      </c>
      <c r="G215" s="4">
        <f t="shared" si="34"/>
        <v>67.507447196774891</v>
      </c>
      <c r="H215" s="4">
        <f t="shared" si="35"/>
        <v>68.451025985578767</v>
      </c>
      <c r="I215" s="4">
        <f t="shared" si="36"/>
        <v>66.901659579450154</v>
      </c>
      <c r="J215" s="4">
        <f t="shared" si="37"/>
        <v>68.27827990254228</v>
      </c>
      <c r="K215" s="4">
        <f t="shared" si="39"/>
        <v>67.781750031972535</v>
      </c>
      <c r="L215" s="5">
        <v>0.78700000000000003</v>
      </c>
      <c r="M215" s="5">
        <v>0.69708069772086212</v>
      </c>
      <c r="N215" s="5">
        <v>0.68551024794635329</v>
      </c>
      <c r="O215" s="5">
        <v>0.69125066997538476</v>
      </c>
      <c r="P215" s="5">
        <v>0.66984327633356211</v>
      </c>
      <c r="Q215" s="5">
        <v>0.67507447196774895</v>
      </c>
      <c r="R215" s="5">
        <v>0.68451025985578773</v>
      </c>
      <c r="S215" s="5">
        <v>0.66901659579450157</v>
      </c>
      <c r="T215" s="5">
        <v>0.68278279902542283</v>
      </c>
    </row>
    <row r="216" spans="1:20" x14ac:dyDescent="0.25">
      <c r="A216" s="1">
        <v>712</v>
      </c>
      <c r="B216" s="4">
        <f t="shared" si="38"/>
        <v>37.4</v>
      </c>
      <c r="C216" s="4">
        <f t="shared" si="30"/>
        <v>42.492901880245739</v>
      </c>
      <c r="D216" s="4">
        <f t="shared" si="31"/>
        <v>43.705400918834357</v>
      </c>
      <c r="E216" s="4">
        <f t="shared" si="32"/>
        <v>42.55922637839614</v>
      </c>
      <c r="F216" s="4">
        <f t="shared" si="33"/>
        <v>37.21806633053852</v>
      </c>
      <c r="G216" s="4">
        <f t="shared" si="34"/>
        <v>38.98201538979572</v>
      </c>
      <c r="H216" s="4">
        <f t="shared" si="35"/>
        <v>40.589340933150908</v>
      </c>
      <c r="I216" s="4">
        <f t="shared" si="36"/>
        <v>35.51856964493075</v>
      </c>
      <c r="J216" s="4">
        <f t="shared" si="37"/>
        <v>35.405809473054276</v>
      </c>
      <c r="K216" s="4">
        <f t="shared" si="39"/>
        <v>37.557923332107663</v>
      </c>
      <c r="L216" s="5">
        <v>0.374</v>
      </c>
      <c r="M216" s="5">
        <v>0.42492901880245743</v>
      </c>
      <c r="N216" s="5">
        <v>0.43705400918834358</v>
      </c>
      <c r="O216" s="5">
        <v>0.42559226378396142</v>
      </c>
      <c r="P216" s="5">
        <v>0.37218066330538518</v>
      </c>
      <c r="Q216" s="5">
        <v>0.38982015389795721</v>
      </c>
      <c r="R216" s="5">
        <v>0.40589340933150908</v>
      </c>
      <c r="S216" s="5">
        <v>0.35518569644930748</v>
      </c>
      <c r="T216" s="5">
        <v>0.35405809473054278</v>
      </c>
    </row>
    <row r="217" spans="1:20" x14ac:dyDescent="0.25">
      <c r="A217" s="1">
        <v>97</v>
      </c>
      <c r="B217" s="4">
        <f t="shared" si="38"/>
        <v>74.7</v>
      </c>
      <c r="C217" s="4">
        <f t="shared" si="30"/>
        <v>71.948834810172031</v>
      </c>
      <c r="D217" s="4">
        <f t="shared" si="31"/>
        <v>68.903039031434915</v>
      </c>
      <c r="E217" s="4">
        <f t="shared" si="32"/>
        <v>71.350846557160438</v>
      </c>
      <c r="F217" s="4">
        <f t="shared" si="33"/>
        <v>66.984327633356216</v>
      </c>
      <c r="G217" s="4">
        <f t="shared" si="34"/>
        <v>66.764032562550085</v>
      </c>
      <c r="H217" s="4">
        <f t="shared" si="35"/>
        <v>68.397877005355838</v>
      </c>
      <c r="I217" s="4">
        <f t="shared" si="36"/>
        <v>66.158880342348638</v>
      </c>
      <c r="J217" s="4">
        <f t="shared" si="37"/>
        <v>67.507828250102108</v>
      </c>
      <c r="K217" s="4">
        <f t="shared" si="39"/>
        <v>67.201948647783993</v>
      </c>
      <c r="L217" s="5">
        <v>0.747</v>
      </c>
      <c r="M217" s="5">
        <v>0.71948834810172024</v>
      </c>
      <c r="N217" s="5">
        <v>0.68903039031434909</v>
      </c>
      <c r="O217" s="5">
        <v>0.71350846557160441</v>
      </c>
      <c r="P217" s="5">
        <v>0.66984327633356211</v>
      </c>
      <c r="Q217" s="5">
        <v>0.6676403256255008</v>
      </c>
      <c r="R217" s="5">
        <v>0.68397877005355845</v>
      </c>
      <c r="S217" s="5">
        <v>0.66158880342348636</v>
      </c>
      <c r="T217" s="5">
        <v>0.67507828250102109</v>
      </c>
    </row>
    <row r="218" spans="1:20" x14ac:dyDescent="0.25">
      <c r="A218" s="1">
        <v>575</v>
      </c>
      <c r="B218" s="4">
        <f t="shared" si="38"/>
        <v>41.099999999999994</v>
      </c>
      <c r="C218" s="4">
        <f t="shared" si="30"/>
        <v>53.484904722159634</v>
      </c>
      <c r="D218" s="4">
        <f t="shared" si="31"/>
        <v>51.950954813407712</v>
      </c>
      <c r="E218" s="4">
        <f t="shared" si="32"/>
        <v>53.684821989835683</v>
      </c>
      <c r="F218" s="4">
        <f t="shared" si="33"/>
        <v>43.4095058672657</v>
      </c>
      <c r="G218" s="4">
        <f t="shared" si="34"/>
        <v>41.716677963283502</v>
      </c>
      <c r="H218" s="4">
        <f t="shared" si="35"/>
        <v>45.26883586178031</v>
      </c>
      <c r="I218" s="4">
        <f t="shared" si="36"/>
        <v>42.470894348603885</v>
      </c>
      <c r="J218" s="4">
        <f t="shared" si="37"/>
        <v>41.359742967358393</v>
      </c>
      <c r="K218" s="4">
        <f t="shared" si="39"/>
        <v>42.67706753729248</v>
      </c>
      <c r="L218" s="5">
        <v>0.41099999999999998</v>
      </c>
      <c r="M218" s="5">
        <v>0.53484904722159632</v>
      </c>
      <c r="N218" s="5">
        <v>0.51950954813407713</v>
      </c>
      <c r="O218" s="5">
        <v>0.53684821989835685</v>
      </c>
      <c r="P218" s="5">
        <v>0.43409505867265702</v>
      </c>
      <c r="Q218" s="5">
        <v>0.41716677963283499</v>
      </c>
      <c r="R218" s="5">
        <v>0.4526883586178031</v>
      </c>
      <c r="S218" s="5">
        <v>0.42470894348603888</v>
      </c>
      <c r="T218" s="5">
        <v>0.41359742967358393</v>
      </c>
    </row>
    <row r="219" spans="1:20" x14ac:dyDescent="0.25">
      <c r="A219" s="1">
        <v>628</v>
      </c>
      <c r="B219" s="4">
        <f t="shared" si="38"/>
        <v>40.5</v>
      </c>
      <c r="C219" s="4">
        <f t="shared" si="30"/>
        <v>49.865833144006025</v>
      </c>
      <c r="D219" s="4">
        <f t="shared" si="31"/>
        <v>51.255388320304327</v>
      </c>
      <c r="E219" s="4">
        <f t="shared" si="32"/>
        <v>50.312466052504611</v>
      </c>
      <c r="F219" s="4">
        <f t="shared" si="33"/>
        <v>43.4095058672657</v>
      </c>
      <c r="G219" s="4">
        <f t="shared" si="34"/>
        <v>44.227725434255461</v>
      </c>
      <c r="H219" s="4">
        <f t="shared" si="35"/>
        <v>43.339309630321637</v>
      </c>
      <c r="I219" s="4">
        <f t="shared" si="36"/>
        <v>43.94044081530059</v>
      </c>
      <c r="J219" s="4">
        <f t="shared" si="37"/>
        <v>43.119268695603651</v>
      </c>
      <c r="K219" s="4">
        <f t="shared" si="39"/>
        <v>43.654407434274056</v>
      </c>
      <c r="L219" s="5">
        <v>0.40500000000000003</v>
      </c>
      <c r="M219" s="5">
        <v>0.49865833144006022</v>
      </c>
      <c r="N219" s="5">
        <v>0.51255388320304329</v>
      </c>
      <c r="O219" s="5">
        <v>0.50312466052504612</v>
      </c>
      <c r="P219" s="5">
        <v>0.43409505867265702</v>
      </c>
      <c r="Q219" s="5">
        <v>0.4422772543425546</v>
      </c>
      <c r="R219" s="5">
        <v>0.43339309630321637</v>
      </c>
      <c r="S219" s="5">
        <v>0.43940440815300591</v>
      </c>
      <c r="T219" s="5">
        <v>0.43119268695603652</v>
      </c>
    </row>
    <row r="220" spans="1:20" x14ac:dyDescent="0.25">
      <c r="A220" s="1">
        <v>259</v>
      </c>
      <c r="B220" s="4">
        <f t="shared" si="38"/>
        <v>64.8</v>
      </c>
      <c r="C220" s="4">
        <f t="shared" si="30"/>
        <v>72.450079269230073</v>
      </c>
      <c r="D220" s="4">
        <f t="shared" si="31"/>
        <v>68.453992060759944</v>
      </c>
      <c r="E220" s="4">
        <f t="shared" si="32"/>
        <v>71.958895302173275</v>
      </c>
      <c r="F220" s="4">
        <f t="shared" si="33"/>
        <v>72.018938500937509</v>
      </c>
      <c r="G220" s="4">
        <f t="shared" si="34"/>
        <v>69.308798041242696</v>
      </c>
      <c r="H220" s="4">
        <f t="shared" si="35"/>
        <v>71.986963887600098</v>
      </c>
      <c r="I220" s="4">
        <f t="shared" si="36"/>
        <v>69.819403169501712</v>
      </c>
      <c r="J220" s="4">
        <f t="shared" si="37"/>
        <v>71.673932803678809</v>
      </c>
      <c r="K220" s="4">
        <f t="shared" si="39"/>
        <v>70.687870399739339</v>
      </c>
      <c r="L220" s="5">
        <v>0.64800000000000002</v>
      </c>
      <c r="M220" s="5">
        <v>0.72450079269230072</v>
      </c>
      <c r="N220" s="5">
        <v>0.68453992060759938</v>
      </c>
      <c r="O220" s="5">
        <v>0.71958895302173276</v>
      </c>
      <c r="P220" s="5">
        <v>0.72018938500937502</v>
      </c>
      <c r="Q220" s="5">
        <v>0.69308798041242692</v>
      </c>
      <c r="R220" s="5">
        <v>0.71986963887600097</v>
      </c>
      <c r="S220" s="5">
        <v>0.69819403169501715</v>
      </c>
      <c r="T220" s="5">
        <v>0.71673932803678808</v>
      </c>
    </row>
    <row r="221" spans="1:20" x14ac:dyDescent="0.25">
      <c r="A221" s="1">
        <v>606</v>
      </c>
      <c r="B221" s="4">
        <f t="shared" si="38"/>
        <v>35.699999999999996</v>
      </c>
      <c r="C221" s="4">
        <f t="shared" si="30"/>
        <v>32.140153248126211</v>
      </c>
      <c r="D221" s="4">
        <f t="shared" si="31"/>
        <v>37.400929461763447</v>
      </c>
      <c r="E221" s="4">
        <f t="shared" si="32"/>
        <v>33.13015790012021</v>
      </c>
      <c r="F221" s="4">
        <f t="shared" si="33"/>
        <v>37.21806633053852</v>
      </c>
      <c r="G221" s="4">
        <f t="shared" si="34"/>
        <v>38.43564606800286</v>
      </c>
      <c r="H221" s="4">
        <f t="shared" si="35"/>
        <v>35.242405879017454</v>
      </c>
      <c r="I221" s="4">
        <f t="shared" si="36"/>
        <v>39.171976024303248</v>
      </c>
      <c r="J221" s="4">
        <f t="shared" si="37"/>
        <v>36.028953151914564</v>
      </c>
      <c r="K221" s="4">
        <f t="shared" si="39"/>
        <v>37.184052060741465</v>
      </c>
      <c r="L221" s="5">
        <v>0.35699999999999998</v>
      </c>
      <c r="M221" s="5">
        <v>0.32140153248126208</v>
      </c>
      <c r="N221" s="5">
        <v>0.37400929461763449</v>
      </c>
      <c r="O221" s="5">
        <v>0.33130157900120211</v>
      </c>
      <c r="P221" s="5">
        <v>0.37218066330538518</v>
      </c>
      <c r="Q221" s="5">
        <v>0.3843564606800286</v>
      </c>
      <c r="R221" s="5">
        <v>0.35242405879017452</v>
      </c>
      <c r="S221" s="5">
        <v>0.39171976024303251</v>
      </c>
      <c r="T221" s="5">
        <v>0.36028953151914561</v>
      </c>
    </row>
    <row r="222" spans="1:20" x14ac:dyDescent="0.25">
      <c r="A222" s="1">
        <v>913</v>
      </c>
      <c r="B222" s="4">
        <f t="shared" si="38"/>
        <v>81.200000000000017</v>
      </c>
      <c r="C222" s="4">
        <f t="shared" si="30"/>
        <v>73.106085603442182</v>
      </c>
      <c r="D222" s="4">
        <f t="shared" si="31"/>
        <v>73.920790228718474</v>
      </c>
      <c r="E222" s="4">
        <f t="shared" si="32"/>
        <v>73.136374701263733</v>
      </c>
      <c r="F222" s="4">
        <f t="shared" si="33"/>
        <v>80.179807423253152</v>
      </c>
      <c r="G222" s="4">
        <f t="shared" si="34"/>
        <v>83.319304609325613</v>
      </c>
      <c r="H222" s="4">
        <f t="shared" si="35"/>
        <v>83.238485523977175</v>
      </c>
      <c r="I222" s="4">
        <f t="shared" si="36"/>
        <v>82.463996541693135</v>
      </c>
      <c r="J222" s="4">
        <f t="shared" si="37"/>
        <v>83.333803669171019</v>
      </c>
      <c r="K222" s="4">
        <f t="shared" si="39"/>
        <v>83.088103754915736</v>
      </c>
      <c r="L222" s="5">
        <v>0.81200000000000017</v>
      </c>
      <c r="M222" s="5">
        <v>0.73106085603442184</v>
      </c>
      <c r="N222" s="5">
        <v>0.73920790228718469</v>
      </c>
      <c r="O222" s="5">
        <v>0.7313637470126374</v>
      </c>
      <c r="P222" s="5">
        <v>0.80179807423253147</v>
      </c>
      <c r="Q222" s="5">
        <v>0.83319304609325606</v>
      </c>
      <c r="R222" s="5">
        <v>0.83238485523977168</v>
      </c>
      <c r="S222" s="5">
        <v>0.82463996541693141</v>
      </c>
      <c r="T222" s="5">
        <v>0.83333803669171014</v>
      </c>
    </row>
    <row r="223" spans="1:20" x14ac:dyDescent="0.25">
      <c r="A223" s="1">
        <v>825</v>
      </c>
      <c r="B223" s="4">
        <f t="shared" si="38"/>
        <v>78.3</v>
      </c>
      <c r="C223" s="4">
        <f t="shared" si="30"/>
        <v>80.970819864628638</v>
      </c>
      <c r="D223" s="4">
        <f t="shared" si="31"/>
        <v>76.559906543862738</v>
      </c>
      <c r="E223" s="4">
        <f t="shared" si="32"/>
        <v>80.27606063772437</v>
      </c>
      <c r="F223" s="4">
        <f t="shared" si="33"/>
        <v>80.179807423253152</v>
      </c>
      <c r="G223" s="4">
        <f t="shared" si="34"/>
        <v>77.854741582438763</v>
      </c>
      <c r="H223" s="4">
        <f t="shared" si="35"/>
        <v>82.807608973980294</v>
      </c>
      <c r="I223" s="4">
        <f t="shared" si="36"/>
        <v>81.178143383333477</v>
      </c>
      <c r="J223" s="4">
        <f t="shared" si="37"/>
        <v>80.851017581270071</v>
      </c>
      <c r="K223" s="4">
        <f t="shared" si="39"/>
        <v>80.652898422324654</v>
      </c>
      <c r="L223" s="5">
        <v>0.78299999999999992</v>
      </c>
      <c r="M223" s="5">
        <v>0.8097081986462864</v>
      </c>
      <c r="N223" s="5">
        <v>0.76559906543862744</v>
      </c>
      <c r="O223" s="5">
        <v>0.80276060637724367</v>
      </c>
      <c r="P223" s="5">
        <v>0.80179807423253147</v>
      </c>
      <c r="Q223" s="5">
        <v>0.77854741582438769</v>
      </c>
      <c r="R223" s="5">
        <v>0.82807608973980296</v>
      </c>
      <c r="S223" s="5">
        <v>0.81178143383333479</v>
      </c>
      <c r="T223" s="5">
        <v>0.80851017581270068</v>
      </c>
    </row>
    <row r="224" spans="1:20" x14ac:dyDescent="0.25">
      <c r="A224" s="1">
        <v>321</v>
      </c>
      <c r="B224" s="4">
        <f t="shared" si="38"/>
        <v>21.099999999999998</v>
      </c>
      <c r="C224" s="4">
        <f t="shared" si="30"/>
        <v>14.51067532130447</v>
      </c>
      <c r="D224" s="4">
        <f t="shared" si="31"/>
        <v>16.67524240253119</v>
      </c>
      <c r="E224" s="4">
        <f t="shared" si="32"/>
        <v>15.27635373425881</v>
      </c>
      <c r="F224" s="4">
        <f t="shared" si="33"/>
        <v>26.4441234283412</v>
      </c>
      <c r="G224" s="4">
        <f t="shared" si="34"/>
        <v>26.358533809067129</v>
      </c>
      <c r="H224" s="4">
        <f t="shared" si="35"/>
        <v>24.763169592526392</v>
      </c>
      <c r="I224" s="4">
        <f t="shared" si="36"/>
        <v>26.574973896644661</v>
      </c>
      <c r="J224" s="4">
        <f t="shared" si="37"/>
        <v>25.832294734590072</v>
      </c>
      <c r="K224" s="4">
        <f t="shared" si="39"/>
        <v>25.872644946672004</v>
      </c>
      <c r="L224" s="5">
        <v>0.21099999999999999</v>
      </c>
      <c r="M224" s="5">
        <v>0.1451067532130447</v>
      </c>
      <c r="N224" s="5">
        <v>0.1667524240253119</v>
      </c>
      <c r="O224" s="5">
        <v>0.1527635373425881</v>
      </c>
      <c r="P224" s="5">
        <v>0.26444123428341199</v>
      </c>
      <c r="Q224" s="5">
        <v>0.26358533809067131</v>
      </c>
      <c r="R224" s="5">
        <v>0.24763169592526391</v>
      </c>
      <c r="S224" s="5">
        <v>0.2657497389664466</v>
      </c>
      <c r="T224" s="5">
        <v>0.25832294734590072</v>
      </c>
    </row>
    <row r="225" spans="1:20" x14ac:dyDescent="0.25">
      <c r="A225" s="1">
        <v>827</v>
      </c>
      <c r="B225" s="4">
        <f t="shared" si="38"/>
        <v>21.9</v>
      </c>
      <c r="C225" s="4">
        <f t="shared" si="30"/>
        <v>-51.83481048501649</v>
      </c>
      <c r="D225" s="4">
        <f t="shared" si="31"/>
        <v>-53.282857820949644</v>
      </c>
      <c r="E225" s="4">
        <f t="shared" si="32"/>
        <v>-50.053498449861564</v>
      </c>
      <c r="F225" s="4">
        <f t="shared" si="33"/>
        <v>26.4441234283412</v>
      </c>
      <c r="G225" s="4">
        <f t="shared" si="34"/>
        <v>29.579004416036181</v>
      </c>
      <c r="H225" s="4">
        <f t="shared" si="35"/>
        <v>33.333740539404261</v>
      </c>
      <c r="I225" s="4">
        <f t="shared" si="36"/>
        <v>29.752912608674897</v>
      </c>
      <c r="J225" s="4">
        <f t="shared" si="37"/>
        <v>32.405123740912309</v>
      </c>
      <c r="K225" s="4">
        <f t="shared" si="39"/>
        <v>31.225017714115207</v>
      </c>
      <c r="L225" s="5">
        <v>0.219</v>
      </c>
      <c r="M225" s="5">
        <v>-0.51834810485016491</v>
      </c>
      <c r="N225" s="5">
        <v>-0.53282857820949647</v>
      </c>
      <c r="O225" s="5">
        <v>-0.50053498449861566</v>
      </c>
      <c r="P225" s="5">
        <v>0.26444123428341199</v>
      </c>
      <c r="Q225" s="5">
        <v>0.29579004416036181</v>
      </c>
      <c r="R225" s="5">
        <v>0.33333740539404261</v>
      </c>
      <c r="S225" s="5">
        <v>0.29752912608674897</v>
      </c>
      <c r="T225" s="5">
        <v>0.32405123740912312</v>
      </c>
    </row>
    <row r="226" spans="1:20" x14ac:dyDescent="0.25">
      <c r="A226" s="1">
        <v>25</v>
      </c>
      <c r="B226" s="4">
        <f t="shared" si="38"/>
        <v>42.4</v>
      </c>
      <c r="C226" s="4">
        <f t="shared" si="30"/>
        <v>42.740857627864131</v>
      </c>
      <c r="D226" s="4">
        <f t="shared" si="31"/>
        <v>44.40577450072341</v>
      </c>
      <c r="E226" s="4">
        <f t="shared" si="32"/>
        <v>43.306344687826609</v>
      </c>
      <c r="F226" s="4">
        <f t="shared" si="33"/>
        <v>37.21806633053852</v>
      </c>
      <c r="G226" s="4">
        <f t="shared" si="34"/>
        <v>34.894618535886899</v>
      </c>
      <c r="H226" s="4">
        <f t="shared" si="35"/>
        <v>36.026781080557626</v>
      </c>
      <c r="I226" s="4">
        <f t="shared" si="36"/>
        <v>34.552511858712442</v>
      </c>
      <c r="J226" s="4">
        <f t="shared" si="37"/>
        <v>34.602074587054382</v>
      </c>
      <c r="K226" s="4">
        <f t="shared" si="39"/>
        <v>35.013975179639296</v>
      </c>
      <c r="L226" s="5">
        <v>0.42399999999999999</v>
      </c>
      <c r="M226" s="5">
        <v>0.42740857627864132</v>
      </c>
      <c r="N226" s="5">
        <v>0.44405774500723411</v>
      </c>
      <c r="O226" s="5">
        <v>0.43306344687826609</v>
      </c>
      <c r="P226" s="5">
        <v>0.37218066330538518</v>
      </c>
      <c r="Q226" s="5">
        <v>0.34894618535886901</v>
      </c>
      <c r="R226" s="5">
        <v>0.36026781080557629</v>
      </c>
      <c r="S226" s="5">
        <v>0.34552511858712442</v>
      </c>
      <c r="T226" s="5">
        <v>0.34602074587054382</v>
      </c>
    </row>
    <row r="227" spans="1:20" x14ac:dyDescent="0.25">
      <c r="A227" s="1">
        <v>84</v>
      </c>
      <c r="B227" s="4">
        <f t="shared" si="38"/>
        <v>79.900000000000006</v>
      </c>
      <c r="C227" s="4">
        <f t="shared" si="30"/>
        <v>81.97766508233974</v>
      </c>
      <c r="D227" s="4">
        <f t="shared" si="31"/>
        <v>76.185655391055747</v>
      </c>
      <c r="E227" s="4">
        <f t="shared" si="32"/>
        <v>81.065549310760161</v>
      </c>
      <c r="F227" s="4">
        <f t="shared" si="33"/>
        <v>87.336270445955378</v>
      </c>
      <c r="G227" s="4">
        <f t="shared" si="34"/>
        <v>84.219980031559501</v>
      </c>
      <c r="H227" s="4">
        <f t="shared" si="35"/>
        <v>87.031836538909204</v>
      </c>
      <c r="I227" s="4">
        <f t="shared" si="36"/>
        <v>88.277244822481833</v>
      </c>
      <c r="J227" s="4">
        <f t="shared" si="37"/>
        <v>89.091773507229249</v>
      </c>
      <c r="K227" s="4">
        <f t="shared" si="39"/>
        <v>87.135457175670865</v>
      </c>
      <c r="L227" s="5">
        <v>0.79900000000000004</v>
      </c>
      <c r="M227" s="5">
        <v>0.81977665082339746</v>
      </c>
      <c r="N227" s="5">
        <v>0.7618565539105574</v>
      </c>
      <c r="O227" s="5">
        <v>0.81065549310760165</v>
      </c>
      <c r="P227" s="5">
        <v>0.87336270445955377</v>
      </c>
      <c r="Q227" s="5">
        <v>0.84219980031559505</v>
      </c>
      <c r="R227" s="5">
        <v>0.87031836538909202</v>
      </c>
      <c r="S227" s="5">
        <v>0.88277244822481826</v>
      </c>
      <c r="T227" s="5">
        <v>0.89091773507229255</v>
      </c>
    </row>
    <row r="228" spans="1:20" x14ac:dyDescent="0.25">
      <c r="A228" s="1">
        <v>10</v>
      </c>
      <c r="B228" s="4">
        <f t="shared" si="38"/>
        <v>22.6</v>
      </c>
      <c r="C228" s="4">
        <f t="shared" si="30"/>
        <v>29.035230881853153</v>
      </c>
      <c r="D228" s="4">
        <f t="shared" si="31"/>
        <v>28.886231175985071</v>
      </c>
      <c r="E228" s="4">
        <f t="shared" si="32"/>
        <v>29.858181363877279</v>
      </c>
      <c r="F228" s="4">
        <f t="shared" si="33"/>
        <v>26.4441234283412</v>
      </c>
      <c r="G228" s="4">
        <f t="shared" si="34"/>
        <v>23.348015968651911</v>
      </c>
      <c r="H228" s="4">
        <f t="shared" si="35"/>
        <v>25.744081396574732</v>
      </c>
      <c r="I228" s="4">
        <f t="shared" si="36"/>
        <v>23.14173262048493</v>
      </c>
      <c r="J228" s="4">
        <f t="shared" si="37"/>
        <v>24.370613476145039</v>
      </c>
      <c r="K228" s="4">
        <f t="shared" si="39"/>
        <v>24.129450324909165</v>
      </c>
      <c r="L228" s="5">
        <v>0.22600000000000001</v>
      </c>
      <c r="M228" s="5">
        <v>0.29035230881853152</v>
      </c>
      <c r="N228" s="5">
        <v>0.28886231175985072</v>
      </c>
      <c r="O228" s="5">
        <v>0.29858181363877279</v>
      </c>
      <c r="P228" s="5">
        <v>0.26444123428341199</v>
      </c>
      <c r="Q228" s="5">
        <v>0.23348015968651911</v>
      </c>
      <c r="R228" s="5">
        <v>0.25744081396574731</v>
      </c>
      <c r="S228" s="5">
        <v>0.23141732620484931</v>
      </c>
      <c r="T228" s="5">
        <v>0.24370613476145039</v>
      </c>
    </row>
    <row r="229" spans="1:20" x14ac:dyDescent="0.25">
      <c r="A229" s="1">
        <v>730</v>
      </c>
      <c r="B229" s="4">
        <f t="shared" si="38"/>
        <v>65.900000000000006</v>
      </c>
      <c r="C229" s="4">
        <f t="shared" si="30"/>
        <v>66.549198273631376</v>
      </c>
      <c r="D229" s="4">
        <f t="shared" si="31"/>
        <v>66.76241104600777</v>
      </c>
      <c r="E229" s="4">
        <f t="shared" si="32"/>
        <v>66.31540799136701</v>
      </c>
      <c r="F229" s="4">
        <f t="shared" si="33"/>
        <v>66.984327633356216</v>
      </c>
      <c r="G229" s="4">
        <f t="shared" si="34"/>
        <v>70.159435940019165</v>
      </c>
      <c r="H229" s="4">
        <f t="shared" si="35"/>
        <v>67.90197529896767</v>
      </c>
      <c r="I229" s="4">
        <f t="shared" si="36"/>
        <v>69.970627684839755</v>
      </c>
      <c r="J229" s="4">
        <f t="shared" si="37"/>
        <v>69.818105991772768</v>
      </c>
      <c r="K229" s="4">
        <f t="shared" si="39"/>
        <v>69.456530010306977</v>
      </c>
      <c r="L229" s="5">
        <v>0.65900000000000003</v>
      </c>
      <c r="M229" s="5">
        <v>0.66549198273631383</v>
      </c>
      <c r="N229" s="5">
        <v>0.66762411046007775</v>
      </c>
      <c r="O229" s="5">
        <v>0.66315407991367015</v>
      </c>
      <c r="P229" s="5">
        <v>0.66984327633356211</v>
      </c>
      <c r="Q229" s="5">
        <v>0.70159435940019166</v>
      </c>
      <c r="R229" s="5">
        <v>0.67901975298967665</v>
      </c>
      <c r="S229" s="5">
        <v>0.69970627684839759</v>
      </c>
      <c r="T229" s="5">
        <v>0.69818105991772761</v>
      </c>
    </row>
    <row r="230" spans="1:20" x14ac:dyDescent="0.25">
      <c r="A230" s="1">
        <v>513</v>
      </c>
      <c r="B230" s="4">
        <f t="shared" si="38"/>
        <v>58.9</v>
      </c>
      <c r="C230" s="4">
        <f t="shared" si="30"/>
        <v>72.606108036009644</v>
      </c>
      <c r="D230" s="4">
        <f t="shared" si="31"/>
        <v>68.630259929724673</v>
      </c>
      <c r="E230" s="4">
        <f t="shared" si="32"/>
        <v>72.230089159303205</v>
      </c>
      <c r="F230" s="4">
        <f t="shared" si="33"/>
        <v>72.018938500937509</v>
      </c>
      <c r="G230" s="4">
        <f t="shared" si="34"/>
        <v>79.458514641504266</v>
      </c>
      <c r="H230" s="4">
        <f t="shared" si="35"/>
        <v>74.199185152600393</v>
      </c>
      <c r="I230" s="4">
        <f t="shared" si="36"/>
        <v>77.655501731929789</v>
      </c>
      <c r="J230" s="4">
        <f t="shared" si="37"/>
        <v>77.950637586100569</v>
      </c>
      <c r="K230" s="4">
        <f t="shared" si="39"/>
        <v>77.291701864396117</v>
      </c>
      <c r="L230" s="5">
        <v>0.58899999999999997</v>
      </c>
      <c r="M230" s="5">
        <v>0.72606108036009642</v>
      </c>
      <c r="N230" s="5">
        <v>0.68630259929724668</v>
      </c>
      <c r="O230" s="5">
        <v>0.72230089159303201</v>
      </c>
      <c r="P230" s="5">
        <v>0.72018938500937502</v>
      </c>
      <c r="Q230" s="5">
        <v>0.79458514641504263</v>
      </c>
      <c r="R230" s="5">
        <v>0.74199185152600389</v>
      </c>
      <c r="S230" s="5">
        <v>0.77655501731929788</v>
      </c>
      <c r="T230" s="5">
        <v>0.77950637586100568</v>
      </c>
    </row>
    <row r="231" spans="1:20" x14ac:dyDescent="0.25">
      <c r="A231" s="1">
        <v>342</v>
      </c>
      <c r="B231" s="4">
        <f t="shared" si="38"/>
        <v>68.599999999999994</v>
      </c>
      <c r="C231" s="4">
        <f t="shared" si="30"/>
        <v>72.205778345760947</v>
      </c>
      <c r="D231" s="4">
        <f t="shared" si="31"/>
        <v>69.254224115161577</v>
      </c>
      <c r="E231" s="4">
        <f t="shared" si="32"/>
        <v>71.550858033744504</v>
      </c>
      <c r="F231" s="4">
        <f t="shared" si="33"/>
        <v>66.984327633356216</v>
      </c>
      <c r="G231" s="4">
        <f t="shared" si="34"/>
        <v>68.189777062103602</v>
      </c>
      <c r="H231" s="4">
        <f t="shared" si="35"/>
        <v>67.315868594407917</v>
      </c>
      <c r="I231" s="4">
        <f t="shared" si="36"/>
        <v>68.542000792881581</v>
      </c>
      <c r="J231" s="4">
        <f t="shared" si="37"/>
        <v>68.00500743354057</v>
      </c>
      <c r="K231" s="4">
        <f t="shared" si="39"/>
        <v>68.011695017597901</v>
      </c>
      <c r="L231" s="5">
        <v>0.68599999999999994</v>
      </c>
      <c r="M231" s="5">
        <v>0.72205778345760951</v>
      </c>
      <c r="N231" s="5">
        <v>0.69254224115161578</v>
      </c>
      <c r="O231" s="5">
        <v>0.71550858033744502</v>
      </c>
      <c r="P231" s="5">
        <v>0.66984327633356211</v>
      </c>
      <c r="Q231" s="5">
        <v>0.68189777062103607</v>
      </c>
      <c r="R231" s="5">
        <v>0.67315868594407913</v>
      </c>
      <c r="S231" s="5">
        <v>0.68542000792881586</v>
      </c>
      <c r="T231" s="5">
        <v>0.68005007433540565</v>
      </c>
    </row>
    <row r="232" spans="1:20" x14ac:dyDescent="0.25">
      <c r="A232" s="1">
        <v>696</v>
      </c>
      <c r="B232" s="4">
        <f t="shared" si="38"/>
        <v>48.8</v>
      </c>
      <c r="C232" s="4">
        <f t="shared" si="30"/>
        <v>57.247127952571397</v>
      </c>
      <c r="D232" s="4">
        <f t="shared" si="31"/>
        <v>58.992280501282949</v>
      </c>
      <c r="E232" s="4">
        <f t="shared" si="32"/>
        <v>57.089872696692865</v>
      </c>
      <c r="F232" s="4">
        <f t="shared" si="33"/>
        <v>53.170889669388679</v>
      </c>
      <c r="G232" s="4">
        <f t="shared" si="34"/>
        <v>49.594013799011748</v>
      </c>
      <c r="H232" s="4">
        <f t="shared" si="35"/>
        <v>52.695233424890418</v>
      </c>
      <c r="I232" s="4">
        <f t="shared" si="36"/>
        <v>52.916950134571991</v>
      </c>
      <c r="J232" s="4">
        <f t="shared" si="37"/>
        <v>54.221750835147475</v>
      </c>
      <c r="K232" s="4">
        <f t="shared" si="39"/>
        <v>52.328975654398981</v>
      </c>
      <c r="L232" s="5">
        <v>0.48799999999999999</v>
      </c>
      <c r="M232" s="5">
        <v>0.57247127952571397</v>
      </c>
      <c r="N232" s="5">
        <v>0.58992280501282945</v>
      </c>
      <c r="O232" s="5">
        <v>0.57089872696692867</v>
      </c>
      <c r="P232" s="5">
        <v>0.53170889669388677</v>
      </c>
      <c r="Q232" s="5">
        <v>0.49594013799011749</v>
      </c>
      <c r="R232" s="5">
        <v>0.5269523342489042</v>
      </c>
      <c r="S232" s="5">
        <v>0.52916950134571994</v>
      </c>
      <c r="T232" s="5">
        <v>0.54221750835147475</v>
      </c>
    </row>
    <row r="233" spans="1:20" x14ac:dyDescent="0.25">
      <c r="A233" s="1">
        <v>516</v>
      </c>
      <c r="B233" s="4">
        <f t="shared" si="38"/>
        <v>43</v>
      </c>
      <c r="C233" s="4">
        <f t="shared" si="30"/>
        <v>51.565768065343967</v>
      </c>
      <c r="D233" s="4">
        <f t="shared" si="31"/>
        <v>53.187361196485568</v>
      </c>
      <c r="E233" s="4">
        <f t="shared" si="32"/>
        <v>51.771830931522821</v>
      </c>
      <c r="F233" s="4">
        <f t="shared" si="33"/>
        <v>43.4095058672657</v>
      </c>
      <c r="G233" s="4">
        <f t="shared" si="34"/>
        <v>46.776366847039455</v>
      </c>
      <c r="H233" s="4">
        <f t="shared" si="35"/>
        <v>45.112093104549025</v>
      </c>
      <c r="I233" s="4">
        <f t="shared" si="36"/>
        <v>42.793803166649219</v>
      </c>
      <c r="J233" s="4">
        <f t="shared" si="37"/>
        <v>42.579786886330965</v>
      </c>
      <c r="K233" s="4">
        <f t="shared" si="39"/>
        <v>44.28187057266485</v>
      </c>
      <c r="L233" s="5">
        <v>0.43</v>
      </c>
      <c r="M233" s="5">
        <v>0.51565768065343964</v>
      </c>
      <c r="N233" s="5">
        <v>0.53187361196485572</v>
      </c>
      <c r="O233" s="5">
        <v>0.51771830931522822</v>
      </c>
      <c r="P233" s="5">
        <v>0.43409505867265702</v>
      </c>
      <c r="Q233" s="5">
        <v>0.46776366847039458</v>
      </c>
      <c r="R233" s="5">
        <v>0.45112093104549028</v>
      </c>
      <c r="S233" s="5">
        <v>0.42793803166649219</v>
      </c>
      <c r="T233" s="5">
        <v>0.42579786886330961</v>
      </c>
    </row>
    <row r="234" spans="1:20" x14ac:dyDescent="0.25">
      <c r="A234" s="1">
        <v>903</v>
      </c>
      <c r="B234" s="4">
        <f t="shared" si="38"/>
        <v>31.6</v>
      </c>
      <c r="C234" s="4">
        <f t="shared" si="30"/>
        <v>-46.733089238039369</v>
      </c>
      <c r="D234" s="4">
        <f t="shared" si="31"/>
        <v>51.104172691861763</v>
      </c>
      <c r="E234" s="4">
        <f t="shared" si="32"/>
        <v>-39.521189351944955</v>
      </c>
      <c r="F234" s="4">
        <f t="shared" si="33"/>
        <v>37.21806633053852</v>
      </c>
      <c r="G234" s="4">
        <f t="shared" si="34"/>
        <v>38.450874879489923</v>
      </c>
      <c r="H234" s="4">
        <f t="shared" si="35"/>
        <v>38.046309161841968</v>
      </c>
      <c r="I234" s="4">
        <f t="shared" si="36"/>
        <v>38.244613922892029</v>
      </c>
      <c r="J234" s="4">
        <f t="shared" si="37"/>
        <v>39.424325078673029</v>
      </c>
      <c r="K234" s="4">
        <f t="shared" si="39"/>
        <v>38.537924954554548</v>
      </c>
      <c r="L234" s="5">
        <v>0.316</v>
      </c>
      <c r="M234" s="5">
        <v>-0.46733089238039371</v>
      </c>
      <c r="N234" s="5">
        <v>0.5110417269186176</v>
      </c>
      <c r="O234" s="5">
        <v>-0.39521189351944958</v>
      </c>
      <c r="P234" s="5">
        <v>0.37218066330538518</v>
      </c>
      <c r="Q234" s="5">
        <v>0.38450874879489921</v>
      </c>
      <c r="R234" s="5">
        <v>0.38046309161841968</v>
      </c>
      <c r="S234" s="5">
        <v>0.38244613922892029</v>
      </c>
      <c r="T234" s="5">
        <v>0.39424325078673028</v>
      </c>
    </row>
    <row r="235" spans="1:20" x14ac:dyDescent="0.25">
      <c r="A235" s="1">
        <v>118</v>
      </c>
      <c r="B235" s="4">
        <f t="shared" si="38"/>
        <v>72.5</v>
      </c>
      <c r="C235" s="4">
        <f t="shared" si="30"/>
        <v>71.082089187160705</v>
      </c>
      <c r="D235" s="4">
        <f t="shared" si="31"/>
        <v>68.842520787152225</v>
      </c>
      <c r="E235" s="4">
        <f t="shared" si="32"/>
        <v>71.079996591662152</v>
      </c>
      <c r="F235" s="4">
        <f t="shared" si="33"/>
        <v>66.984327633356216</v>
      </c>
      <c r="G235" s="4">
        <f t="shared" si="34"/>
        <v>64.453641977281492</v>
      </c>
      <c r="H235" s="4">
        <f t="shared" si="35"/>
        <v>66.321655484537445</v>
      </c>
      <c r="I235" s="4">
        <f t="shared" si="36"/>
        <v>67.292619429397632</v>
      </c>
      <c r="J235" s="4">
        <f t="shared" si="37"/>
        <v>68.905124828227798</v>
      </c>
      <c r="K235" s="4">
        <f t="shared" si="39"/>
        <v>66.723749712290356</v>
      </c>
      <c r="L235" s="5">
        <v>0.72499999999999998</v>
      </c>
      <c r="M235" s="5">
        <v>0.71082089187160702</v>
      </c>
      <c r="N235" s="5">
        <v>0.68842520787152228</v>
      </c>
      <c r="O235" s="5">
        <v>0.71079996591662153</v>
      </c>
      <c r="P235" s="5">
        <v>0.66984327633356211</v>
      </c>
      <c r="Q235" s="5">
        <v>0.64453641977281495</v>
      </c>
      <c r="R235" s="5">
        <v>0.66321655484537445</v>
      </c>
      <c r="S235" s="5">
        <v>0.67292619429397627</v>
      </c>
      <c r="T235" s="5">
        <v>0.68905124828227804</v>
      </c>
    </row>
    <row r="236" spans="1:20" x14ac:dyDescent="0.25">
      <c r="A236" s="1">
        <v>327</v>
      </c>
      <c r="B236" s="4">
        <f t="shared" si="38"/>
        <v>48.699999999999996</v>
      </c>
      <c r="C236" s="4">
        <f t="shared" si="30"/>
        <v>53.302766911571645</v>
      </c>
      <c r="D236" s="4">
        <f t="shared" si="31"/>
        <v>51.909790170943928</v>
      </c>
      <c r="E236" s="4">
        <f t="shared" si="32"/>
        <v>53.212470927664498</v>
      </c>
      <c r="F236" s="4">
        <f t="shared" si="33"/>
        <v>43.4095058672657</v>
      </c>
      <c r="G236" s="4">
        <f t="shared" si="34"/>
        <v>46.269442759943466</v>
      </c>
      <c r="H236" s="4">
        <f t="shared" si="35"/>
        <v>44.128236570023432</v>
      </c>
      <c r="I236" s="4">
        <f t="shared" si="36"/>
        <v>45.471366644105082</v>
      </c>
      <c r="J236" s="4">
        <f t="shared" si="37"/>
        <v>43.861347080335619</v>
      </c>
      <c r="K236" s="4">
        <f t="shared" si="39"/>
        <v>44.921857275700624</v>
      </c>
      <c r="L236" s="5">
        <v>0.48699999999999999</v>
      </c>
      <c r="M236" s="5">
        <v>0.53302766911571642</v>
      </c>
      <c r="N236" s="5">
        <v>0.51909790170943926</v>
      </c>
      <c r="O236" s="5">
        <v>0.53212470927664501</v>
      </c>
      <c r="P236" s="5">
        <v>0.43409505867265702</v>
      </c>
      <c r="Q236" s="5">
        <v>0.46269442759943469</v>
      </c>
      <c r="R236" s="5">
        <v>0.44128236570023432</v>
      </c>
      <c r="S236" s="5">
        <v>0.45471366644105082</v>
      </c>
      <c r="T236" s="5">
        <v>0.43861347080335622</v>
      </c>
    </row>
    <row r="237" spans="1:20" x14ac:dyDescent="0.25">
      <c r="A237" s="1">
        <v>879</v>
      </c>
      <c r="B237" s="4">
        <f t="shared" si="38"/>
        <v>96.8</v>
      </c>
      <c r="C237" s="4">
        <f t="shared" si="30"/>
        <v>74.660857633568639</v>
      </c>
      <c r="D237" s="4">
        <f t="shared" si="31"/>
        <v>74.0726991008585</v>
      </c>
      <c r="E237" s="4">
        <f t="shared" si="32"/>
        <v>74.178161547699247</v>
      </c>
      <c r="F237" s="4">
        <f t="shared" si="33"/>
        <v>87.336270445955378</v>
      </c>
      <c r="G237" s="4">
        <f t="shared" si="34"/>
        <v>90.474670463739358</v>
      </c>
      <c r="H237" s="4">
        <f t="shared" si="35"/>
        <v>88.510576022216455</v>
      </c>
      <c r="I237" s="4">
        <f t="shared" si="36"/>
        <v>91.364004047322922</v>
      </c>
      <c r="J237" s="4">
        <f t="shared" si="37"/>
        <v>86.404783385683274</v>
      </c>
      <c r="K237" s="4">
        <f t="shared" si="39"/>
        <v>89.167947868312055</v>
      </c>
      <c r="L237" s="5">
        <v>0.96799999999999997</v>
      </c>
      <c r="M237" s="5">
        <v>0.74660857633568645</v>
      </c>
      <c r="N237" s="5">
        <v>0.74072699100858497</v>
      </c>
      <c r="O237" s="5">
        <v>0.74178161547699251</v>
      </c>
      <c r="P237" s="5">
        <v>0.87336270445955377</v>
      </c>
      <c r="Q237" s="5">
        <v>0.9047467046373936</v>
      </c>
      <c r="R237" s="5">
        <v>0.88510576022216458</v>
      </c>
      <c r="S237" s="5">
        <v>0.91364004047322922</v>
      </c>
      <c r="T237" s="5">
        <v>0.8640478338568327</v>
      </c>
    </row>
    <row r="238" spans="1:20" x14ac:dyDescent="0.25">
      <c r="A238" s="1">
        <v>29</v>
      </c>
      <c r="B238" s="4">
        <f t="shared" si="38"/>
        <v>31.3</v>
      </c>
      <c r="C238" s="4">
        <f t="shared" si="30"/>
        <v>33.782395464616798</v>
      </c>
      <c r="D238" s="4">
        <f t="shared" si="31"/>
        <v>37.661410447422575</v>
      </c>
      <c r="E238" s="4">
        <f t="shared" si="32"/>
        <v>34.529752073666671</v>
      </c>
      <c r="F238" s="4">
        <f t="shared" si="33"/>
        <v>37.21806633053852</v>
      </c>
      <c r="G238" s="4">
        <f t="shared" si="34"/>
        <v>36.762168894592953</v>
      </c>
      <c r="H238" s="4">
        <f t="shared" si="35"/>
        <v>34.125935793774111</v>
      </c>
      <c r="I238" s="4">
        <f t="shared" si="36"/>
        <v>35.35756001389435</v>
      </c>
      <c r="J238" s="4">
        <f t="shared" si="37"/>
        <v>37.249270286139058</v>
      </c>
      <c r="K238" s="4">
        <f t="shared" si="39"/>
        <v>35.85266456927657</v>
      </c>
      <c r="L238" s="5">
        <v>0.313</v>
      </c>
      <c r="M238" s="5">
        <v>0.33782395464616799</v>
      </c>
      <c r="N238" s="5">
        <v>0.37661410447422577</v>
      </c>
      <c r="O238" s="5">
        <v>0.3452975207366667</v>
      </c>
      <c r="P238" s="5">
        <v>0.37218066330538518</v>
      </c>
      <c r="Q238" s="5">
        <v>0.3676216889459295</v>
      </c>
      <c r="R238" s="5">
        <v>0.34125935793774109</v>
      </c>
      <c r="S238" s="5">
        <v>0.35357560013894351</v>
      </c>
      <c r="T238" s="5">
        <v>0.37249270286139058</v>
      </c>
    </row>
    <row r="239" spans="1:20" x14ac:dyDescent="0.25">
      <c r="A239" s="1">
        <v>55</v>
      </c>
      <c r="B239" s="4">
        <f t="shared" si="38"/>
        <v>27.500000000000004</v>
      </c>
      <c r="C239" s="4">
        <f t="shared" si="30"/>
        <v>23.560195573482609</v>
      </c>
      <c r="D239" s="4">
        <f t="shared" si="31"/>
        <v>28.998039208349901</v>
      </c>
      <c r="E239" s="4">
        <f t="shared" si="32"/>
        <v>24.426251807963702</v>
      </c>
      <c r="F239" s="4">
        <f t="shared" si="33"/>
        <v>26.4441234283412</v>
      </c>
      <c r="G239" s="4">
        <f t="shared" si="34"/>
        <v>26.40328959393737</v>
      </c>
      <c r="H239" s="4">
        <f t="shared" si="35"/>
        <v>27.951370406121278</v>
      </c>
      <c r="I239" s="4">
        <f t="shared" si="36"/>
        <v>25.171254571918674</v>
      </c>
      <c r="J239" s="4">
        <f t="shared" si="37"/>
        <v>31.118770207318143</v>
      </c>
      <c r="K239" s="4">
        <f t="shared" si="39"/>
        <v>27.573830908926979</v>
      </c>
      <c r="L239" s="5">
        <v>0.27500000000000002</v>
      </c>
      <c r="M239" s="5">
        <v>0.23560195573482609</v>
      </c>
      <c r="N239" s="5">
        <v>0.28998039208349902</v>
      </c>
      <c r="O239" s="5">
        <v>0.244262518079637</v>
      </c>
      <c r="P239" s="5">
        <v>0.26444123428341199</v>
      </c>
      <c r="Q239" s="5">
        <v>0.26403289593937368</v>
      </c>
      <c r="R239" s="5">
        <v>0.27951370406121279</v>
      </c>
      <c r="S239" s="5">
        <v>0.25171254571918672</v>
      </c>
      <c r="T239" s="5">
        <v>0.31118770207318142</v>
      </c>
    </row>
    <row r="240" spans="1:20" x14ac:dyDescent="0.25">
      <c r="A240" s="1">
        <v>499</v>
      </c>
      <c r="B240" s="4">
        <f t="shared" si="38"/>
        <v>38.200000000000003</v>
      </c>
      <c r="C240" s="4">
        <f t="shared" si="30"/>
        <v>45.70899464045101</v>
      </c>
      <c r="D240" s="4">
        <f t="shared" si="31"/>
        <v>45.661080618445446</v>
      </c>
      <c r="E240" s="4">
        <f t="shared" si="32"/>
        <v>46.028074099511315</v>
      </c>
      <c r="F240" s="4">
        <f t="shared" si="33"/>
        <v>37.21806633053852</v>
      </c>
      <c r="G240" s="4">
        <f t="shared" si="34"/>
        <v>45.49093687550176</v>
      </c>
      <c r="H240" s="4">
        <f t="shared" si="35"/>
        <v>39.328374832814326</v>
      </c>
      <c r="I240" s="4">
        <f t="shared" si="36"/>
        <v>40.226989407779165</v>
      </c>
      <c r="J240" s="4">
        <f t="shared" si="37"/>
        <v>46.535764656880829</v>
      </c>
      <c r="K240" s="4">
        <f t="shared" si="39"/>
        <v>42.779314073662306</v>
      </c>
      <c r="L240" s="5">
        <v>0.38200000000000001</v>
      </c>
      <c r="M240" s="5">
        <v>0.45708994640451012</v>
      </c>
      <c r="N240" s="5">
        <v>0.45661080618445449</v>
      </c>
      <c r="O240" s="5">
        <v>0.46028074099511318</v>
      </c>
      <c r="P240" s="5">
        <v>0.37218066330538518</v>
      </c>
      <c r="Q240" s="5">
        <v>0.45490936875501758</v>
      </c>
      <c r="R240" s="5">
        <v>0.39328374832814328</v>
      </c>
      <c r="S240" s="5">
        <v>0.40226989407779162</v>
      </c>
      <c r="T240" s="5">
        <v>0.46535764656880829</v>
      </c>
    </row>
    <row r="241" spans="1:20" x14ac:dyDescent="0.25">
      <c r="A241" s="1">
        <v>328</v>
      </c>
      <c r="B241" s="4">
        <f t="shared" si="38"/>
        <v>92.1</v>
      </c>
      <c r="C241" s="4">
        <f t="shared" si="30"/>
        <v>77.823539505388425</v>
      </c>
      <c r="D241" s="4">
        <f t="shared" si="31"/>
        <v>74.976660157307549</v>
      </c>
      <c r="E241" s="4">
        <f t="shared" si="32"/>
        <v>77.185670126533765</v>
      </c>
      <c r="F241" s="4">
        <f t="shared" si="33"/>
        <v>80.179807423253152</v>
      </c>
      <c r="G241" s="4">
        <f t="shared" si="34"/>
        <v>79.296287723347518</v>
      </c>
      <c r="H241" s="4">
        <f t="shared" si="35"/>
        <v>81.389022507362256</v>
      </c>
      <c r="I241" s="4">
        <f t="shared" si="36"/>
        <v>77.688415302915132</v>
      </c>
      <c r="J241" s="4">
        <f t="shared" si="37"/>
        <v>80.682137376209369</v>
      </c>
      <c r="K241" s="4">
        <f t="shared" si="39"/>
        <v>79.751357932910054</v>
      </c>
      <c r="L241" s="5">
        <v>0.92099999999999993</v>
      </c>
      <c r="M241" s="5">
        <v>0.77823539505388428</v>
      </c>
      <c r="N241" s="5">
        <v>0.74976660157307551</v>
      </c>
      <c r="O241" s="5">
        <v>0.77185670126533767</v>
      </c>
      <c r="P241" s="5">
        <v>0.80179807423253147</v>
      </c>
      <c r="Q241" s="5">
        <v>0.79296287723347514</v>
      </c>
      <c r="R241" s="5">
        <v>0.81389022507362263</v>
      </c>
      <c r="S241" s="5">
        <v>0.77688415302915126</v>
      </c>
      <c r="T241" s="5">
        <v>0.80682137376209373</v>
      </c>
    </row>
    <row r="242" spans="1:20" x14ac:dyDescent="0.25">
      <c r="A242" s="1">
        <v>629</v>
      </c>
      <c r="B242" s="4">
        <f t="shared" si="38"/>
        <v>81.7</v>
      </c>
      <c r="C242" s="4">
        <f t="shared" si="30"/>
        <v>76.972647644085498</v>
      </c>
      <c r="D242" s="4">
        <f t="shared" si="31"/>
        <v>74.427546554556443</v>
      </c>
      <c r="E242" s="4">
        <f t="shared" si="32"/>
        <v>76.291285898468374</v>
      </c>
      <c r="F242" s="4">
        <f t="shared" si="33"/>
        <v>87.336270445955378</v>
      </c>
      <c r="G242" s="4">
        <f t="shared" si="34"/>
        <v>88.525291945709995</v>
      </c>
      <c r="H242" s="4">
        <f t="shared" si="35"/>
        <v>86.398467021209029</v>
      </c>
      <c r="I242" s="4">
        <f t="shared" si="36"/>
        <v>86.211695854158734</v>
      </c>
      <c r="J242" s="4">
        <f t="shared" si="37"/>
        <v>87.969364131763982</v>
      </c>
      <c r="K242" s="4">
        <f t="shared" si="39"/>
        <v>87.270559713426138</v>
      </c>
      <c r="L242" s="5">
        <v>0.81700000000000006</v>
      </c>
      <c r="M242" s="5">
        <v>0.76972647644085501</v>
      </c>
      <c r="N242" s="5">
        <v>0.74427546554556445</v>
      </c>
      <c r="O242" s="5">
        <v>0.76291285898468375</v>
      </c>
      <c r="P242" s="5">
        <v>0.87336270445955377</v>
      </c>
      <c r="Q242" s="5">
        <v>0.88525291945709994</v>
      </c>
      <c r="R242" s="5">
        <v>0.86398467021209036</v>
      </c>
      <c r="S242" s="5">
        <v>0.86211695854158732</v>
      </c>
      <c r="T242" s="5">
        <v>0.87969364131763983</v>
      </c>
    </row>
    <row r="243" spans="1:20" x14ac:dyDescent="0.25">
      <c r="A243" s="1">
        <v>280</v>
      </c>
      <c r="B243" s="4">
        <f t="shared" si="38"/>
        <v>38.299999999999997</v>
      </c>
      <c r="C243" s="4">
        <f t="shared" si="30"/>
        <v>52.425970266435272</v>
      </c>
      <c r="D243" s="4">
        <f t="shared" si="31"/>
        <v>51.974343935778634</v>
      </c>
      <c r="E243" s="4">
        <f t="shared" si="32"/>
        <v>53.136345196706991</v>
      </c>
      <c r="F243" s="4">
        <f t="shared" si="33"/>
        <v>43.4095058672657</v>
      </c>
      <c r="G243" s="4">
        <f t="shared" si="34"/>
        <v>43.88973612486371</v>
      </c>
      <c r="H243" s="4">
        <f t="shared" si="35"/>
        <v>44.087032081738734</v>
      </c>
      <c r="I243" s="4">
        <f t="shared" si="36"/>
        <v>44.929182278819582</v>
      </c>
      <c r="J243" s="4">
        <f t="shared" si="37"/>
        <v>44.161695280777522</v>
      </c>
      <c r="K243" s="4">
        <f t="shared" si="39"/>
        <v>44.265158237803462</v>
      </c>
      <c r="L243" s="5">
        <v>0.38300000000000001</v>
      </c>
      <c r="M243" s="5">
        <v>0.52425970266435273</v>
      </c>
      <c r="N243" s="5">
        <v>0.51974343935778633</v>
      </c>
      <c r="O243" s="5">
        <v>0.53136345196706991</v>
      </c>
      <c r="P243" s="5">
        <v>0.43409505867265702</v>
      </c>
      <c r="Q243" s="5">
        <v>0.4388973612486371</v>
      </c>
      <c r="R243" s="5">
        <v>0.44087032081738731</v>
      </c>
      <c r="S243" s="5">
        <v>0.44929182278819579</v>
      </c>
      <c r="T243" s="5">
        <v>0.44161695280777519</v>
      </c>
    </row>
    <row r="244" spans="1:20" x14ac:dyDescent="0.25">
      <c r="A244" s="1">
        <v>196</v>
      </c>
      <c r="B244" s="4">
        <f t="shared" si="38"/>
        <v>15.6</v>
      </c>
      <c r="C244" s="4">
        <f t="shared" si="30"/>
        <v>33.304466912681256</v>
      </c>
      <c r="D244" s="4">
        <f t="shared" si="31"/>
        <v>35.98066911745228</v>
      </c>
      <c r="E244" s="4">
        <f t="shared" si="32"/>
        <v>34.821633954045303</v>
      </c>
      <c r="F244" s="4">
        <f t="shared" si="33"/>
        <v>26.4441234283412</v>
      </c>
      <c r="G244" s="4">
        <f t="shared" si="34"/>
        <v>22.773901225824471</v>
      </c>
      <c r="H244" s="4">
        <f t="shared" si="35"/>
        <v>25.441978560365357</v>
      </c>
      <c r="I244" s="4">
        <f t="shared" si="36"/>
        <v>20.53133061895862</v>
      </c>
      <c r="J244" s="4">
        <f t="shared" si="37"/>
        <v>26.334371244962014</v>
      </c>
      <c r="K244" s="4">
        <f t="shared" si="39"/>
        <v>23.658221377793691</v>
      </c>
      <c r="L244" s="5">
        <v>0.156</v>
      </c>
      <c r="M244" s="5">
        <v>0.33304466912681258</v>
      </c>
      <c r="N244" s="5">
        <v>0.3598066911745228</v>
      </c>
      <c r="O244" s="5">
        <v>0.348216339540453</v>
      </c>
      <c r="P244" s="5">
        <v>0.26444123428341199</v>
      </c>
      <c r="Q244" s="5">
        <v>0.22773901225824469</v>
      </c>
      <c r="R244" s="5">
        <v>0.25441978560365358</v>
      </c>
      <c r="S244" s="5">
        <v>0.20531330618958621</v>
      </c>
      <c r="T244" s="5">
        <v>0.26334371244962013</v>
      </c>
    </row>
    <row r="245" spans="1:20" x14ac:dyDescent="0.25">
      <c r="A245" s="1">
        <v>685</v>
      </c>
      <c r="B245" s="4">
        <f t="shared" si="38"/>
        <v>78</v>
      </c>
      <c r="C245" s="4">
        <f t="shared" si="30"/>
        <v>73.097428607653953</v>
      </c>
      <c r="D245" s="4">
        <f t="shared" si="31"/>
        <v>75.535077468586891</v>
      </c>
      <c r="E245" s="4">
        <f t="shared" si="32"/>
        <v>73.291859739485815</v>
      </c>
      <c r="F245" s="4">
        <f t="shared" si="33"/>
        <v>80.179807423253152</v>
      </c>
      <c r="G245" s="4">
        <f t="shared" si="34"/>
        <v>85.220730500708271</v>
      </c>
      <c r="H245" s="4">
        <f t="shared" si="35"/>
        <v>79.790503866281242</v>
      </c>
      <c r="I245" s="4">
        <f t="shared" si="36"/>
        <v>82.08282180744402</v>
      </c>
      <c r="J245" s="4">
        <f t="shared" si="37"/>
        <v>79.009501231760012</v>
      </c>
      <c r="K245" s="4">
        <f t="shared" si="39"/>
        <v>81.490506022295691</v>
      </c>
      <c r="L245" s="5">
        <v>0.78</v>
      </c>
      <c r="M245" s="5">
        <v>0.73097428607653958</v>
      </c>
      <c r="N245" s="5">
        <v>0.75535077468586898</v>
      </c>
      <c r="O245" s="5">
        <v>0.73291859739485821</v>
      </c>
      <c r="P245" s="5">
        <v>0.80179807423253147</v>
      </c>
      <c r="Q245" s="5">
        <v>0.85220730500708275</v>
      </c>
      <c r="R245" s="5">
        <v>0.79790503866281237</v>
      </c>
      <c r="S245" s="5">
        <v>0.82082821807444017</v>
      </c>
      <c r="T245" s="5">
        <v>0.79009501231760015</v>
      </c>
    </row>
    <row r="246" spans="1:20" x14ac:dyDescent="0.25">
      <c r="A246" s="1">
        <v>81</v>
      </c>
      <c r="B246" s="4">
        <f t="shared" si="38"/>
        <v>40.699999999999996</v>
      </c>
      <c r="C246" s="4">
        <f t="shared" si="30"/>
        <v>56.247081400163893</v>
      </c>
      <c r="D246" s="4">
        <f t="shared" si="31"/>
        <v>53.006614327987592</v>
      </c>
      <c r="E246" s="4">
        <f t="shared" si="32"/>
        <v>55.945679520959558</v>
      </c>
      <c r="F246" s="4">
        <f t="shared" si="33"/>
        <v>43.4095058672657</v>
      </c>
      <c r="G246" s="4">
        <f t="shared" si="34"/>
        <v>37.723573618800849</v>
      </c>
      <c r="H246" s="4">
        <f t="shared" si="35"/>
        <v>43.159562556813441</v>
      </c>
      <c r="I246" s="4">
        <f t="shared" si="36"/>
        <v>36.686556636923939</v>
      </c>
      <c r="J246" s="4">
        <f t="shared" si="37"/>
        <v>37.741686932308113</v>
      </c>
      <c r="K246" s="4">
        <f t="shared" si="39"/>
        <v>38.748467441053023</v>
      </c>
      <c r="L246" s="5">
        <v>0.40699999999999997</v>
      </c>
      <c r="M246" s="5">
        <v>0.5624708140016389</v>
      </c>
      <c r="N246" s="5">
        <v>0.53006614327987589</v>
      </c>
      <c r="O246" s="5">
        <v>0.55945679520959557</v>
      </c>
      <c r="P246" s="5">
        <v>0.43409505867265702</v>
      </c>
      <c r="Q246" s="5">
        <v>0.37723573618800849</v>
      </c>
      <c r="R246" s="5">
        <v>0.43159562556813441</v>
      </c>
      <c r="S246" s="5">
        <v>0.36686556636923939</v>
      </c>
      <c r="T246" s="5">
        <v>0.37741686932308111</v>
      </c>
    </row>
    <row r="247" spans="1:20" x14ac:dyDescent="0.25">
      <c r="A247" s="1">
        <v>296</v>
      </c>
      <c r="B247" s="4">
        <f t="shared" si="38"/>
        <v>83</v>
      </c>
      <c r="C247" s="4">
        <f t="shared" si="30"/>
        <v>81.18254420274188</v>
      </c>
      <c r="D247" s="4">
        <f t="shared" si="31"/>
        <v>76.152116800124077</v>
      </c>
      <c r="E247" s="4">
        <f t="shared" si="32"/>
        <v>80.672964430358135</v>
      </c>
      <c r="F247" s="4">
        <f t="shared" si="33"/>
        <v>87.336270445955378</v>
      </c>
      <c r="G247" s="4">
        <f t="shared" si="34"/>
        <v>89.618856269432825</v>
      </c>
      <c r="H247" s="4">
        <f t="shared" si="35"/>
        <v>85.693143417665894</v>
      </c>
      <c r="I247" s="4">
        <f t="shared" si="36"/>
        <v>89.173027686866519</v>
      </c>
      <c r="J247" s="4">
        <f t="shared" si="37"/>
        <v>86.312031800938698</v>
      </c>
      <c r="K247" s="4">
        <f t="shared" si="39"/>
        <v>87.682430752198158</v>
      </c>
      <c r="L247" s="5">
        <v>0.83</v>
      </c>
      <c r="M247" s="5">
        <v>0.8118254420274188</v>
      </c>
      <c r="N247" s="5">
        <v>0.76152116800124081</v>
      </c>
      <c r="O247" s="5">
        <v>0.80672964430358141</v>
      </c>
      <c r="P247" s="5">
        <v>0.87336270445955377</v>
      </c>
      <c r="Q247" s="5">
        <v>0.89618856269432823</v>
      </c>
      <c r="R247" s="5">
        <v>0.85693143417665896</v>
      </c>
      <c r="S247" s="5">
        <v>0.89173027686866513</v>
      </c>
      <c r="T247" s="5">
        <v>0.86312031800938704</v>
      </c>
    </row>
    <row r="248" spans="1:20" x14ac:dyDescent="0.25">
      <c r="A248" s="1">
        <v>424</v>
      </c>
      <c r="B248" s="4">
        <f t="shared" si="38"/>
        <v>90.4</v>
      </c>
      <c r="C248" s="4">
        <f t="shared" si="30"/>
        <v>76.031445369255195</v>
      </c>
      <c r="D248" s="4">
        <f t="shared" si="31"/>
        <v>75.157469464196637</v>
      </c>
      <c r="E248" s="4">
        <f t="shared" si="32"/>
        <v>75.7374903627815</v>
      </c>
      <c r="F248" s="4">
        <f t="shared" si="33"/>
        <v>80.179807423253152</v>
      </c>
      <c r="G248" s="4">
        <f t="shared" si="34"/>
        <v>81.618028811772675</v>
      </c>
      <c r="H248" s="4">
        <f t="shared" si="35"/>
        <v>79.648556759773086</v>
      </c>
      <c r="I248" s="4">
        <f t="shared" si="36"/>
        <v>81.118098355184557</v>
      </c>
      <c r="J248" s="4">
        <f t="shared" si="37"/>
        <v>80.982242850319111</v>
      </c>
      <c r="K248" s="4">
        <f t="shared" si="39"/>
        <v>80.838434324846347</v>
      </c>
      <c r="L248" s="5">
        <v>0.90400000000000003</v>
      </c>
      <c r="M248" s="5">
        <v>0.76031445369255191</v>
      </c>
      <c r="N248" s="5">
        <v>0.75157469464196636</v>
      </c>
      <c r="O248" s="5">
        <v>0.75737490362781501</v>
      </c>
      <c r="P248" s="5">
        <v>0.80179807423253147</v>
      </c>
      <c r="Q248" s="5">
        <v>0.81618028811772669</v>
      </c>
      <c r="R248" s="5">
        <v>0.79648556759773093</v>
      </c>
      <c r="S248" s="5">
        <v>0.81118098355184554</v>
      </c>
      <c r="T248" s="5">
        <v>0.80982242850319108</v>
      </c>
    </row>
    <row r="249" spans="1:20" x14ac:dyDescent="0.25">
      <c r="A249" s="1">
        <v>590</v>
      </c>
      <c r="B249" s="4">
        <f t="shared" si="38"/>
        <v>21.099999999999998</v>
      </c>
      <c r="C249" s="4">
        <f t="shared" si="30"/>
        <v>17.560062941161039</v>
      </c>
      <c r="D249" s="4">
        <f t="shared" si="31"/>
        <v>22.552376197578429</v>
      </c>
      <c r="E249" s="4">
        <f t="shared" si="32"/>
        <v>18.888244085219601</v>
      </c>
      <c r="F249" s="4">
        <f t="shared" si="33"/>
        <v>26.4441234283412</v>
      </c>
      <c r="G249" s="4">
        <f t="shared" si="34"/>
        <v>25.97630272710056</v>
      </c>
      <c r="H249" s="4">
        <f t="shared" si="35"/>
        <v>27.23440597536894</v>
      </c>
      <c r="I249" s="4">
        <f t="shared" si="36"/>
        <v>26.48868696730468</v>
      </c>
      <c r="J249" s="4">
        <f t="shared" si="37"/>
        <v>29.01023016132833</v>
      </c>
      <c r="K249" s="4">
        <f t="shared" si="39"/>
        <v>27.153555998810496</v>
      </c>
      <c r="L249" s="5">
        <v>0.21099999999999999</v>
      </c>
      <c r="M249" s="5">
        <v>0.17560062941161039</v>
      </c>
      <c r="N249" s="5">
        <v>0.2255237619757843</v>
      </c>
      <c r="O249" s="5">
        <v>0.18888244085219599</v>
      </c>
      <c r="P249" s="5">
        <v>0.26444123428341199</v>
      </c>
      <c r="Q249" s="5">
        <v>0.25976302727100559</v>
      </c>
      <c r="R249" s="5">
        <v>0.27234405975368942</v>
      </c>
      <c r="S249" s="5">
        <v>0.26488686967304681</v>
      </c>
      <c r="T249" s="5">
        <v>0.29010230161328332</v>
      </c>
    </row>
    <row r="250" spans="1:20" x14ac:dyDescent="0.25">
      <c r="A250" s="1">
        <v>306</v>
      </c>
      <c r="B250" s="4">
        <f t="shared" si="38"/>
        <v>84.6</v>
      </c>
      <c r="C250" s="4">
        <f t="shared" si="30"/>
        <v>75.485710773761767</v>
      </c>
      <c r="D250" s="4">
        <f t="shared" si="31"/>
        <v>74.4511027255366</v>
      </c>
      <c r="E250" s="4">
        <f t="shared" si="32"/>
        <v>74.984280375520783</v>
      </c>
      <c r="F250" s="4">
        <f t="shared" si="33"/>
        <v>87.336270445955378</v>
      </c>
      <c r="G250" s="4">
        <f t="shared" si="34"/>
        <v>86.450223934233932</v>
      </c>
      <c r="H250" s="4">
        <f t="shared" si="35"/>
        <v>82.341268159035067</v>
      </c>
      <c r="I250" s="4">
        <f t="shared" si="36"/>
        <v>83.553702608099528</v>
      </c>
      <c r="J250" s="4">
        <f t="shared" si="37"/>
        <v>84.456259955852417</v>
      </c>
      <c r="K250" s="4">
        <f t="shared" si="39"/>
        <v>84.187052551241109</v>
      </c>
      <c r="L250" s="5">
        <v>0.84599999999999997</v>
      </c>
      <c r="M250" s="5">
        <v>0.75485710773761761</v>
      </c>
      <c r="N250" s="5">
        <v>0.744511027255366</v>
      </c>
      <c r="O250" s="5">
        <v>0.74984280375520784</v>
      </c>
      <c r="P250" s="5">
        <v>0.87336270445955377</v>
      </c>
      <c r="Q250" s="5">
        <v>0.86450223934233927</v>
      </c>
      <c r="R250" s="5">
        <v>0.82341268159035064</v>
      </c>
      <c r="S250" s="5">
        <v>0.83553702608099534</v>
      </c>
      <c r="T250" s="5">
        <v>0.8445625995585242</v>
      </c>
    </row>
    <row r="251" spans="1:20" x14ac:dyDescent="0.25">
      <c r="A251" s="1">
        <v>836</v>
      </c>
      <c r="B251" s="4">
        <f t="shared" si="38"/>
        <v>31.3</v>
      </c>
      <c r="C251" s="4">
        <f t="shared" si="30"/>
        <v>51.06101731797925</v>
      </c>
      <c r="D251" s="4">
        <f t="shared" si="31"/>
        <v>51.357351353335723</v>
      </c>
      <c r="E251" s="4">
        <f t="shared" si="32"/>
        <v>51.021456561326147</v>
      </c>
      <c r="F251" s="4">
        <f t="shared" si="33"/>
        <v>43.4095058672657</v>
      </c>
      <c r="G251" s="4">
        <f t="shared" si="34"/>
        <v>44.074433454096315</v>
      </c>
      <c r="H251" s="4">
        <f t="shared" si="35"/>
        <v>43.593709380234166</v>
      </c>
      <c r="I251" s="4">
        <f t="shared" si="36"/>
        <v>43.334653197975847</v>
      </c>
      <c r="J251" s="4">
        <f t="shared" si="37"/>
        <v>44.821501130691985</v>
      </c>
      <c r="K251" s="4">
        <f t="shared" si="39"/>
        <v>43.952448272167501</v>
      </c>
      <c r="L251" s="5">
        <v>0.313</v>
      </c>
      <c r="M251" s="5">
        <v>0.51061017317979251</v>
      </c>
      <c r="N251" s="5">
        <v>0.51357351353335723</v>
      </c>
      <c r="O251" s="5">
        <v>0.51021456561326151</v>
      </c>
      <c r="P251" s="5">
        <v>0.43409505867265702</v>
      </c>
      <c r="Q251" s="5">
        <v>0.44074433454096318</v>
      </c>
      <c r="R251" s="5">
        <v>0.43593709380234169</v>
      </c>
      <c r="S251" s="5">
        <v>0.43334653197975848</v>
      </c>
      <c r="T251" s="5">
        <v>0.44821501130691982</v>
      </c>
    </row>
    <row r="252" spans="1:20" x14ac:dyDescent="0.25">
      <c r="A252" s="1">
        <v>239</v>
      </c>
      <c r="B252" s="4">
        <f t="shared" si="38"/>
        <v>83.5</v>
      </c>
      <c r="C252" s="4">
        <f t="shared" si="30"/>
        <v>80.649298155459689</v>
      </c>
      <c r="D252" s="4">
        <f t="shared" si="31"/>
        <v>76.019592249054853</v>
      </c>
      <c r="E252" s="4">
        <f t="shared" si="32"/>
        <v>79.862659566894806</v>
      </c>
      <c r="F252" s="4">
        <f t="shared" si="33"/>
        <v>87.336270445955378</v>
      </c>
      <c r="G252" s="4">
        <f t="shared" si="34"/>
        <v>88.070303310938328</v>
      </c>
      <c r="H252" s="4">
        <f t="shared" si="35"/>
        <v>88.05916830365922</v>
      </c>
      <c r="I252" s="4">
        <f t="shared" si="36"/>
        <v>88.176280219594361</v>
      </c>
      <c r="J252" s="4">
        <f t="shared" si="37"/>
        <v>87.322671503237231</v>
      </c>
      <c r="K252" s="4">
        <f t="shared" si="39"/>
        <v>87.906444500797548</v>
      </c>
      <c r="L252" s="5">
        <v>0.83499999999999996</v>
      </c>
      <c r="M252" s="5">
        <v>0.80649298155459692</v>
      </c>
      <c r="N252" s="5">
        <v>0.76019592249054857</v>
      </c>
      <c r="O252" s="5">
        <v>0.798626595668948</v>
      </c>
      <c r="P252" s="5">
        <v>0.87336270445955377</v>
      </c>
      <c r="Q252" s="5">
        <v>0.88070303310938325</v>
      </c>
      <c r="R252" s="5">
        <v>0.88059168303659219</v>
      </c>
      <c r="S252" s="5">
        <v>0.88176280219594361</v>
      </c>
      <c r="T252" s="5">
        <v>0.87322671503237237</v>
      </c>
    </row>
    <row r="253" spans="1:20" x14ac:dyDescent="0.25">
      <c r="A253" s="1">
        <v>261</v>
      </c>
      <c r="B253" s="4">
        <f t="shared" si="38"/>
        <v>82.7</v>
      </c>
      <c r="C253" s="4">
        <f t="shared" si="30"/>
        <v>79.831852979079756</v>
      </c>
      <c r="D253" s="4">
        <f t="shared" si="31"/>
        <v>75.741229053910061</v>
      </c>
      <c r="E253" s="4">
        <f t="shared" si="32"/>
        <v>79.06709281114675</v>
      </c>
      <c r="F253" s="4">
        <f t="shared" si="33"/>
        <v>87.336270445955378</v>
      </c>
      <c r="G253" s="4">
        <f t="shared" si="34"/>
        <v>90.528081303384937</v>
      </c>
      <c r="H253" s="4">
        <f t="shared" si="35"/>
        <v>87.726211100561841</v>
      </c>
      <c r="I253" s="4">
        <f t="shared" si="36"/>
        <v>91.017521996004305</v>
      </c>
      <c r="J253" s="4">
        <f t="shared" si="37"/>
        <v>87.440537051855799</v>
      </c>
      <c r="K253" s="4">
        <f t="shared" si="39"/>
        <v>89.163606803540006</v>
      </c>
      <c r="L253" s="5">
        <v>0.82700000000000007</v>
      </c>
      <c r="M253" s="5">
        <v>0.79831852979079754</v>
      </c>
      <c r="N253" s="5">
        <v>0.75741229053910064</v>
      </c>
      <c r="O253" s="5">
        <v>0.79067092811146744</v>
      </c>
      <c r="P253" s="5">
        <v>0.87336270445955377</v>
      </c>
      <c r="Q253" s="5">
        <v>0.90528081303384944</v>
      </c>
      <c r="R253" s="5">
        <v>0.87726211100561835</v>
      </c>
      <c r="S253" s="5">
        <v>0.91017521996004302</v>
      </c>
      <c r="T253" s="5">
        <v>0.87440537051855793</v>
      </c>
    </row>
    <row r="254" spans="1:20" x14ac:dyDescent="0.25">
      <c r="A254" s="1">
        <v>204</v>
      </c>
      <c r="B254" s="4">
        <f t="shared" si="38"/>
        <v>78.099999999999994</v>
      </c>
      <c r="C254" s="4">
        <f t="shared" si="30"/>
        <v>76.571069133649658</v>
      </c>
      <c r="D254" s="4">
        <f t="shared" si="31"/>
        <v>75.16662780143858</v>
      </c>
      <c r="E254" s="4">
        <f t="shared" si="32"/>
        <v>76.691851101397887</v>
      </c>
      <c r="F254" s="4">
        <f t="shared" si="33"/>
        <v>87.336270445955378</v>
      </c>
      <c r="G254" s="4">
        <f t="shared" si="34"/>
        <v>85.270768024165733</v>
      </c>
      <c r="H254" s="4">
        <f t="shared" si="35"/>
        <v>86.350514107196958</v>
      </c>
      <c r="I254" s="4">
        <f t="shared" si="36"/>
        <v>84.444592914635123</v>
      </c>
      <c r="J254" s="4">
        <f t="shared" si="37"/>
        <v>85.486897866878664</v>
      </c>
      <c r="K254" s="4">
        <f t="shared" si="39"/>
        <v>85.385500137252009</v>
      </c>
      <c r="L254" s="5">
        <v>0.78099999999999992</v>
      </c>
      <c r="M254" s="5">
        <v>0.76571069133649661</v>
      </c>
      <c r="N254" s="5">
        <v>0.75166627801438579</v>
      </c>
      <c r="O254" s="5">
        <v>0.7669185110139789</v>
      </c>
      <c r="P254" s="5">
        <v>0.87336270445955377</v>
      </c>
      <c r="Q254" s="5">
        <v>0.85270768024165733</v>
      </c>
      <c r="R254" s="5">
        <v>0.86350514107196963</v>
      </c>
      <c r="S254" s="5">
        <v>0.84444592914635119</v>
      </c>
      <c r="T254" s="5">
        <v>0.85486897866878664</v>
      </c>
    </row>
    <row r="255" spans="1:20" x14ac:dyDescent="0.25">
      <c r="A255" s="1">
        <v>211</v>
      </c>
      <c r="B255" s="4">
        <f t="shared" si="38"/>
        <v>31.1</v>
      </c>
      <c r="C255" s="4">
        <f t="shared" si="30"/>
        <v>29.337637361009961</v>
      </c>
      <c r="D255" s="4">
        <f t="shared" si="31"/>
        <v>30.564850351871382</v>
      </c>
      <c r="E255" s="4">
        <f t="shared" si="32"/>
        <v>29.945639454584587</v>
      </c>
      <c r="F255" s="4">
        <f t="shared" si="33"/>
        <v>26.4441234283412</v>
      </c>
      <c r="G255" s="4">
        <f t="shared" si="34"/>
        <v>31.305696098519842</v>
      </c>
      <c r="H255" s="4">
        <f t="shared" si="35"/>
        <v>31.720346677330902</v>
      </c>
      <c r="I255" s="4">
        <f t="shared" si="36"/>
        <v>30.536166642528663</v>
      </c>
      <c r="J255" s="4">
        <f t="shared" si="37"/>
        <v>31.726539866544261</v>
      </c>
      <c r="K255" s="4">
        <f t="shared" si="39"/>
        <v>31.318404517882627</v>
      </c>
      <c r="L255" s="5">
        <v>0.311</v>
      </c>
      <c r="M255" s="5">
        <v>0.29337637361009961</v>
      </c>
      <c r="N255" s="5">
        <v>0.30564850351871381</v>
      </c>
      <c r="O255" s="5">
        <v>0.29945639454584588</v>
      </c>
      <c r="P255" s="5">
        <v>0.26444123428341199</v>
      </c>
      <c r="Q255" s="5">
        <v>0.31305696098519842</v>
      </c>
      <c r="R255" s="5">
        <v>0.31720346677330902</v>
      </c>
      <c r="S255" s="5">
        <v>0.30536166642528662</v>
      </c>
      <c r="T255" s="5">
        <v>0.31726539866544262</v>
      </c>
    </row>
    <row r="256" spans="1:20" x14ac:dyDescent="0.25">
      <c r="A256" s="1">
        <v>244</v>
      </c>
      <c r="B256" s="4">
        <f t="shared" si="38"/>
        <v>83.1</v>
      </c>
      <c r="C256" s="4">
        <f t="shared" si="30"/>
        <v>79.327739921402525</v>
      </c>
      <c r="D256" s="4">
        <f t="shared" si="31"/>
        <v>75.862213884047947</v>
      </c>
      <c r="E256" s="4">
        <f t="shared" si="32"/>
        <v>78.822530074528117</v>
      </c>
      <c r="F256" s="4">
        <f t="shared" si="33"/>
        <v>80.179807423253152</v>
      </c>
      <c r="G256" s="4">
        <f t="shared" si="34"/>
        <v>87.022081345176076</v>
      </c>
      <c r="H256" s="4">
        <f t="shared" si="35"/>
        <v>83.269252293203721</v>
      </c>
      <c r="I256" s="4">
        <f t="shared" si="36"/>
        <v>84.483733377428464</v>
      </c>
      <c r="J256" s="4">
        <f t="shared" si="37"/>
        <v>85.416864925602653</v>
      </c>
      <c r="K256" s="4">
        <f t="shared" si="39"/>
        <v>85.036957622295688</v>
      </c>
      <c r="L256" s="5">
        <v>0.83099999999999996</v>
      </c>
      <c r="M256" s="5">
        <v>0.79327739921402518</v>
      </c>
      <c r="N256" s="5">
        <v>0.75862213884047947</v>
      </c>
      <c r="O256" s="5">
        <v>0.78822530074528119</v>
      </c>
      <c r="P256" s="5">
        <v>0.80179807423253147</v>
      </c>
      <c r="Q256" s="5">
        <v>0.87022081345176083</v>
      </c>
      <c r="R256" s="5">
        <v>0.83269252293203722</v>
      </c>
      <c r="S256" s="5">
        <v>0.8448373337742846</v>
      </c>
      <c r="T256" s="5">
        <v>0.85416864925602654</v>
      </c>
    </row>
    <row r="257" spans="1:20" x14ac:dyDescent="0.25">
      <c r="A257" s="1">
        <v>576</v>
      </c>
      <c r="B257" s="4">
        <f t="shared" si="38"/>
        <v>20.100000000000001</v>
      </c>
      <c r="C257" s="4">
        <f t="shared" si="30"/>
        <v>-28.8357342543176</v>
      </c>
      <c r="D257" s="4">
        <f t="shared" si="31"/>
        <v>-4.8839919435363477</v>
      </c>
      <c r="E257" s="4">
        <f t="shared" si="32"/>
        <v>-28.331360811256211</v>
      </c>
      <c r="F257" s="4">
        <f t="shared" si="33"/>
        <v>26.4441234283412</v>
      </c>
      <c r="G257" s="4">
        <f t="shared" si="34"/>
        <v>25.601021301169769</v>
      </c>
      <c r="H257" s="4">
        <f t="shared" si="35"/>
        <v>23.000361702631761</v>
      </c>
      <c r="I257" s="4">
        <f t="shared" si="36"/>
        <v>27.960457323932904</v>
      </c>
      <c r="J257" s="4">
        <f t="shared" si="37"/>
        <v>24.93952524106242</v>
      </c>
      <c r="K257" s="4">
        <f t="shared" si="39"/>
        <v>25.31372759380902</v>
      </c>
      <c r="L257" s="5">
        <v>0.20100000000000001</v>
      </c>
      <c r="M257" s="5">
        <v>-0.28835734254317602</v>
      </c>
      <c r="N257" s="5">
        <v>-4.8839919435363477E-2</v>
      </c>
      <c r="O257" s="5">
        <v>-0.28331360811256212</v>
      </c>
      <c r="P257" s="5">
        <v>0.26444123428341199</v>
      </c>
      <c r="Q257" s="5">
        <v>0.25601021301169768</v>
      </c>
      <c r="R257" s="5">
        <v>0.23000361702631761</v>
      </c>
      <c r="S257" s="5">
        <v>0.27960457323932902</v>
      </c>
      <c r="T257" s="5">
        <v>0.24939525241062421</v>
      </c>
    </row>
    <row r="258" spans="1:20" x14ac:dyDescent="0.25">
      <c r="A258" s="1">
        <v>684</v>
      </c>
      <c r="B258" s="4">
        <f t="shared" si="38"/>
        <v>37.20000000000001</v>
      </c>
      <c r="C258" s="4">
        <f t="shared" ref="C258:C287" si="40">M258*100</f>
        <v>49.313875757561107</v>
      </c>
      <c r="D258" s="4">
        <f t="shared" ref="D258:D287" si="41">N258*100</f>
        <v>52.763260984935471</v>
      </c>
      <c r="E258" s="4">
        <f t="shared" ref="E258:E287" si="42">O258*100</f>
        <v>49.835232132863389</v>
      </c>
      <c r="F258" s="4">
        <f t="shared" ref="F258:F287" si="43">P258*100</f>
        <v>43.4095058672657</v>
      </c>
      <c r="G258" s="4">
        <f t="shared" ref="G258:G287" si="44">Q258*100</f>
        <v>44.954820552743477</v>
      </c>
      <c r="H258" s="4">
        <f t="shared" ref="H258:H287" si="45">R258*100</f>
        <v>46.237537752261808</v>
      </c>
      <c r="I258" s="4">
        <f t="shared" ref="I258:I287" si="46">S258*100</f>
        <v>44.007602291230121</v>
      </c>
      <c r="J258" s="4">
        <f t="shared" ref="J258:J287" si="47">T258*100</f>
        <v>44.864587155174121</v>
      </c>
      <c r="K258" s="4">
        <f t="shared" si="39"/>
        <v>45.009126806110565</v>
      </c>
      <c r="L258" s="5">
        <v>0.37200000000000011</v>
      </c>
      <c r="M258" s="5">
        <v>0.4931387575756111</v>
      </c>
      <c r="N258" s="5">
        <v>0.52763260984935467</v>
      </c>
      <c r="O258" s="5">
        <v>0.49835232132863388</v>
      </c>
      <c r="P258" s="5">
        <v>0.43409505867265702</v>
      </c>
      <c r="Q258" s="5">
        <v>0.4495482055274348</v>
      </c>
      <c r="R258" s="5">
        <v>0.46237537752261809</v>
      </c>
      <c r="S258" s="5">
        <v>0.44007602291230119</v>
      </c>
      <c r="T258" s="5">
        <v>0.44864587155174118</v>
      </c>
    </row>
    <row r="259" spans="1:20" x14ac:dyDescent="0.25">
      <c r="A259" s="1">
        <v>439</v>
      </c>
      <c r="B259" s="4">
        <f t="shared" ref="B259:B287" si="48">L259*100</f>
        <v>39.800000000000004</v>
      </c>
      <c r="C259" s="4">
        <f t="shared" si="40"/>
        <v>32.971193596202241</v>
      </c>
      <c r="D259" s="4">
        <f t="shared" si="41"/>
        <v>33.227227519924632</v>
      </c>
      <c r="E259" s="4">
        <f t="shared" si="42"/>
        <v>33.069248237095181</v>
      </c>
      <c r="F259" s="4">
        <f t="shared" si="43"/>
        <v>37.21806633053852</v>
      </c>
      <c r="G259" s="4">
        <f t="shared" si="44"/>
        <v>38.882532915433096</v>
      </c>
      <c r="H259" s="4">
        <f t="shared" si="45"/>
        <v>40.85167309037741</v>
      </c>
      <c r="I259" s="4">
        <f t="shared" si="46"/>
        <v>37.083298600693169</v>
      </c>
      <c r="J259" s="4">
        <f t="shared" si="47"/>
        <v>40.702382704776305</v>
      </c>
      <c r="K259" s="4">
        <f t="shared" ref="K259:K287" si="49">GEOMEAN(G259:J259)</f>
        <v>39.349629443067506</v>
      </c>
      <c r="L259" s="5">
        <v>0.39800000000000002</v>
      </c>
      <c r="M259" s="5">
        <v>0.32971193596202242</v>
      </c>
      <c r="N259" s="5">
        <v>0.33227227519924629</v>
      </c>
      <c r="O259" s="5">
        <v>0.33069248237095178</v>
      </c>
      <c r="P259" s="5">
        <v>0.37218066330538518</v>
      </c>
      <c r="Q259" s="5">
        <v>0.38882532915433099</v>
      </c>
      <c r="R259" s="5">
        <v>0.40851673090377411</v>
      </c>
      <c r="S259" s="5">
        <v>0.37083298600693171</v>
      </c>
      <c r="T259" s="5">
        <v>0.40702382704776308</v>
      </c>
    </row>
    <row r="260" spans="1:20" x14ac:dyDescent="0.25">
      <c r="A260" s="1">
        <v>677</v>
      </c>
      <c r="B260" s="4">
        <f t="shared" si="48"/>
        <v>28.000000000000004</v>
      </c>
      <c r="C260" s="4">
        <f t="shared" si="40"/>
        <v>43.72945808187864</v>
      </c>
      <c r="D260" s="4">
        <f t="shared" si="41"/>
        <v>44.180006314447709</v>
      </c>
      <c r="E260" s="4">
        <f t="shared" si="42"/>
        <v>43.970521340268334</v>
      </c>
      <c r="F260" s="4">
        <f t="shared" si="43"/>
        <v>37.21806633053852</v>
      </c>
      <c r="G260" s="4">
        <f t="shared" si="44"/>
        <v>37.114012764938984</v>
      </c>
      <c r="H260" s="4">
        <f t="shared" si="45"/>
        <v>39.606308053004049</v>
      </c>
      <c r="I260" s="4">
        <f t="shared" si="46"/>
        <v>35.468754510466439</v>
      </c>
      <c r="J260" s="4">
        <f t="shared" si="47"/>
        <v>38.25798842079341</v>
      </c>
      <c r="K260" s="4">
        <f t="shared" si="49"/>
        <v>37.580935425889407</v>
      </c>
      <c r="L260" s="5">
        <v>0.28000000000000003</v>
      </c>
      <c r="M260" s="5">
        <v>0.43729458081878642</v>
      </c>
      <c r="N260" s="5">
        <v>0.44180006314447712</v>
      </c>
      <c r="O260" s="5">
        <v>0.43970521340268331</v>
      </c>
      <c r="P260" s="5">
        <v>0.37218066330538518</v>
      </c>
      <c r="Q260" s="5">
        <v>0.37114012764938981</v>
      </c>
      <c r="R260" s="5">
        <v>0.39606308053004052</v>
      </c>
      <c r="S260" s="5">
        <v>0.35468754510466438</v>
      </c>
      <c r="T260" s="5">
        <v>0.3825798842079341</v>
      </c>
    </row>
    <row r="261" spans="1:20" x14ac:dyDescent="0.25">
      <c r="A261" s="1">
        <v>227</v>
      </c>
      <c r="B261" s="4">
        <f t="shared" si="48"/>
        <v>93.5</v>
      </c>
      <c r="C261" s="4">
        <f t="shared" si="40"/>
        <v>80.218437884132626</v>
      </c>
      <c r="D261" s="4">
        <f t="shared" si="41"/>
        <v>76.027861089992115</v>
      </c>
      <c r="E261" s="4">
        <f t="shared" si="42"/>
        <v>79.694609299536495</v>
      </c>
      <c r="F261" s="4">
        <f t="shared" si="43"/>
        <v>87.336270445955378</v>
      </c>
      <c r="G261" s="4">
        <f t="shared" si="44"/>
        <v>92.222951207570489</v>
      </c>
      <c r="H261" s="4">
        <f t="shared" si="45"/>
        <v>89.403143780509126</v>
      </c>
      <c r="I261" s="4">
        <f t="shared" si="46"/>
        <v>92.227762896694898</v>
      </c>
      <c r="J261" s="4">
        <f t="shared" si="47"/>
        <v>90.929023698351045</v>
      </c>
      <c r="K261" s="4">
        <f t="shared" si="49"/>
        <v>91.188275414533948</v>
      </c>
      <c r="L261" s="5">
        <v>0.93500000000000005</v>
      </c>
      <c r="M261" s="5">
        <v>0.80218437884132632</v>
      </c>
      <c r="N261" s="5">
        <v>0.7602786108999211</v>
      </c>
      <c r="O261" s="5">
        <v>0.79694609299536501</v>
      </c>
      <c r="P261" s="5">
        <v>0.87336270445955377</v>
      </c>
      <c r="Q261" s="5">
        <v>0.92222951207570492</v>
      </c>
      <c r="R261" s="5">
        <v>0.89403143780509131</v>
      </c>
      <c r="S261" s="5">
        <v>0.92227762896694898</v>
      </c>
      <c r="T261" s="5">
        <v>0.90929023698351052</v>
      </c>
    </row>
    <row r="262" spans="1:20" x14ac:dyDescent="0.25">
      <c r="A262" s="1">
        <v>916</v>
      </c>
      <c r="B262" s="4">
        <f t="shared" si="48"/>
        <v>88.8</v>
      </c>
      <c r="C262" s="4">
        <f t="shared" si="40"/>
        <v>72.721910863331686</v>
      </c>
      <c r="D262" s="4">
        <f t="shared" si="41"/>
        <v>74.160148744811181</v>
      </c>
      <c r="E262" s="4">
        <f t="shared" si="42"/>
        <v>72.616384714905436</v>
      </c>
      <c r="F262" s="4">
        <f t="shared" si="43"/>
        <v>80.179807423253152</v>
      </c>
      <c r="G262" s="4">
        <f t="shared" si="44"/>
        <v>84.920505359963656</v>
      </c>
      <c r="H262" s="4">
        <f t="shared" si="45"/>
        <v>80.896661614972061</v>
      </c>
      <c r="I262" s="4">
        <f t="shared" si="46"/>
        <v>80.781401419564318</v>
      </c>
      <c r="J262" s="4">
        <f t="shared" si="47"/>
        <v>83.941454388405077</v>
      </c>
      <c r="K262" s="4">
        <f t="shared" si="49"/>
        <v>82.614781894939114</v>
      </c>
      <c r="L262" s="5">
        <v>0.88800000000000001</v>
      </c>
      <c r="M262" s="5">
        <v>0.72721910863331685</v>
      </c>
      <c r="N262" s="5">
        <v>0.74160148744811183</v>
      </c>
      <c r="O262" s="5">
        <v>0.72616384714905435</v>
      </c>
      <c r="P262" s="5">
        <v>0.80179807423253147</v>
      </c>
      <c r="Q262" s="5">
        <v>0.84920505359963649</v>
      </c>
      <c r="R262" s="5">
        <v>0.80896661614972065</v>
      </c>
      <c r="S262" s="5">
        <v>0.80781401419564314</v>
      </c>
      <c r="T262" s="5">
        <v>0.83941454388405079</v>
      </c>
    </row>
    <row r="263" spans="1:20" x14ac:dyDescent="0.25">
      <c r="A263" s="1">
        <v>539</v>
      </c>
      <c r="B263" s="4">
        <f t="shared" si="48"/>
        <v>30.4</v>
      </c>
      <c r="C263" s="4">
        <f t="shared" si="40"/>
        <v>30.13733753153322</v>
      </c>
      <c r="D263" s="4">
        <f t="shared" si="41"/>
        <v>40.657635488383193</v>
      </c>
      <c r="E263" s="4">
        <f t="shared" si="42"/>
        <v>31.433058727612529</v>
      </c>
      <c r="F263" s="4">
        <f t="shared" si="43"/>
        <v>26.4441234283412</v>
      </c>
      <c r="G263" s="4">
        <f t="shared" si="44"/>
        <v>27.477428430823743</v>
      </c>
      <c r="H263" s="4">
        <f t="shared" si="45"/>
        <v>27.074649910783748</v>
      </c>
      <c r="I263" s="4">
        <f t="shared" si="46"/>
        <v>27.042435560233752</v>
      </c>
      <c r="J263" s="4">
        <f t="shared" si="47"/>
        <v>29.187710982599</v>
      </c>
      <c r="K263" s="4">
        <f t="shared" si="49"/>
        <v>27.681919026171041</v>
      </c>
      <c r="L263" s="5">
        <v>0.30399999999999999</v>
      </c>
      <c r="M263" s="5">
        <v>0.3013733753153322</v>
      </c>
      <c r="N263" s="5">
        <v>0.40657635488383193</v>
      </c>
      <c r="O263" s="5">
        <v>0.31433058727612528</v>
      </c>
      <c r="P263" s="5">
        <v>0.26444123428341199</v>
      </c>
      <c r="Q263" s="5">
        <v>0.27477428430823742</v>
      </c>
      <c r="R263" s="5">
        <v>0.27074649910783749</v>
      </c>
      <c r="S263" s="5">
        <v>0.27042435560233752</v>
      </c>
      <c r="T263" s="5">
        <v>0.29187710982599002</v>
      </c>
    </row>
    <row r="264" spans="1:20" x14ac:dyDescent="0.25">
      <c r="A264" s="1">
        <v>759</v>
      </c>
      <c r="B264" s="4">
        <f t="shared" si="48"/>
        <v>39.6</v>
      </c>
      <c r="C264" s="4">
        <f t="shared" si="40"/>
        <v>49.199458719255816</v>
      </c>
      <c r="D264" s="4">
        <f t="shared" si="41"/>
        <v>51.544272925651583</v>
      </c>
      <c r="E264" s="4">
        <f t="shared" si="42"/>
        <v>49.595444413583763</v>
      </c>
      <c r="F264" s="4">
        <f t="shared" si="43"/>
        <v>43.4095058672657</v>
      </c>
      <c r="G264" s="4">
        <f t="shared" si="44"/>
        <v>45.357503479615261</v>
      </c>
      <c r="H264" s="4">
        <f t="shared" si="45"/>
        <v>44.133969942059281</v>
      </c>
      <c r="I264" s="4">
        <f t="shared" si="46"/>
        <v>45.542086343924908</v>
      </c>
      <c r="J264" s="4">
        <f t="shared" si="47"/>
        <v>44.8053918990298</v>
      </c>
      <c r="K264" s="4">
        <f t="shared" si="49"/>
        <v>44.956380159033607</v>
      </c>
      <c r="L264" s="5">
        <v>0.39600000000000002</v>
      </c>
      <c r="M264" s="5">
        <v>0.49199458719255817</v>
      </c>
      <c r="N264" s="5">
        <v>0.5154427292565158</v>
      </c>
      <c r="O264" s="5">
        <v>0.49595444413583761</v>
      </c>
      <c r="P264" s="5">
        <v>0.43409505867265702</v>
      </c>
      <c r="Q264" s="5">
        <v>0.45357503479615258</v>
      </c>
      <c r="R264" s="5">
        <v>0.44133969942059281</v>
      </c>
      <c r="S264" s="5">
        <v>0.45542086343924909</v>
      </c>
      <c r="T264" s="5">
        <v>0.44805391899029801</v>
      </c>
    </row>
    <row r="265" spans="1:20" x14ac:dyDescent="0.25">
      <c r="A265" s="1">
        <v>448</v>
      </c>
      <c r="B265" s="4">
        <f t="shared" si="48"/>
        <v>36.6</v>
      </c>
      <c r="C265" s="4">
        <f t="shared" si="40"/>
        <v>49.690202590455741</v>
      </c>
      <c r="D265" s="4">
        <f t="shared" si="41"/>
        <v>51.793493818724365</v>
      </c>
      <c r="E265" s="4">
        <f t="shared" si="42"/>
        <v>49.942550672491869</v>
      </c>
      <c r="F265" s="4">
        <f t="shared" si="43"/>
        <v>43.4095058672657</v>
      </c>
      <c r="G265" s="4">
        <f t="shared" si="44"/>
        <v>45.00141315203863</v>
      </c>
      <c r="H265" s="4">
        <f t="shared" si="45"/>
        <v>45.766178744475958</v>
      </c>
      <c r="I265" s="4">
        <f t="shared" si="46"/>
        <v>43.247476712663349</v>
      </c>
      <c r="J265" s="4">
        <f t="shared" si="47"/>
        <v>43.243737162875654</v>
      </c>
      <c r="K265" s="4">
        <f t="shared" si="49"/>
        <v>44.301017301381215</v>
      </c>
      <c r="L265" s="5">
        <v>0.36599999999999999</v>
      </c>
      <c r="M265" s="5">
        <v>0.4969020259045574</v>
      </c>
      <c r="N265" s="5">
        <v>0.51793493818724368</v>
      </c>
      <c r="O265" s="5">
        <v>0.4994255067249187</v>
      </c>
      <c r="P265" s="5">
        <v>0.43409505867265702</v>
      </c>
      <c r="Q265" s="5">
        <v>0.45001413152038627</v>
      </c>
      <c r="R265" s="5">
        <v>0.4576617874447596</v>
      </c>
      <c r="S265" s="5">
        <v>0.43247476712663352</v>
      </c>
      <c r="T265" s="5">
        <v>0.43243737162875651</v>
      </c>
    </row>
    <row r="266" spans="1:20" x14ac:dyDescent="0.25">
      <c r="A266" s="1">
        <v>351</v>
      </c>
      <c r="B266" s="4">
        <f t="shared" si="48"/>
        <v>35.9</v>
      </c>
      <c r="C266" s="4">
        <f t="shared" si="40"/>
        <v>43.232298298443908</v>
      </c>
      <c r="D266" s="4">
        <f t="shared" si="41"/>
        <v>44.671130013125612</v>
      </c>
      <c r="E266" s="4">
        <f t="shared" si="42"/>
        <v>43.522144299442026</v>
      </c>
      <c r="F266" s="4">
        <f t="shared" si="43"/>
        <v>37.21806633053852</v>
      </c>
      <c r="G266" s="4">
        <f t="shared" si="44"/>
        <v>33.953713609743694</v>
      </c>
      <c r="H266" s="4">
        <f t="shared" si="45"/>
        <v>35.860676040607878</v>
      </c>
      <c r="I266" s="4">
        <f t="shared" si="46"/>
        <v>34.665930245215996</v>
      </c>
      <c r="J266" s="4">
        <f t="shared" si="47"/>
        <v>34.9476743514006</v>
      </c>
      <c r="K266" s="4">
        <f t="shared" si="49"/>
        <v>34.850316227855565</v>
      </c>
      <c r="L266" s="5">
        <v>0.35899999999999999</v>
      </c>
      <c r="M266" s="5">
        <v>0.43232298298443911</v>
      </c>
      <c r="N266" s="5">
        <v>0.44671130013125609</v>
      </c>
      <c r="O266" s="5">
        <v>0.43522144299442023</v>
      </c>
      <c r="P266" s="5">
        <v>0.37218066330538518</v>
      </c>
      <c r="Q266" s="5">
        <v>0.33953713609743691</v>
      </c>
      <c r="R266" s="5">
        <v>0.35860676040607881</v>
      </c>
      <c r="S266" s="5">
        <v>0.34665930245215998</v>
      </c>
      <c r="T266" s="5">
        <v>0.34947674351400598</v>
      </c>
    </row>
    <row r="267" spans="1:20" x14ac:dyDescent="0.25">
      <c r="A267" s="1">
        <v>785</v>
      </c>
      <c r="B267" s="4">
        <f t="shared" si="48"/>
        <v>46.1</v>
      </c>
      <c r="C267" s="4">
        <f t="shared" si="40"/>
        <v>42.075329019232989</v>
      </c>
      <c r="D267" s="4">
        <f t="shared" si="41"/>
        <v>44.244302326806789</v>
      </c>
      <c r="E267" s="4">
        <f t="shared" si="42"/>
        <v>42.32565758776704</v>
      </c>
      <c r="F267" s="4">
        <f t="shared" si="43"/>
        <v>37.21806633053852</v>
      </c>
      <c r="G267" s="4">
        <f t="shared" si="44"/>
        <v>37.293880760019498</v>
      </c>
      <c r="H267" s="4">
        <f t="shared" si="45"/>
        <v>39.747442702476299</v>
      </c>
      <c r="I267" s="4">
        <f t="shared" si="46"/>
        <v>35.45896939476809</v>
      </c>
      <c r="J267" s="4">
        <f t="shared" si="47"/>
        <v>36.101140096931822</v>
      </c>
      <c r="K267" s="4">
        <f t="shared" si="49"/>
        <v>37.114913183838894</v>
      </c>
      <c r="L267" s="5">
        <v>0.46100000000000002</v>
      </c>
      <c r="M267" s="5">
        <v>0.42075329019232988</v>
      </c>
      <c r="N267" s="5">
        <v>0.44244302326806789</v>
      </c>
      <c r="O267" s="5">
        <v>0.4232565758776704</v>
      </c>
      <c r="P267" s="5">
        <v>0.37218066330538518</v>
      </c>
      <c r="Q267" s="5">
        <v>0.37293880760019499</v>
      </c>
      <c r="R267" s="5">
        <v>0.39747442702476299</v>
      </c>
      <c r="S267" s="5">
        <v>0.35458969394768092</v>
      </c>
      <c r="T267" s="5">
        <v>0.36101140096931822</v>
      </c>
    </row>
    <row r="268" spans="1:20" x14ac:dyDescent="0.25">
      <c r="A268" s="1">
        <v>417</v>
      </c>
      <c r="B268" s="4">
        <f t="shared" si="48"/>
        <v>94.7</v>
      </c>
      <c r="C268" s="4">
        <f t="shared" si="40"/>
        <v>75.854395444413541</v>
      </c>
      <c r="D268" s="4">
        <f t="shared" si="41"/>
        <v>74.96322171095548</v>
      </c>
      <c r="E268" s="4">
        <f t="shared" si="42"/>
        <v>75.044151381674268</v>
      </c>
      <c r="F268" s="4">
        <f t="shared" si="43"/>
        <v>87.336270445955378</v>
      </c>
      <c r="G268" s="4">
        <f t="shared" si="44"/>
        <v>85.357196473774039</v>
      </c>
      <c r="H268" s="4">
        <f t="shared" si="45"/>
        <v>82.15465550181213</v>
      </c>
      <c r="I268" s="4">
        <f t="shared" si="46"/>
        <v>83.985137254799255</v>
      </c>
      <c r="J268" s="4">
        <f t="shared" si="47"/>
        <v>84.82779902292566</v>
      </c>
      <c r="K268" s="4">
        <f t="shared" si="49"/>
        <v>84.072360075983127</v>
      </c>
      <c r="L268" s="5">
        <v>0.94700000000000006</v>
      </c>
      <c r="M268" s="5">
        <v>0.75854395444413536</v>
      </c>
      <c r="N268" s="5">
        <v>0.74963221710955485</v>
      </c>
      <c r="O268" s="5">
        <v>0.75044151381674262</v>
      </c>
      <c r="P268" s="5">
        <v>0.87336270445955377</v>
      </c>
      <c r="Q268" s="5">
        <v>0.85357196473774033</v>
      </c>
      <c r="R268" s="5">
        <v>0.82154655501812124</v>
      </c>
      <c r="S268" s="5">
        <v>0.83985137254799258</v>
      </c>
      <c r="T268" s="5">
        <v>0.84827799022925665</v>
      </c>
    </row>
    <row r="269" spans="1:20" x14ac:dyDescent="0.25">
      <c r="A269" s="1">
        <v>432</v>
      </c>
      <c r="B269" s="4">
        <f t="shared" si="48"/>
        <v>82.4</v>
      </c>
      <c r="C269" s="4">
        <f t="shared" si="40"/>
        <v>76.091790411056962</v>
      </c>
      <c r="D269" s="4">
        <f t="shared" si="41"/>
        <v>74.258799472540886</v>
      </c>
      <c r="E269" s="4">
        <f t="shared" si="42"/>
        <v>75.669270314413779</v>
      </c>
      <c r="F269" s="4">
        <f t="shared" si="43"/>
        <v>87.336270445955378</v>
      </c>
      <c r="G269" s="4">
        <f t="shared" si="44"/>
        <v>89.223732377303392</v>
      </c>
      <c r="H269" s="4">
        <f t="shared" si="45"/>
        <v>84.839427905177615</v>
      </c>
      <c r="I269" s="4">
        <f t="shared" si="46"/>
        <v>89.850869337969968</v>
      </c>
      <c r="J269" s="4">
        <f t="shared" si="47"/>
        <v>86.893821308002217</v>
      </c>
      <c r="K269" s="4">
        <f t="shared" si="49"/>
        <v>87.67935058040338</v>
      </c>
      <c r="L269" s="5">
        <v>0.82400000000000007</v>
      </c>
      <c r="M269" s="5">
        <v>0.76091790411056959</v>
      </c>
      <c r="N269" s="5">
        <v>0.74258799472540893</v>
      </c>
      <c r="O269" s="5">
        <v>0.75669270314413772</v>
      </c>
      <c r="P269" s="5">
        <v>0.87336270445955377</v>
      </c>
      <c r="Q269" s="5">
        <v>0.89223732377303389</v>
      </c>
      <c r="R269" s="5">
        <v>0.84839427905177611</v>
      </c>
      <c r="S269" s="5">
        <v>0.89850869337969974</v>
      </c>
      <c r="T269" s="5">
        <v>0.86893821308002217</v>
      </c>
    </row>
    <row r="270" spans="1:20" x14ac:dyDescent="0.25">
      <c r="A270" s="1">
        <v>951</v>
      </c>
      <c r="B270" s="4">
        <f t="shared" si="48"/>
        <v>93.1</v>
      </c>
      <c r="C270" s="4">
        <f t="shared" si="40"/>
        <v>75.626439196713079</v>
      </c>
      <c r="D270" s="4">
        <f t="shared" si="41"/>
        <v>74.508725488393807</v>
      </c>
      <c r="E270" s="4">
        <f t="shared" si="42"/>
        <v>74.830414775577097</v>
      </c>
      <c r="F270" s="4">
        <f t="shared" si="43"/>
        <v>87.336270445955378</v>
      </c>
      <c r="G270" s="4">
        <f t="shared" si="44"/>
        <v>85.0343838616254</v>
      </c>
      <c r="H270" s="4">
        <f t="shared" si="45"/>
        <v>84.529410599185283</v>
      </c>
      <c r="I270" s="4">
        <f t="shared" si="46"/>
        <v>82.744651451041108</v>
      </c>
      <c r="J270" s="4">
        <f t="shared" si="47"/>
        <v>84.1447749843434</v>
      </c>
      <c r="K270" s="4">
        <f t="shared" si="49"/>
        <v>84.108981417396976</v>
      </c>
      <c r="L270" s="5">
        <v>0.93099999999999994</v>
      </c>
      <c r="M270" s="5">
        <v>0.7562643919671308</v>
      </c>
      <c r="N270" s="5">
        <v>0.74508725488393812</v>
      </c>
      <c r="O270" s="5">
        <v>0.74830414775577103</v>
      </c>
      <c r="P270" s="5">
        <v>0.87336270445955377</v>
      </c>
      <c r="Q270" s="5">
        <v>0.85034383861625407</v>
      </c>
      <c r="R270" s="5">
        <v>0.84529410599185284</v>
      </c>
      <c r="S270" s="5">
        <v>0.82744651451041107</v>
      </c>
      <c r="T270" s="5">
        <v>0.84144774984343407</v>
      </c>
    </row>
    <row r="271" spans="1:20" x14ac:dyDescent="0.25">
      <c r="A271" s="1">
        <v>7</v>
      </c>
      <c r="B271" s="4">
        <f t="shared" si="48"/>
        <v>41.4</v>
      </c>
      <c r="C271" s="4">
        <f t="shared" si="40"/>
        <v>52.898040026550738</v>
      </c>
      <c r="D271" s="4">
        <f t="shared" si="41"/>
        <v>51.626331958075767</v>
      </c>
      <c r="E271" s="4">
        <f t="shared" si="42"/>
        <v>52.964660708616037</v>
      </c>
      <c r="F271" s="4">
        <f t="shared" si="43"/>
        <v>43.4095058672657</v>
      </c>
      <c r="G271" s="4">
        <f t="shared" si="44"/>
        <v>42.09950473005312</v>
      </c>
      <c r="H271" s="4">
        <f t="shared" si="45"/>
        <v>47.450767987182438</v>
      </c>
      <c r="I271" s="4">
        <f t="shared" si="46"/>
        <v>41.832637938280122</v>
      </c>
      <c r="J271" s="4">
        <f t="shared" si="47"/>
        <v>42.024069514688911</v>
      </c>
      <c r="K271" s="4">
        <f t="shared" si="49"/>
        <v>43.289582528166108</v>
      </c>
      <c r="L271" s="5">
        <v>0.41399999999999998</v>
      </c>
      <c r="M271" s="5">
        <v>0.52898040026550741</v>
      </c>
      <c r="N271" s="5">
        <v>0.51626331958075766</v>
      </c>
      <c r="O271" s="5">
        <v>0.5296466070861604</v>
      </c>
      <c r="P271" s="5">
        <v>0.43409505867265702</v>
      </c>
      <c r="Q271" s="5">
        <v>0.42099504730053122</v>
      </c>
      <c r="R271" s="5">
        <v>0.47450767987182441</v>
      </c>
      <c r="S271" s="5">
        <v>0.41832637938280121</v>
      </c>
      <c r="T271" s="5">
        <v>0.42024069514688911</v>
      </c>
    </row>
    <row r="272" spans="1:20" x14ac:dyDescent="0.25">
      <c r="A272" s="1">
        <v>155</v>
      </c>
      <c r="B272" s="4">
        <f t="shared" si="48"/>
        <v>81</v>
      </c>
      <c r="C272" s="4">
        <f t="shared" si="40"/>
        <v>73.927101543115086</v>
      </c>
      <c r="D272" s="4">
        <f t="shared" si="41"/>
        <v>68.751812911166709</v>
      </c>
      <c r="E272" s="4">
        <f t="shared" si="42"/>
        <v>73.181464774444265</v>
      </c>
      <c r="F272" s="4">
        <f t="shared" si="43"/>
        <v>66.984327633356216</v>
      </c>
      <c r="G272" s="4">
        <f t="shared" si="44"/>
        <v>66.881978153556915</v>
      </c>
      <c r="H272" s="4">
        <f t="shared" si="45"/>
        <v>71.891329759816557</v>
      </c>
      <c r="I272" s="4">
        <f t="shared" si="46"/>
        <v>67.751185533260909</v>
      </c>
      <c r="J272" s="4">
        <f t="shared" si="47"/>
        <v>69.331182543977746</v>
      </c>
      <c r="K272" s="4">
        <f t="shared" si="49"/>
        <v>68.937857712685556</v>
      </c>
      <c r="L272" s="5">
        <v>0.81</v>
      </c>
      <c r="M272" s="5">
        <v>0.73927101543115081</v>
      </c>
      <c r="N272" s="5">
        <v>0.6875181291116671</v>
      </c>
      <c r="O272" s="5">
        <v>0.73181464774444271</v>
      </c>
      <c r="P272" s="5">
        <v>0.66984327633356211</v>
      </c>
      <c r="Q272" s="5">
        <v>0.66881978153556909</v>
      </c>
      <c r="R272" s="5">
        <v>0.71891329759816558</v>
      </c>
      <c r="S272" s="5">
        <v>0.67751185533260905</v>
      </c>
      <c r="T272" s="5">
        <v>0.69331182543977743</v>
      </c>
    </row>
    <row r="273" spans="1:20" x14ac:dyDescent="0.25">
      <c r="A273" s="1">
        <v>404</v>
      </c>
      <c r="B273" s="4">
        <f t="shared" si="48"/>
        <v>75.2</v>
      </c>
      <c r="C273" s="4">
        <f t="shared" si="40"/>
        <v>71.336546822843545</v>
      </c>
      <c r="D273" s="4">
        <f t="shared" si="41"/>
        <v>67.998243442443297</v>
      </c>
      <c r="E273" s="4">
        <f t="shared" si="42"/>
        <v>71.043336163659362</v>
      </c>
      <c r="F273" s="4">
        <f t="shared" si="43"/>
        <v>66.984327633356216</v>
      </c>
      <c r="G273" s="4">
        <f t="shared" si="44"/>
        <v>67.455324776506728</v>
      </c>
      <c r="H273" s="4">
        <f t="shared" si="45"/>
        <v>68.06124601745131</v>
      </c>
      <c r="I273" s="4">
        <f t="shared" si="46"/>
        <v>67.390915364367359</v>
      </c>
      <c r="J273" s="4">
        <f t="shared" si="47"/>
        <v>66.798624534514062</v>
      </c>
      <c r="K273" s="4">
        <f t="shared" si="49"/>
        <v>67.425046110487386</v>
      </c>
      <c r="L273" s="5">
        <v>0.752</v>
      </c>
      <c r="M273" s="5">
        <v>0.71336546822843538</v>
      </c>
      <c r="N273" s="5">
        <v>0.67998243442443296</v>
      </c>
      <c r="O273" s="5">
        <v>0.71043336163659365</v>
      </c>
      <c r="P273" s="5">
        <v>0.66984327633356211</v>
      </c>
      <c r="Q273" s="5">
        <v>0.67455324776506731</v>
      </c>
      <c r="R273" s="5">
        <v>0.68061246017451316</v>
      </c>
      <c r="S273" s="5">
        <v>0.67390915364367354</v>
      </c>
      <c r="T273" s="5">
        <v>0.66798624534514062</v>
      </c>
    </row>
    <row r="274" spans="1:20" x14ac:dyDescent="0.25">
      <c r="A274" s="1">
        <v>430</v>
      </c>
      <c r="B274" s="4">
        <f t="shared" si="48"/>
        <v>26.900000000000002</v>
      </c>
      <c r="C274" s="4">
        <f t="shared" si="40"/>
        <v>42.877831996927711</v>
      </c>
      <c r="D274" s="4">
        <f t="shared" si="41"/>
        <v>43.781882154722318</v>
      </c>
      <c r="E274" s="4">
        <f t="shared" si="42"/>
        <v>43.604422977193202</v>
      </c>
      <c r="F274" s="4">
        <f t="shared" si="43"/>
        <v>37.21806633053852</v>
      </c>
      <c r="G274" s="4">
        <f t="shared" si="44"/>
        <v>41.657292770608741</v>
      </c>
      <c r="H274" s="4">
        <f t="shared" si="45"/>
        <v>38.865435660227689</v>
      </c>
      <c r="I274" s="4">
        <f t="shared" si="46"/>
        <v>45.153350383908894</v>
      </c>
      <c r="J274" s="4">
        <f t="shared" si="47"/>
        <v>38.824650364765226</v>
      </c>
      <c r="K274" s="4">
        <f t="shared" si="49"/>
        <v>41.045261715320798</v>
      </c>
      <c r="L274" s="5">
        <v>0.26900000000000002</v>
      </c>
      <c r="M274" s="5">
        <v>0.42877831996927712</v>
      </c>
      <c r="N274" s="5">
        <v>0.43781882154722318</v>
      </c>
      <c r="O274" s="5">
        <v>0.43604422977193202</v>
      </c>
      <c r="P274" s="5">
        <v>0.37218066330538518</v>
      </c>
      <c r="Q274" s="5">
        <v>0.41657292770608739</v>
      </c>
      <c r="R274" s="5">
        <v>0.38865435660227687</v>
      </c>
      <c r="S274" s="5">
        <v>0.45153350383908891</v>
      </c>
      <c r="T274" s="5">
        <v>0.38824650364765229</v>
      </c>
    </row>
    <row r="275" spans="1:20" x14ac:dyDescent="0.25">
      <c r="A275" s="1">
        <v>357</v>
      </c>
      <c r="B275" s="4">
        <f t="shared" si="48"/>
        <v>44</v>
      </c>
      <c r="C275" s="4">
        <f t="shared" si="40"/>
        <v>52.467090356800341</v>
      </c>
      <c r="D275" s="4">
        <f t="shared" si="41"/>
        <v>53.560017637117987</v>
      </c>
      <c r="E275" s="4">
        <f t="shared" si="42"/>
        <v>52.431245165482522</v>
      </c>
      <c r="F275" s="4">
        <f t="shared" si="43"/>
        <v>43.4095058672657</v>
      </c>
      <c r="G275" s="4">
        <f t="shared" si="44"/>
        <v>43.376675320962086</v>
      </c>
      <c r="H275" s="4">
        <f t="shared" si="45"/>
        <v>43.082020646221309</v>
      </c>
      <c r="I275" s="4">
        <f t="shared" si="46"/>
        <v>41.66317752550426</v>
      </c>
      <c r="J275" s="4">
        <f t="shared" si="47"/>
        <v>42.632841348192954</v>
      </c>
      <c r="K275" s="4">
        <f t="shared" si="49"/>
        <v>42.683718627867286</v>
      </c>
      <c r="L275" s="5">
        <v>0.44</v>
      </c>
      <c r="M275" s="5">
        <v>0.52467090356800339</v>
      </c>
      <c r="N275" s="5">
        <v>0.53560017637117985</v>
      </c>
      <c r="O275" s="5">
        <v>0.52431245165482521</v>
      </c>
      <c r="P275" s="5">
        <v>0.43409505867265702</v>
      </c>
      <c r="Q275" s="5">
        <v>0.43376675320962088</v>
      </c>
      <c r="R275" s="5">
        <v>0.43082020646221308</v>
      </c>
      <c r="S275" s="5">
        <v>0.41663177525504258</v>
      </c>
      <c r="T275" s="5">
        <v>0.42632841348192951</v>
      </c>
    </row>
    <row r="276" spans="1:20" x14ac:dyDescent="0.25">
      <c r="A276" s="1">
        <v>908</v>
      </c>
      <c r="B276" s="4">
        <f t="shared" si="48"/>
        <v>88.3</v>
      </c>
      <c r="C276" s="4">
        <f t="shared" si="40"/>
        <v>72.023187399238083</v>
      </c>
      <c r="D276" s="4">
        <f t="shared" si="41"/>
        <v>74.051606618043991</v>
      </c>
      <c r="E276" s="4">
        <f t="shared" si="42"/>
        <v>72.443360324530985</v>
      </c>
      <c r="F276" s="4">
        <f t="shared" si="43"/>
        <v>87.336270445955378</v>
      </c>
      <c r="G276" s="4">
        <f t="shared" si="44"/>
        <v>85.74112074466565</v>
      </c>
      <c r="H276" s="4">
        <f t="shared" si="45"/>
        <v>85.452421135052802</v>
      </c>
      <c r="I276" s="4">
        <f t="shared" si="46"/>
        <v>84.527321620084777</v>
      </c>
      <c r="J276" s="4">
        <f t="shared" si="47"/>
        <v>84.082806346021115</v>
      </c>
      <c r="K276" s="4">
        <f t="shared" si="49"/>
        <v>84.948254319520842</v>
      </c>
      <c r="L276" s="5">
        <v>0.88300000000000001</v>
      </c>
      <c r="M276" s="5">
        <v>0.72023187399238087</v>
      </c>
      <c r="N276" s="5">
        <v>0.74051606618043997</v>
      </c>
      <c r="O276" s="5">
        <v>0.72443360324530981</v>
      </c>
      <c r="P276" s="5">
        <v>0.87336270445955377</v>
      </c>
      <c r="Q276" s="5">
        <v>0.85741120744665644</v>
      </c>
      <c r="R276" s="5">
        <v>0.85452421135052803</v>
      </c>
      <c r="S276" s="5">
        <v>0.84527321620084783</v>
      </c>
      <c r="T276" s="5">
        <v>0.84082806346021122</v>
      </c>
    </row>
    <row r="277" spans="1:20" x14ac:dyDescent="0.25">
      <c r="A277" s="1">
        <v>538</v>
      </c>
      <c r="B277" s="4">
        <f t="shared" si="48"/>
        <v>97.59999999999998</v>
      </c>
      <c r="C277" s="4">
        <f t="shared" si="40"/>
        <v>77.566752905148192</v>
      </c>
      <c r="D277" s="4">
        <f t="shared" si="41"/>
        <v>75.552485989707179</v>
      </c>
      <c r="E277" s="4">
        <f t="shared" si="42"/>
        <v>77.316867972391094</v>
      </c>
      <c r="F277" s="4">
        <f t="shared" si="43"/>
        <v>87.336270445955378</v>
      </c>
      <c r="G277" s="4">
        <f t="shared" si="44"/>
        <v>84.29336839929708</v>
      </c>
      <c r="H277" s="4">
        <f t="shared" si="45"/>
        <v>85.521274173246283</v>
      </c>
      <c r="I277" s="4">
        <f t="shared" si="46"/>
        <v>85.425773152387194</v>
      </c>
      <c r="J277" s="4">
        <f t="shared" si="47"/>
        <v>86.055767551775531</v>
      </c>
      <c r="K277" s="4">
        <f t="shared" si="49"/>
        <v>85.32162495990805</v>
      </c>
      <c r="L277" s="5">
        <v>0.97599999999999976</v>
      </c>
      <c r="M277" s="5">
        <v>0.77566752905148195</v>
      </c>
      <c r="N277" s="5">
        <v>0.75552485989707174</v>
      </c>
      <c r="O277" s="5">
        <v>0.7731686797239109</v>
      </c>
      <c r="P277" s="5">
        <v>0.87336270445955377</v>
      </c>
      <c r="Q277" s="5">
        <v>0.84293368399297075</v>
      </c>
      <c r="R277" s="5">
        <v>0.85521274173246287</v>
      </c>
      <c r="S277" s="5">
        <v>0.85425773152387197</v>
      </c>
      <c r="T277" s="5">
        <v>0.8605576755177553</v>
      </c>
    </row>
    <row r="278" spans="1:20" x14ac:dyDescent="0.25">
      <c r="A278" s="1">
        <v>323</v>
      </c>
      <c r="B278" s="4">
        <f t="shared" si="48"/>
        <v>28.000000000000004</v>
      </c>
      <c r="C278" s="4">
        <f t="shared" si="40"/>
        <v>42.825709154169509</v>
      </c>
      <c r="D278" s="4">
        <f t="shared" si="41"/>
        <v>45.014354665253251</v>
      </c>
      <c r="E278" s="4">
        <f t="shared" si="42"/>
        <v>43.164576067952808</v>
      </c>
      <c r="F278" s="4">
        <f t="shared" si="43"/>
        <v>37.21806633053852</v>
      </c>
      <c r="G278" s="4">
        <f t="shared" si="44"/>
        <v>39.774885666422549</v>
      </c>
      <c r="H278" s="4">
        <f t="shared" si="45"/>
        <v>37.347296099723444</v>
      </c>
      <c r="I278" s="4">
        <f t="shared" si="46"/>
        <v>38.914004792256002</v>
      </c>
      <c r="J278" s="4">
        <f t="shared" si="47"/>
        <v>40.90660021621926</v>
      </c>
      <c r="K278" s="4">
        <f t="shared" si="49"/>
        <v>39.214064136734805</v>
      </c>
      <c r="L278" s="5">
        <v>0.28000000000000003</v>
      </c>
      <c r="M278" s="5">
        <v>0.42825709154169511</v>
      </c>
      <c r="N278" s="5">
        <v>0.45014354665253248</v>
      </c>
      <c r="O278" s="5">
        <v>0.43164576067952809</v>
      </c>
      <c r="P278" s="5">
        <v>0.37218066330538518</v>
      </c>
      <c r="Q278" s="5">
        <v>0.39774885666422549</v>
      </c>
      <c r="R278" s="5">
        <v>0.37347296099723443</v>
      </c>
      <c r="S278" s="5">
        <v>0.38914004792256002</v>
      </c>
      <c r="T278" s="5">
        <v>0.40906600216219258</v>
      </c>
    </row>
    <row r="279" spans="1:20" x14ac:dyDescent="0.25">
      <c r="A279" s="1">
        <v>548</v>
      </c>
      <c r="B279" s="4">
        <f t="shared" si="48"/>
        <v>30.9</v>
      </c>
      <c r="C279" s="4">
        <f t="shared" si="40"/>
        <v>18.09131185430898</v>
      </c>
      <c r="D279" s="4">
        <f t="shared" si="41"/>
        <v>22.888711331391441</v>
      </c>
      <c r="E279" s="4">
        <f t="shared" si="42"/>
        <v>19.265192186039449</v>
      </c>
      <c r="F279" s="4">
        <f t="shared" si="43"/>
        <v>26.4441234283412</v>
      </c>
      <c r="G279" s="4">
        <f t="shared" si="44"/>
        <v>24.736157047684831</v>
      </c>
      <c r="H279" s="4">
        <f t="shared" si="45"/>
        <v>27.000730655027471</v>
      </c>
      <c r="I279" s="4">
        <f t="shared" si="46"/>
        <v>23.72795000641295</v>
      </c>
      <c r="J279" s="4">
        <f t="shared" si="47"/>
        <v>27.878644456791378</v>
      </c>
      <c r="K279" s="4">
        <f t="shared" si="49"/>
        <v>25.781602281661353</v>
      </c>
      <c r="L279" s="5">
        <v>0.309</v>
      </c>
      <c r="M279" s="5">
        <v>0.18091311854308981</v>
      </c>
      <c r="N279" s="5">
        <v>0.2288871133139144</v>
      </c>
      <c r="O279" s="5">
        <v>0.19265192186039451</v>
      </c>
      <c r="P279" s="5">
        <v>0.26444123428341199</v>
      </c>
      <c r="Q279" s="5">
        <v>0.24736157047684831</v>
      </c>
      <c r="R279" s="5">
        <v>0.27000730655027472</v>
      </c>
      <c r="S279" s="5">
        <v>0.23727950006412951</v>
      </c>
      <c r="T279" s="5">
        <v>0.27878644456791379</v>
      </c>
    </row>
    <row r="280" spans="1:20" x14ac:dyDescent="0.25">
      <c r="A280" s="1">
        <v>888</v>
      </c>
      <c r="B280" s="4">
        <f t="shared" si="48"/>
        <v>81.900000000000006</v>
      </c>
      <c r="C280" s="4">
        <f t="shared" si="40"/>
        <v>67.196932524501634</v>
      </c>
      <c r="D280" s="4">
        <f t="shared" si="41"/>
        <v>66.827104887288797</v>
      </c>
      <c r="E280" s="4">
        <f t="shared" si="42"/>
        <v>66.884893866065923</v>
      </c>
      <c r="F280" s="4">
        <f t="shared" si="43"/>
        <v>66.984327633356216</v>
      </c>
      <c r="G280" s="4">
        <f t="shared" si="44"/>
        <v>73.211724870922936</v>
      </c>
      <c r="H280" s="4">
        <f t="shared" si="45"/>
        <v>64.838566979784943</v>
      </c>
      <c r="I280" s="4">
        <f t="shared" si="46"/>
        <v>72.477396415560875</v>
      </c>
      <c r="J280" s="4">
        <f t="shared" si="47"/>
        <v>70.644043180404495</v>
      </c>
      <c r="K280" s="4">
        <f t="shared" si="49"/>
        <v>70.213891608671332</v>
      </c>
      <c r="L280" s="5">
        <v>0.81900000000000006</v>
      </c>
      <c r="M280" s="5">
        <v>0.67196932524501629</v>
      </c>
      <c r="N280" s="5">
        <v>0.66827104887288802</v>
      </c>
      <c r="O280" s="5">
        <v>0.6688489386606592</v>
      </c>
      <c r="P280" s="5">
        <v>0.66984327633356211</v>
      </c>
      <c r="Q280" s="5">
        <v>0.73211724870922934</v>
      </c>
      <c r="R280" s="5">
        <v>0.6483856697978494</v>
      </c>
      <c r="S280" s="5">
        <v>0.72477396415560869</v>
      </c>
      <c r="T280" s="5">
        <v>0.70644043180404492</v>
      </c>
    </row>
    <row r="281" spans="1:20" x14ac:dyDescent="0.25">
      <c r="A281" s="1">
        <v>371</v>
      </c>
      <c r="B281" s="4">
        <f t="shared" si="48"/>
        <v>30.8</v>
      </c>
      <c r="C281" s="4">
        <f t="shared" si="40"/>
        <v>50.401941521693026</v>
      </c>
      <c r="D281" s="4">
        <f t="shared" si="41"/>
        <v>53.611221296989321</v>
      </c>
      <c r="E281" s="4">
        <f t="shared" si="42"/>
        <v>50.167650075831169</v>
      </c>
      <c r="F281" s="4">
        <f t="shared" si="43"/>
        <v>43.4095058672657</v>
      </c>
      <c r="G281" s="4">
        <f t="shared" si="44"/>
        <v>37.723573618800849</v>
      </c>
      <c r="H281" s="4">
        <f t="shared" si="45"/>
        <v>39.700519004658133</v>
      </c>
      <c r="I281" s="4">
        <f t="shared" si="46"/>
        <v>37.074403040967418</v>
      </c>
      <c r="J281" s="4">
        <f t="shared" si="47"/>
        <v>39.276110319459029</v>
      </c>
      <c r="K281" s="4">
        <f t="shared" si="49"/>
        <v>38.428453964016342</v>
      </c>
      <c r="L281" s="5">
        <v>0.308</v>
      </c>
      <c r="M281" s="5">
        <v>0.50401941521693028</v>
      </c>
      <c r="N281" s="5">
        <v>0.5361122129698932</v>
      </c>
      <c r="O281" s="5">
        <v>0.50167650075831172</v>
      </c>
      <c r="P281" s="5">
        <v>0.43409505867265702</v>
      </c>
      <c r="Q281" s="5">
        <v>0.37723573618800849</v>
      </c>
      <c r="R281" s="5">
        <v>0.3970051900465813</v>
      </c>
      <c r="S281" s="5">
        <v>0.37074403040967419</v>
      </c>
      <c r="T281" s="5">
        <v>0.39276110319459029</v>
      </c>
    </row>
    <row r="282" spans="1:20" x14ac:dyDescent="0.25">
      <c r="A282" s="1">
        <v>838</v>
      </c>
      <c r="B282" s="4">
        <f t="shared" si="48"/>
        <v>42</v>
      </c>
      <c r="C282" s="4">
        <f t="shared" si="40"/>
        <v>42.603793445580862</v>
      </c>
      <c r="D282" s="4">
        <f t="shared" si="41"/>
        <v>43.740237635165741</v>
      </c>
      <c r="E282" s="4">
        <f t="shared" si="42"/>
        <v>42.828784803795024</v>
      </c>
      <c r="F282" s="4">
        <f t="shared" si="43"/>
        <v>37.21806633053852</v>
      </c>
      <c r="G282" s="4">
        <f t="shared" si="44"/>
        <v>43.18921079645957</v>
      </c>
      <c r="H282" s="4">
        <f t="shared" si="45"/>
        <v>38.974998320648716</v>
      </c>
      <c r="I282" s="4">
        <f t="shared" si="46"/>
        <v>46.254175899972537</v>
      </c>
      <c r="J282" s="4">
        <f t="shared" si="47"/>
        <v>39.029129614329214</v>
      </c>
      <c r="K282" s="4">
        <f t="shared" si="49"/>
        <v>41.751808970374562</v>
      </c>
      <c r="L282" s="5">
        <v>0.42</v>
      </c>
      <c r="M282" s="5">
        <v>0.42603793445580862</v>
      </c>
      <c r="N282" s="5">
        <v>0.43740237635165741</v>
      </c>
      <c r="O282" s="5">
        <v>0.42828784803795023</v>
      </c>
      <c r="P282" s="5">
        <v>0.37218066330538518</v>
      </c>
      <c r="Q282" s="5">
        <v>0.43189210796459571</v>
      </c>
      <c r="R282" s="5">
        <v>0.38974998320648718</v>
      </c>
      <c r="S282" s="5">
        <v>0.46254175899972538</v>
      </c>
      <c r="T282" s="5">
        <v>0.39029129614329211</v>
      </c>
    </row>
    <row r="283" spans="1:20" x14ac:dyDescent="0.25">
      <c r="A283" s="1">
        <v>786</v>
      </c>
      <c r="B283" s="4">
        <f t="shared" si="48"/>
        <v>57.8</v>
      </c>
      <c r="C283" s="4">
        <f t="shared" si="40"/>
        <v>55.713637982871667</v>
      </c>
      <c r="D283" s="4">
        <f t="shared" si="41"/>
        <v>58.29811404947327</v>
      </c>
      <c r="E283" s="4">
        <f t="shared" si="42"/>
        <v>55.928597417590311</v>
      </c>
      <c r="F283" s="4">
        <f t="shared" si="43"/>
        <v>53.170889669388679</v>
      </c>
      <c r="G283" s="4">
        <f t="shared" si="44"/>
        <v>50.294539127415895</v>
      </c>
      <c r="H283" s="4">
        <f t="shared" si="45"/>
        <v>53.443588042575399</v>
      </c>
      <c r="I283" s="4">
        <f t="shared" si="46"/>
        <v>53.21094838350858</v>
      </c>
      <c r="J283" s="4">
        <f t="shared" si="47"/>
        <v>53.976821384598772</v>
      </c>
      <c r="K283" s="4">
        <f t="shared" si="49"/>
        <v>52.71159849232459</v>
      </c>
      <c r="L283" s="5">
        <v>0.57799999999999996</v>
      </c>
      <c r="M283" s="5">
        <v>0.55713637982871667</v>
      </c>
      <c r="N283" s="5">
        <v>0.58298114049473271</v>
      </c>
      <c r="O283" s="5">
        <v>0.55928597417590309</v>
      </c>
      <c r="P283" s="5">
        <v>0.53170889669388677</v>
      </c>
      <c r="Q283" s="5">
        <v>0.50294539127415894</v>
      </c>
      <c r="R283" s="5">
        <v>0.53443588042575396</v>
      </c>
      <c r="S283" s="5">
        <v>0.53210948383508583</v>
      </c>
      <c r="T283" s="5">
        <v>0.53976821384598772</v>
      </c>
    </row>
    <row r="284" spans="1:20" x14ac:dyDescent="0.25">
      <c r="A284" s="1">
        <v>464</v>
      </c>
      <c r="B284" s="4">
        <f t="shared" si="48"/>
        <v>15.299999999999999</v>
      </c>
      <c r="C284" s="4">
        <f t="shared" si="40"/>
        <v>36.167826691382686</v>
      </c>
      <c r="D284" s="4">
        <f t="shared" si="41"/>
        <v>36.385172488371907</v>
      </c>
      <c r="E284" s="4">
        <f t="shared" si="42"/>
        <v>36.324730441550798</v>
      </c>
      <c r="F284" s="4">
        <f t="shared" si="43"/>
        <v>26.4441234283412</v>
      </c>
      <c r="G284" s="4">
        <f t="shared" si="44"/>
        <v>23.545447555264982</v>
      </c>
      <c r="H284" s="4">
        <f t="shared" si="45"/>
        <v>25.441978560365357</v>
      </c>
      <c r="I284" s="4">
        <f t="shared" si="46"/>
        <v>21.44401504682228</v>
      </c>
      <c r="J284" s="4">
        <f t="shared" si="47"/>
        <v>24.94799826170123</v>
      </c>
      <c r="K284" s="4">
        <f t="shared" si="49"/>
        <v>23.793038655460698</v>
      </c>
      <c r="L284" s="5">
        <v>0.153</v>
      </c>
      <c r="M284" s="5">
        <v>0.36167826691382687</v>
      </c>
      <c r="N284" s="5">
        <v>0.36385172488371909</v>
      </c>
      <c r="O284" s="5">
        <v>0.36324730441550801</v>
      </c>
      <c r="P284" s="5">
        <v>0.26444123428341199</v>
      </c>
      <c r="Q284" s="5">
        <v>0.23545447555264981</v>
      </c>
      <c r="R284" s="5">
        <v>0.25441978560365358</v>
      </c>
      <c r="S284" s="5">
        <v>0.21444015046822279</v>
      </c>
      <c r="T284" s="5">
        <v>0.24947998261701229</v>
      </c>
    </row>
    <row r="285" spans="1:20" x14ac:dyDescent="0.25">
      <c r="A285" s="1">
        <v>862</v>
      </c>
      <c r="B285" s="4">
        <f t="shared" si="48"/>
        <v>33.6</v>
      </c>
      <c r="C285" s="4">
        <f t="shared" si="40"/>
        <v>50.452819309450362</v>
      </c>
      <c r="D285" s="4">
        <f t="shared" si="41"/>
        <v>52.185815142350911</v>
      </c>
      <c r="E285" s="4">
        <f t="shared" si="42"/>
        <v>50.969508413534847</v>
      </c>
      <c r="F285" s="4">
        <f t="shared" si="43"/>
        <v>43.4095058672657</v>
      </c>
      <c r="G285" s="4">
        <f t="shared" si="44"/>
        <v>47.309692075954764</v>
      </c>
      <c r="H285" s="4">
        <f t="shared" si="45"/>
        <v>45.893334343386798</v>
      </c>
      <c r="I285" s="4">
        <f t="shared" si="46"/>
        <v>44.754384530208249</v>
      </c>
      <c r="J285" s="4">
        <f t="shared" si="47"/>
        <v>44.13967057500119</v>
      </c>
      <c r="K285" s="4">
        <f t="shared" si="49"/>
        <v>45.508351361516631</v>
      </c>
      <c r="L285" s="5">
        <v>0.33600000000000002</v>
      </c>
      <c r="M285" s="5">
        <v>0.50452819309450359</v>
      </c>
      <c r="N285" s="5">
        <v>0.52185815142350911</v>
      </c>
      <c r="O285" s="5">
        <v>0.50969508413534848</v>
      </c>
      <c r="P285" s="5">
        <v>0.43409505867265702</v>
      </c>
      <c r="Q285" s="5">
        <v>0.47309692075954762</v>
      </c>
      <c r="R285" s="5">
        <v>0.45893334343386799</v>
      </c>
      <c r="S285" s="5">
        <v>0.44754384530208252</v>
      </c>
      <c r="T285" s="5">
        <v>0.44139670575001189</v>
      </c>
    </row>
    <row r="286" spans="1:20" x14ac:dyDescent="0.25">
      <c r="A286" s="1">
        <v>405</v>
      </c>
      <c r="B286" s="4">
        <f t="shared" si="48"/>
        <v>56.000000000000007</v>
      </c>
      <c r="C286" s="4">
        <f t="shared" si="40"/>
        <v>53.134406544343079</v>
      </c>
      <c r="D286" s="4">
        <f t="shared" si="41"/>
        <v>52.183952930401134</v>
      </c>
      <c r="E286" s="4">
        <f t="shared" si="42"/>
        <v>52.440983228209703</v>
      </c>
      <c r="F286" s="4">
        <f t="shared" si="43"/>
        <v>43.4095058672657</v>
      </c>
      <c r="G286" s="4">
        <f t="shared" si="44"/>
        <v>44.267377811334953</v>
      </c>
      <c r="H286" s="4">
        <f t="shared" si="45"/>
        <v>45.220932325512905</v>
      </c>
      <c r="I286" s="4">
        <f t="shared" si="46"/>
        <v>45.857878714189646</v>
      </c>
      <c r="J286" s="4">
        <f t="shared" si="47"/>
        <v>45.068730463782906</v>
      </c>
      <c r="K286" s="4">
        <f t="shared" si="49"/>
        <v>45.100166873585607</v>
      </c>
      <c r="L286" s="5">
        <v>0.56000000000000005</v>
      </c>
      <c r="M286" s="5">
        <v>0.53134406544343082</v>
      </c>
      <c r="N286" s="5">
        <v>0.52183952930401134</v>
      </c>
      <c r="O286" s="5">
        <v>0.52440983228209703</v>
      </c>
      <c r="P286" s="5">
        <v>0.43409505867265702</v>
      </c>
      <c r="Q286" s="5">
        <v>0.44267377811334951</v>
      </c>
      <c r="R286" s="5">
        <v>0.45220932325512903</v>
      </c>
      <c r="S286" s="5">
        <v>0.45857878714189648</v>
      </c>
      <c r="T286" s="5">
        <v>0.45068730463782908</v>
      </c>
    </row>
    <row r="287" spans="1:20" x14ac:dyDescent="0.25">
      <c r="A287" s="1">
        <v>228</v>
      </c>
      <c r="B287" s="4">
        <f t="shared" si="48"/>
        <v>83.1</v>
      </c>
      <c r="C287" s="4">
        <f t="shared" si="40"/>
        <v>79.042699168644589</v>
      </c>
      <c r="D287" s="4">
        <f t="shared" si="41"/>
        <v>75.951543070860396</v>
      </c>
      <c r="E287" s="4">
        <f t="shared" si="42"/>
        <v>78.625200264087638</v>
      </c>
      <c r="F287" s="4">
        <f t="shared" si="43"/>
        <v>80.179807423253152</v>
      </c>
      <c r="G287" s="4">
        <f t="shared" si="44"/>
        <v>80.232374316028213</v>
      </c>
      <c r="H287" s="4">
        <f t="shared" si="45"/>
        <v>86.341064356964736</v>
      </c>
      <c r="I287" s="4">
        <f t="shared" si="46"/>
        <v>81.477034190119255</v>
      </c>
      <c r="J287" s="4">
        <f t="shared" si="47"/>
        <v>83.070435625316705</v>
      </c>
      <c r="K287" s="4">
        <f t="shared" si="49"/>
        <v>82.748891676601332</v>
      </c>
      <c r="L287" s="5">
        <v>0.83099999999999996</v>
      </c>
      <c r="M287" s="5">
        <v>0.79042699168644592</v>
      </c>
      <c r="N287" s="5">
        <v>0.75951543070860394</v>
      </c>
      <c r="O287" s="5">
        <v>0.78625200264087636</v>
      </c>
      <c r="P287" s="5">
        <v>0.80179807423253147</v>
      </c>
      <c r="Q287" s="5">
        <v>0.8023237431602821</v>
      </c>
      <c r="R287" s="5">
        <v>0.86341064356964736</v>
      </c>
      <c r="S287" s="5">
        <v>0.81477034190119257</v>
      </c>
      <c r="T287" s="5">
        <v>0.83070435625316708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L954"/>
  <sheetViews>
    <sheetView workbookViewId="0">
      <pane xSplit="7" ySplit="1" topLeftCell="AB931" activePane="bottomRight" state="frozen"/>
      <selection pane="topRight" activeCell="H1" sqref="H1"/>
      <selection pane="bottomLeft" activeCell="A2" sqref="A2"/>
      <selection pane="bottomRight" activeCell="AH1" sqref="AH1:AL954"/>
    </sheetView>
  </sheetViews>
  <sheetFormatPr baseColWidth="10" defaultColWidth="9.140625" defaultRowHeight="15" x14ac:dyDescent="0.25"/>
  <cols>
    <col min="5" max="5" width="11.85546875" bestFit="1" customWidth="1"/>
    <col min="6" max="6" width="39.28515625" bestFit="1" customWidth="1"/>
    <col min="26" max="27" width="10.140625" bestFit="1" customWidth="1"/>
    <col min="36" max="36" width="11.28515625" bestFit="1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3" t="s">
        <v>2252</v>
      </c>
      <c r="AC1" s="3" t="s">
        <v>2253</v>
      </c>
      <c r="AD1" s="3" t="s">
        <v>2284</v>
      </c>
      <c r="AE1" s="3" t="s">
        <v>2285</v>
      </c>
      <c r="AH1" t="str">
        <f>Q1</f>
        <v>pobre</v>
      </c>
      <c r="AI1" t="str">
        <f>Z1</f>
        <v>forecast12</v>
      </c>
      <c r="AJ1" t="s">
        <v>2288</v>
      </c>
      <c r="AK1" t="s">
        <v>2289</v>
      </c>
      <c r="AL1" t="str">
        <f>AE1</f>
        <v>poblacion</v>
      </c>
    </row>
    <row r="2" spans="1:38" x14ac:dyDescent="0.25">
      <c r="A2" s="1">
        <v>0</v>
      </c>
      <c r="B2" t="s">
        <v>26</v>
      </c>
      <c r="C2" t="s">
        <v>27</v>
      </c>
      <c r="D2" t="s">
        <v>28</v>
      </c>
      <c r="E2">
        <v>1010101001</v>
      </c>
      <c r="F2" t="s">
        <v>29</v>
      </c>
      <c r="G2" t="s">
        <v>30</v>
      </c>
      <c r="H2" s="2">
        <v>0.218</v>
      </c>
      <c r="I2" s="2">
        <v>-2.640973730473501</v>
      </c>
      <c r="J2" s="2">
        <v>-2.674657442885894</v>
      </c>
      <c r="K2" s="2">
        <v>-2.5775778602930819</v>
      </c>
      <c r="L2" s="2">
        <v>0.26444123428341199</v>
      </c>
      <c r="M2" s="2">
        <v>0.25613530682034141</v>
      </c>
      <c r="N2" s="2">
        <v>0.31305733672646718</v>
      </c>
      <c r="O2" s="2">
        <v>0.30801699100342839</v>
      </c>
      <c r="P2" s="2">
        <v>0.299322693316457</v>
      </c>
      <c r="Q2" s="2">
        <v>0.218</v>
      </c>
      <c r="R2" s="2">
        <v>0.27088672380831841</v>
      </c>
      <c r="S2" s="2">
        <v>5.9140372096506022E-2</v>
      </c>
      <c r="T2" s="2">
        <v>0.26544605182982889</v>
      </c>
      <c r="U2" s="2">
        <v>0.26444123428341199</v>
      </c>
      <c r="V2" s="2">
        <v>0.23328862849625159</v>
      </c>
      <c r="W2" s="2">
        <v>0.28326370188411448</v>
      </c>
      <c r="X2" s="2">
        <v>0.27058892345726382</v>
      </c>
      <c r="Y2" s="2">
        <v>0.24550566892053299</v>
      </c>
      <c r="Z2" s="2">
        <v>0.25879569180249729</v>
      </c>
      <c r="AA2" s="2">
        <v>0.28722839110988929</v>
      </c>
      <c r="AB2" s="2">
        <f>AA2-Z2</f>
        <v>2.8432699307392006E-2</v>
      </c>
      <c r="AC2" s="2">
        <f>Q2+AB2</f>
        <v>0.24643269930739201</v>
      </c>
      <c r="AD2" t="s">
        <v>2286</v>
      </c>
      <c r="AE2">
        <v>230094</v>
      </c>
      <c r="AG2" t="s">
        <v>2286</v>
      </c>
      <c r="AH2">
        <f t="shared" ref="AH2:AH65" si="0">Q2</f>
        <v>0.218</v>
      </c>
      <c r="AI2">
        <f t="shared" ref="AI2:AI65" si="1">Z2</f>
        <v>0.25879569180249729</v>
      </c>
      <c r="AJ2">
        <f>IF(AD2=$AG$2,AI2,$AG$4)</f>
        <v>0.25879569180249729</v>
      </c>
      <c r="AK2" t="e">
        <f>IF(AD2=$AG$3,AI2,$AG$4)</f>
        <v>#N/A</v>
      </c>
      <c r="AL2">
        <f t="shared" ref="AL2:AL65" si="2">AE2</f>
        <v>230094</v>
      </c>
    </row>
    <row r="3" spans="1:38" x14ac:dyDescent="0.25">
      <c r="A3" s="1">
        <v>1</v>
      </c>
      <c r="B3" t="s">
        <v>26</v>
      </c>
      <c r="C3" t="s">
        <v>27</v>
      </c>
      <c r="D3" t="s">
        <v>28</v>
      </c>
      <c r="E3">
        <v>1010101024</v>
      </c>
      <c r="F3" t="s">
        <v>31</v>
      </c>
      <c r="G3" t="s">
        <v>32</v>
      </c>
      <c r="H3" s="2">
        <v>0.75099999999999989</v>
      </c>
      <c r="I3" s="2">
        <v>0.73610919336556591</v>
      </c>
      <c r="J3" s="2">
        <v>0.79468857168301266</v>
      </c>
      <c r="K3" s="2">
        <v>0.74251255584440279</v>
      </c>
      <c r="L3" s="2">
        <v>0.80179807423253147</v>
      </c>
      <c r="M3" s="2">
        <v>0.7719402156539773</v>
      </c>
      <c r="N3" s="2">
        <v>0.76844398978020756</v>
      </c>
      <c r="O3" s="2">
        <v>0.76708124621135609</v>
      </c>
      <c r="P3" s="2">
        <v>0.77769177016063351</v>
      </c>
      <c r="Q3" s="2">
        <v>0.75099999999999989</v>
      </c>
      <c r="R3" s="2">
        <v>0.74406539921070125</v>
      </c>
      <c r="S3" s="2">
        <v>0.76783257397040305</v>
      </c>
      <c r="T3" s="2">
        <v>0.74546407964774053</v>
      </c>
      <c r="U3" s="2">
        <v>0.80179807423253147</v>
      </c>
      <c r="V3" s="2">
        <v>0.80110231438255175</v>
      </c>
      <c r="W3" s="2">
        <v>0.76588929736643818</v>
      </c>
      <c r="X3" s="2">
        <v>0.7693763006206038</v>
      </c>
      <c r="Y3" s="2">
        <v>0.78186205265444242</v>
      </c>
      <c r="Z3" s="2">
        <v>0.78385834665070708</v>
      </c>
      <c r="AA3" s="2">
        <v>0.77728798110208963</v>
      </c>
      <c r="AB3" s="2">
        <f t="shared" ref="AB3:AB66" si="3">AA3-Z3</f>
        <v>-6.5703655486174517E-3</v>
      </c>
      <c r="AC3" s="2">
        <f t="shared" ref="AC3:AC66" si="4">Q3+AB3</f>
        <v>0.74442963445138244</v>
      </c>
      <c r="AD3" t="s">
        <v>2286</v>
      </c>
      <c r="AE3">
        <v>727</v>
      </c>
      <c r="AG3" t="s">
        <v>2287</v>
      </c>
      <c r="AH3">
        <f t="shared" si="0"/>
        <v>0.75099999999999989</v>
      </c>
      <c r="AI3">
        <f t="shared" si="1"/>
        <v>0.78385834665070708</v>
      </c>
      <c r="AJ3">
        <f t="shared" ref="AJ3:AJ66" si="5">IF(AD3=$AG$2,AI3,$AG$4)</f>
        <v>0.78385834665070708</v>
      </c>
      <c r="AK3" t="e">
        <f t="shared" ref="AK3:AK66" si="6">IF(AD3=$AG$3,AI3,$AG$4)</f>
        <v>#N/A</v>
      </c>
      <c r="AL3">
        <f t="shared" si="2"/>
        <v>727</v>
      </c>
    </row>
    <row r="4" spans="1:38" x14ac:dyDescent="0.25">
      <c r="A4" s="1">
        <v>2</v>
      </c>
      <c r="B4" t="s">
        <v>26</v>
      </c>
      <c r="C4" t="s">
        <v>27</v>
      </c>
      <c r="D4" t="s">
        <v>28</v>
      </c>
      <c r="E4">
        <v>1010103005</v>
      </c>
      <c r="F4" t="s">
        <v>33</v>
      </c>
      <c r="G4" t="s">
        <v>34</v>
      </c>
      <c r="H4" s="2">
        <v>0.47899999999999998</v>
      </c>
      <c r="I4" s="2">
        <v>-0.63175330367095717</v>
      </c>
      <c r="J4" s="2">
        <v>-0.4549928235252555</v>
      </c>
      <c r="K4" s="2">
        <v>-0.59383559995347668</v>
      </c>
      <c r="L4" s="2">
        <v>0.26444123428341199</v>
      </c>
      <c r="M4" s="2">
        <v>0.243417436274909</v>
      </c>
      <c r="N4" s="2">
        <v>0.25716245353666051</v>
      </c>
      <c r="O4" s="2">
        <v>0.25275332620710123</v>
      </c>
      <c r="P4" s="2">
        <v>0.29377929100074562</v>
      </c>
      <c r="Q4" s="2">
        <v>0.47899999999999998</v>
      </c>
      <c r="R4" s="2">
        <v>0.50408885477335197</v>
      </c>
      <c r="S4" s="2">
        <v>0.5172715973474421</v>
      </c>
      <c r="T4" s="2">
        <v>0.50758363520144223</v>
      </c>
      <c r="U4" s="2">
        <v>0.43409505867265702</v>
      </c>
      <c r="V4" s="2">
        <v>0.44612152869780503</v>
      </c>
      <c r="W4" s="2">
        <v>0.45284500964504582</v>
      </c>
      <c r="X4" s="2">
        <v>0.42245391909555702</v>
      </c>
      <c r="Y4" s="2">
        <v>0.42550376493827402</v>
      </c>
      <c r="Z4" s="2">
        <v>0.4360477723536792</v>
      </c>
      <c r="AA4" s="2">
        <v>0.26177085749295709</v>
      </c>
      <c r="AB4" s="2">
        <f t="shared" si="3"/>
        <v>-0.17427691486072211</v>
      </c>
      <c r="AC4" s="2">
        <f t="shared" si="4"/>
        <v>0.30472308513927787</v>
      </c>
      <c r="AD4" t="s">
        <v>2287</v>
      </c>
      <c r="AE4">
        <v>795</v>
      </c>
      <c r="AG4" t="e">
        <v>#N/A</v>
      </c>
      <c r="AH4">
        <f t="shared" si="0"/>
        <v>0.47899999999999998</v>
      </c>
      <c r="AI4">
        <f t="shared" si="1"/>
        <v>0.4360477723536792</v>
      </c>
      <c r="AJ4" t="e">
        <f t="shared" si="5"/>
        <v>#N/A</v>
      </c>
      <c r="AK4">
        <f t="shared" si="6"/>
        <v>0.4360477723536792</v>
      </c>
      <c r="AL4">
        <f t="shared" si="2"/>
        <v>795</v>
      </c>
    </row>
    <row r="5" spans="1:38" x14ac:dyDescent="0.25">
      <c r="A5" s="1">
        <v>3</v>
      </c>
      <c r="B5" t="s">
        <v>26</v>
      </c>
      <c r="C5" t="s">
        <v>27</v>
      </c>
      <c r="D5" t="s">
        <v>28</v>
      </c>
      <c r="E5">
        <v>1010107011</v>
      </c>
      <c r="F5" t="s">
        <v>35</v>
      </c>
      <c r="G5" t="s">
        <v>36</v>
      </c>
      <c r="H5" s="2">
        <v>0.40200000000000002</v>
      </c>
      <c r="I5" s="2">
        <v>-0.40489268122487893</v>
      </c>
      <c r="J5" s="2">
        <v>-0.33761331265475703</v>
      </c>
      <c r="K5" s="2">
        <v>-0.37790651597168362</v>
      </c>
      <c r="L5" s="2">
        <v>0.26444123428341199</v>
      </c>
      <c r="M5" s="2">
        <v>0.243417436274909</v>
      </c>
      <c r="N5" s="2">
        <v>0.24907068556108961</v>
      </c>
      <c r="O5" s="2">
        <v>0.26172005041067442</v>
      </c>
      <c r="P5" s="2">
        <v>0.28761048315428173</v>
      </c>
      <c r="Q5" s="2">
        <v>0.40200000000000002</v>
      </c>
      <c r="R5" s="2">
        <v>0.50560278989485041</v>
      </c>
      <c r="S5" s="2">
        <v>0.51208799000184357</v>
      </c>
      <c r="T5" s="2">
        <v>0.50789376595076718</v>
      </c>
      <c r="U5" s="2">
        <v>0.43409505867265702</v>
      </c>
      <c r="V5" s="2">
        <v>0.4210268171566946</v>
      </c>
      <c r="W5" s="2">
        <v>0.4303588510339631</v>
      </c>
      <c r="X5" s="2">
        <v>0.41036040564837639</v>
      </c>
      <c r="Y5" s="2">
        <v>0.41885041408299761</v>
      </c>
      <c r="Z5" s="2">
        <v>0.42285351790992198</v>
      </c>
      <c r="AA5" s="2">
        <v>0.26081288103254552</v>
      </c>
      <c r="AB5" s="2">
        <f t="shared" si="3"/>
        <v>-0.16204063687737646</v>
      </c>
      <c r="AC5" s="2">
        <f t="shared" si="4"/>
        <v>0.23995936312262356</v>
      </c>
      <c r="AD5" t="s">
        <v>2286</v>
      </c>
      <c r="AE5">
        <v>748</v>
      </c>
      <c r="AH5">
        <f t="shared" si="0"/>
        <v>0.40200000000000002</v>
      </c>
      <c r="AI5">
        <f t="shared" si="1"/>
        <v>0.42285351790992198</v>
      </c>
      <c r="AJ5">
        <f t="shared" si="5"/>
        <v>0.42285351790992198</v>
      </c>
      <c r="AK5" t="e">
        <f t="shared" si="6"/>
        <v>#N/A</v>
      </c>
      <c r="AL5">
        <f t="shared" si="2"/>
        <v>748</v>
      </c>
    </row>
    <row r="6" spans="1:38" x14ac:dyDescent="0.25">
      <c r="A6" s="1">
        <v>4</v>
      </c>
      <c r="B6" t="s">
        <v>26</v>
      </c>
      <c r="C6" t="s">
        <v>27</v>
      </c>
      <c r="D6" t="s">
        <v>28</v>
      </c>
      <c r="E6">
        <v>1010111012</v>
      </c>
      <c r="F6" t="s">
        <v>37</v>
      </c>
      <c r="G6" t="s">
        <v>38</v>
      </c>
      <c r="H6" s="2">
        <v>0.56000000000000005</v>
      </c>
      <c r="I6" s="2">
        <v>5.9133473180535412E-2</v>
      </c>
      <c r="J6" s="2">
        <v>0.10453477904201799</v>
      </c>
      <c r="K6" s="2">
        <v>7.3167844340761734E-2</v>
      </c>
      <c r="L6" s="2">
        <v>0.26444123428341199</v>
      </c>
      <c r="M6" s="2">
        <v>0.27193882464564911</v>
      </c>
      <c r="N6" s="2">
        <v>0.2642070215537401</v>
      </c>
      <c r="O6" s="2">
        <v>0.29271662827510908</v>
      </c>
      <c r="P6" s="2">
        <v>0.29699652180442809</v>
      </c>
      <c r="Q6" s="2">
        <v>0.56000000000000005</v>
      </c>
      <c r="R6" s="2">
        <v>0.58491123146450075</v>
      </c>
      <c r="S6" s="2">
        <v>0.58518017987014348</v>
      </c>
      <c r="T6" s="2">
        <v>0.58412456154400427</v>
      </c>
      <c r="U6" s="2">
        <v>0.53170889669388677</v>
      </c>
      <c r="V6" s="2">
        <v>0.52584893042035941</v>
      </c>
      <c r="W6" s="2">
        <v>0.52634940854115331</v>
      </c>
      <c r="X6" s="2">
        <v>0.54840614925269082</v>
      </c>
      <c r="Y6" s="2">
        <v>0.54424096226038121</v>
      </c>
      <c r="Z6" s="2">
        <v>0.53523008953568463</v>
      </c>
      <c r="AA6" s="2">
        <v>0.27770819827565058</v>
      </c>
      <c r="AB6" s="2">
        <f t="shared" si="3"/>
        <v>-0.25752189126003405</v>
      </c>
      <c r="AC6" s="2">
        <f t="shared" si="4"/>
        <v>0.302478108739966</v>
      </c>
      <c r="AD6" t="s">
        <v>2286</v>
      </c>
      <c r="AE6">
        <v>721</v>
      </c>
      <c r="AH6">
        <f t="shared" si="0"/>
        <v>0.56000000000000005</v>
      </c>
      <c r="AI6">
        <f t="shared" si="1"/>
        <v>0.53523008953568463</v>
      </c>
      <c r="AJ6">
        <f t="shared" si="5"/>
        <v>0.53523008953568463</v>
      </c>
      <c r="AK6" t="e">
        <f t="shared" si="6"/>
        <v>#N/A</v>
      </c>
      <c r="AL6">
        <f t="shared" si="2"/>
        <v>721</v>
      </c>
    </row>
    <row r="7" spans="1:38" x14ac:dyDescent="0.25">
      <c r="A7" s="1">
        <v>5</v>
      </c>
      <c r="B7" t="s">
        <v>26</v>
      </c>
      <c r="C7" t="s">
        <v>27</v>
      </c>
      <c r="D7" t="s">
        <v>28</v>
      </c>
      <c r="E7">
        <v>1010115007</v>
      </c>
      <c r="F7" t="s">
        <v>39</v>
      </c>
      <c r="G7" t="s">
        <v>40</v>
      </c>
      <c r="H7" s="2">
        <v>0.84200000000000008</v>
      </c>
      <c r="I7" s="2">
        <v>0.76559842915224197</v>
      </c>
      <c r="J7" s="2">
        <v>0.75507535518991997</v>
      </c>
      <c r="K7" s="2">
        <v>0.76459367955937574</v>
      </c>
      <c r="L7" s="2">
        <v>0.80179807423253147</v>
      </c>
      <c r="M7" s="2">
        <v>0.78303778728650553</v>
      </c>
      <c r="N7" s="2">
        <v>0.79082206635438634</v>
      </c>
      <c r="O7" s="2">
        <v>0.7776046933669386</v>
      </c>
      <c r="P7" s="2">
        <v>0.79196888691780487</v>
      </c>
      <c r="Q7" s="2">
        <v>0.84200000000000008</v>
      </c>
      <c r="R7" s="2">
        <v>0.75740459339987787</v>
      </c>
      <c r="S7" s="2">
        <v>0.74725552880488444</v>
      </c>
      <c r="T7" s="2">
        <v>0.75544418226460008</v>
      </c>
      <c r="U7" s="2">
        <v>0.80179807423253147</v>
      </c>
      <c r="V7" s="2">
        <v>0.84820430313048767</v>
      </c>
      <c r="W7" s="2">
        <v>0.82539611053466067</v>
      </c>
      <c r="X7" s="2">
        <v>0.83613747636248481</v>
      </c>
      <c r="Y7" s="2">
        <v>0.81756209994215279</v>
      </c>
      <c r="Z7" s="2">
        <v>0.82566764718821517</v>
      </c>
      <c r="AA7" s="2">
        <v>0.78900308326831525</v>
      </c>
      <c r="AB7" s="2">
        <f t="shared" si="3"/>
        <v>-3.6664563919899917E-2</v>
      </c>
      <c r="AC7" s="2">
        <f t="shared" si="4"/>
        <v>0.80533543608010016</v>
      </c>
      <c r="AD7" t="s">
        <v>2287</v>
      </c>
      <c r="AE7">
        <v>1038</v>
      </c>
      <c r="AH7">
        <f t="shared" si="0"/>
        <v>0.84200000000000008</v>
      </c>
      <c r="AI7">
        <f t="shared" si="1"/>
        <v>0.82566764718821517</v>
      </c>
      <c r="AJ7" t="e">
        <f t="shared" si="5"/>
        <v>#N/A</v>
      </c>
      <c r="AK7">
        <f t="shared" si="6"/>
        <v>0.82566764718821517</v>
      </c>
      <c r="AL7">
        <f t="shared" si="2"/>
        <v>1038</v>
      </c>
    </row>
    <row r="8" spans="1:38" x14ac:dyDescent="0.25">
      <c r="A8" s="1">
        <v>6</v>
      </c>
      <c r="B8" t="s">
        <v>26</v>
      </c>
      <c r="C8" t="s">
        <v>27</v>
      </c>
      <c r="D8" t="s">
        <v>28</v>
      </c>
      <c r="E8">
        <v>1010116061</v>
      </c>
      <c r="F8" t="s">
        <v>41</v>
      </c>
      <c r="G8" t="s">
        <v>42</v>
      </c>
      <c r="H8" s="2">
        <v>0.48099999999999998</v>
      </c>
      <c r="I8" s="2">
        <v>-0.18633502840004371</v>
      </c>
      <c r="J8" s="2">
        <v>-0.13770757471012501</v>
      </c>
      <c r="K8" s="2">
        <v>-0.16728066747673859</v>
      </c>
      <c r="L8" s="2">
        <v>0.26444123428341199</v>
      </c>
      <c r="M8" s="2">
        <v>0.2596860464656866</v>
      </c>
      <c r="N8" s="2">
        <v>0.25936620504994928</v>
      </c>
      <c r="O8" s="2">
        <v>0.2787328083862039</v>
      </c>
      <c r="P8" s="2">
        <v>0.27410235332171129</v>
      </c>
      <c r="Q8" s="2">
        <v>0.48099999999999998</v>
      </c>
      <c r="R8" s="2">
        <v>0.51112789201335718</v>
      </c>
      <c r="S8" s="2">
        <v>0.51227274770820275</v>
      </c>
      <c r="T8" s="2">
        <v>0.51106482151265908</v>
      </c>
      <c r="U8" s="2">
        <v>0.43409505867265702</v>
      </c>
      <c r="V8" s="2">
        <v>0.44267377811334951</v>
      </c>
      <c r="W8" s="2">
        <v>0.42847632509337141</v>
      </c>
      <c r="X8" s="2">
        <v>0.45222735749769921</v>
      </c>
      <c r="Y8" s="2">
        <v>0.44510397621871323</v>
      </c>
      <c r="Z8" s="2">
        <v>0.44043594455088397</v>
      </c>
      <c r="AA8" s="2">
        <v>0.26715198566689757</v>
      </c>
      <c r="AB8" s="2">
        <f t="shared" si="3"/>
        <v>-0.1732839588839864</v>
      </c>
      <c r="AC8" s="2">
        <f t="shared" si="4"/>
        <v>0.30771604111601358</v>
      </c>
      <c r="AD8" t="s">
        <v>2286</v>
      </c>
      <c r="AE8">
        <v>545</v>
      </c>
      <c r="AH8">
        <f t="shared" si="0"/>
        <v>0.48099999999999998</v>
      </c>
      <c r="AI8">
        <f t="shared" si="1"/>
        <v>0.44043594455088397</v>
      </c>
      <c r="AJ8">
        <f t="shared" si="5"/>
        <v>0.44043594455088397</v>
      </c>
      <c r="AK8" t="e">
        <f t="shared" si="6"/>
        <v>#N/A</v>
      </c>
      <c r="AL8">
        <f t="shared" si="2"/>
        <v>545</v>
      </c>
    </row>
    <row r="9" spans="1:38" x14ac:dyDescent="0.25">
      <c r="A9" s="1">
        <v>7</v>
      </c>
      <c r="B9" t="s">
        <v>26</v>
      </c>
      <c r="C9" t="s">
        <v>27</v>
      </c>
      <c r="D9" t="s">
        <v>43</v>
      </c>
      <c r="E9">
        <v>1010201019</v>
      </c>
      <c r="F9" t="s">
        <v>44</v>
      </c>
      <c r="G9" t="s">
        <v>45</v>
      </c>
      <c r="H9" s="2">
        <v>0.41399999999999998</v>
      </c>
      <c r="I9" s="2">
        <v>-1.6378624335906431</v>
      </c>
      <c r="J9" s="2">
        <v>-1.5138637690547241</v>
      </c>
      <c r="K9" s="2">
        <v>-1.5844197882849551</v>
      </c>
      <c r="L9" s="2">
        <v>0.26444123428341199</v>
      </c>
      <c r="M9" s="2">
        <v>0.23563064452924681</v>
      </c>
      <c r="N9" s="2">
        <v>0.27163550166614481</v>
      </c>
      <c r="O9" s="2">
        <v>0.2738535938766205</v>
      </c>
      <c r="P9" s="2">
        <v>0.28632609140930559</v>
      </c>
      <c r="Q9" s="2">
        <v>0.41399999999999998</v>
      </c>
      <c r="R9" s="2">
        <v>0.52898040026550741</v>
      </c>
      <c r="S9" s="2">
        <v>0.51626331958075766</v>
      </c>
      <c r="T9" s="2">
        <v>0.5296466070861604</v>
      </c>
      <c r="U9" s="2">
        <v>0.43409505867265702</v>
      </c>
      <c r="V9" s="2">
        <v>0.42099504730053122</v>
      </c>
      <c r="W9" s="2">
        <v>0.47450767987182441</v>
      </c>
      <c r="X9" s="2">
        <v>0.41832637938280121</v>
      </c>
      <c r="Y9" s="2">
        <v>0.42024069514688911</v>
      </c>
      <c r="Z9" s="2">
        <v>0.43313540662583361</v>
      </c>
      <c r="AA9" s="2">
        <v>0.26581860176010469</v>
      </c>
      <c r="AB9" s="2">
        <f t="shared" si="3"/>
        <v>-0.16731680486572892</v>
      </c>
      <c r="AC9" s="2">
        <f t="shared" si="4"/>
        <v>0.24668319513427106</v>
      </c>
      <c r="AD9" t="s">
        <v>2287</v>
      </c>
      <c r="AE9">
        <v>561</v>
      </c>
      <c r="AH9">
        <f t="shared" si="0"/>
        <v>0.41399999999999998</v>
      </c>
      <c r="AI9">
        <f t="shared" si="1"/>
        <v>0.43313540662583361</v>
      </c>
      <c r="AJ9" t="e">
        <f t="shared" si="5"/>
        <v>#N/A</v>
      </c>
      <c r="AK9">
        <f t="shared" si="6"/>
        <v>0.43313540662583361</v>
      </c>
      <c r="AL9">
        <f t="shared" si="2"/>
        <v>561</v>
      </c>
    </row>
    <row r="10" spans="1:38" x14ac:dyDescent="0.25">
      <c r="A10" s="1">
        <v>8</v>
      </c>
      <c r="B10" t="s">
        <v>26</v>
      </c>
      <c r="C10" t="s">
        <v>27</v>
      </c>
      <c r="D10" t="s">
        <v>43</v>
      </c>
      <c r="E10">
        <v>1010201027</v>
      </c>
      <c r="F10" t="s">
        <v>46</v>
      </c>
      <c r="G10" t="s">
        <v>47</v>
      </c>
      <c r="H10" s="2">
        <v>0.126</v>
      </c>
      <c r="I10" s="2">
        <v>-1.3053033869634849</v>
      </c>
      <c r="J10" s="2">
        <v>-1.1408428468319241</v>
      </c>
      <c r="K10" s="2">
        <v>-1.2572765595933659</v>
      </c>
      <c r="L10" s="2">
        <v>0.26444123428341199</v>
      </c>
      <c r="M10" s="2">
        <v>0.25020030056580611</v>
      </c>
      <c r="N10" s="2">
        <v>0.26735011553751981</v>
      </c>
      <c r="O10" s="2">
        <v>0.26690616173079629</v>
      </c>
      <c r="P10" s="2">
        <v>0.25851637811515188</v>
      </c>
      <c r="Q10" s="2">
        <v>0.126</v>
      </c>
      <c r="R10" s="2">
        <v>8.6288331484104419E-2</v>
      </c>
      <c r="S10" s="2">
        <v>0.1377111949516959</v>
      </c>
      <c r="T10" s="2">
        <v>0.10021951085804071</v>
      </c>
      <c r="U10" s="2">
        <v>0.26444123428341199</v>
      </c>
      <c r="V10" s="2">
        <v>0.16245195784234809</v>
      </c>
      <c r="W10" s="2">
        <v>0.21824470857468359</v>
      </c>
      <c r="X10" s="2">
        <v>0.17714996409780739</v>
      </c>
      <c r="Y10" s="2">
        <v>0.16716263326498479</v>
      </c>
      <c r="Z10" s="2">
        <v>0.19439971510972709</v>
      </c>
      <c r="AA10" s="2">
        <v>0.26140194114177218</v>
      </c>
      <c r="AB10" s="2">
        <f t="shared" si="3"/>
        <v>6.7002226032045087E-2</v>
      </c>
      <c r="AC10" s="2">
        <f t="shared" si="4"/>
        <v>0.19300222603204509</v>
      </c>
      <c r="AD10" t="s">
        <v>2286</v>
      </c>
      <c r="AE10">
        <v>1452</v>
      </c>
      <c r="AH10">
        <f t="shared" si="0"/>
        <v>0.126</v>
      </c>
      <c r="AI10">
        <f t="shared" si="1"/>
        <v>0.19439971510972709</v>
      </c>
      <c r="AJ10">
        <f t="shared" si="5"/>
        <v>0.19439971510972709</v>
      </c>
      <c r="AK10" t="e">
        <f t="shared" si="6"/>
        <v>#N/A</v>
      </c>
      <c r="AL10">
        <f t="shared" si="2"/>
        <v>1452</v>
      </c>
    </row>
    <row r="11" spans="1:38" x14ac:dyDescent="0.25">
      <c r="A11" s="1">
        <v>9</v>
      </c>
      <c r="B11" t="s">
        <v>26</v>
      </c>
      <c r="C11" t="s">
        <v>27</v>
      </c>
      <c r="D11" t="s">
        <v>48</v>
      </c>
      <c r="E11">
        <v>1010301015</v>
      </c>
      <c r="F11" t="s">
        <v>49</v>
      </c>
      <c r="G11" t="s">
        <v>50</v>
      </c>
      <c r="H11" s="2">
        <v>0.65099999999999991</v>
      </c>
      <c r="I11" s="2">
        <v>0.51899198186828988</v>
      </c>
      <c r="J11" s="2">
        <v>0.44558567213956612</v>
      </c>
      <c r="K11" s="2">
        <v>0.5103663044033897</v>
      </c>
      <c r="L11" s="2">
        <v>0.66984327633356211</v>
      </c>
      <c r="M11" s="2">
        <v>0.66160982929192902</v>
      </c>
      <c r="N11" s="2">
        <v>0.63805774996857578</v>
      </c>
      <c r="O11" s="2">
        <v>0.66375042443684751</v>
      </c>
      <c r="P11" s="2">
        <v>0.53639007165292341</v>
      </c>
      <c r="Q11" s="2">
        <v>0.65099999999999991</v>
      </c>
      <c r="R11" s="2">
        <v>0.6573825754333068</v>
      </c>
      <c r="S11" s="2">
        <v>0.60093237121541443</v>
      </c>
      <c r="T11" s="2">
        <v>0.64909651562598436</v>
      </c>
      <c r="U11" s="2">
        <v>0.66984327633356211</v>
      </c>
      <c r="V11" s="2">
        <v>0.66439980029682866</v>
      </c>
      <c r="W11" s="2">
        <v>0.64894587497057132</v>
      </c>
      <c r="X11" s="2">
        <v>0.66285642068440798</v>
      </c>
      <c r="Y11" s="2">
        <v>0.63182036877369008</v>
      </c>
      <c r="Z11" s="2">
        <v>0.65542779143546093</v>
      </c>
      <c r="AA11" s="2">
        <v>0.63180656799624357</v>
      </c>
      <c r="AB11" s="2">
        <f t="shared" si="3"/>
        <v>-2.3621223439217354E-2</v>
      </c>
      <c r="AC11" s="2">
        <f t="shared" si="4"/>
        <v>0.62737877656078256</v>
      </c>
      <c r="AD11" t="s">
        <v>2286</v>
      </c>
      <c r="AE11">
        <v>979</v>
      </c>
      <c r="AH11">
        <f t="shared" si="0"/>
        <v>0.65099999999999991</v>
      </c>
      <c r="AI11">
        <f t="shared" si="1"/>
        <v>0.65542779143546093</v>
      </c>
      <c r="AJ11">
        <f t="shared" si="5"/>
        <v>0.65542779143546093</v>
      </c>
      <c r="AK11" t="e">
        <f t="shared" si="6"/>
        <v>#N/A</v>
      </c>
      <c r="AL11">
        <f t="shared" si="2"/>
        <v>979</v>
      </c>
    </row>
    <row r="12" spans="1:38" x14ac:dyDescent="0.25">
      <c r="A12" s="1">
        <v>10</v>
      </c>
      <c r="B12" t="s">
        <v>26</v>
      </c>
      <c r="C12" t="s">
        <v>51</v>
      </c>
      <c r="D12" t="s">
        <v>51</v>
      </c>
      <c r="E12">
        <v>1020101001</v>
      </c>
      <c r="F12" t="s">
        <v>52</v>
      </c>
      <c r="G12" t="s">
        <v>53</v>
      </c>
      <c r="H12" s="2">
        <v>0.22600000000000001</v>
      </c>
      <c r="I12" s="2">
        <v>-1.575111079100352</v>
      </c>
      <c r="J12" s="2">
        <v>-1.4907196881962881</v>
      </c>
      <c r="K12" s="2">
        <v>-1.52536084058817</v>
      </c>
      <c r="L12" s="2">
        <v>0.26444123428341199</v>
      </c>
      <c r="M12" s="2">
        <v>0.23476809293440881</v>
      </c>
      <c r="N12" s="2">
        <v>0.29587549864985152</v>
      </c>
      <c r="O12" s="2">
        <v>0.25789051194873208</v>
      </c>
      <c r="P12" s="2">
        <v>0.27384506947382492</v>
      </c>
      <c r="Q12" s="2">
        <v>0.22600000000000001</v>
      </c>
      <c r="R12" s="2">
        <v>0.29035230881853152</v>
      </c>
      <c r="S12" s="2">
        <v>0.28886231175985072</v>
      </c>
      <c r="T12" s="2">
        <v>0.29858181363877279</v>
      </c>
      <c r="U12" s="2">
        <v>0.26444123428341199</v>
      </c>
      <c r="V12" s="2">
        <v>0.23348015968651911</v>
      </c>
      <c r="W12" s="2">
        <v>0.25744081396574731</v>
      </c>
      <c r="X12" s="2">
        <v>0.23141732620484931</v>
      </c>
      <c r="Y12" s="2">
        <v>0.24370613476145039</v>
      </c>
      <c r="Z12" s="2">
        <v>0.24575580101622721</v>
      </c>
      <c r="AA12" s="2">
        <v>0.26460832774021792</v>
      </c>
      <c r="AB12" s="2">
        <f t="shared" si="3"/>
        <v>1.8852526723990709E-2</v>
      </c>
      <c r="AC12" s="2">
        <f t="shared" si="4"/>
        <v>0.24485252672399072</v>
      </c>
      <c r="AD12" t="s">
        <v>2287</v>
      </c>
      <c r="AE12">
        <v>1070</v>
      </c>
      <c r="AH12">
        <f t="shared" si="0"/>
        <v>0.22600000000000001</v>
      </c>
      <c r="AI12">
        <f t="shared" si="1"/>
        <v>0.24575580101622721</v>
      </c>
      <c r="AJ12" t="e">
        <f t="shared" si="5"/>
        <v>#N/A</v>
      </c>
      <c r="AK12">
        <f t="shared" si="6"/>
        <v>0.24575580101622721</v>
      </c>
      <c r="AL12">
        <f t="shared" si="2"/>
        <v>1070</v>
      </c>
    </row>
    <row r="13" spans="1:38" x14ac:dyDescent="0.25">
      <c r="A13" s="1">
        <v>11</v>
      </c>
      <c r="B13" t="s">
        <v>26</v>
      </c>
      <c r="C13" t="s">
        <v>51</v>
      </c>
      <c r="D13" t="s">
        <v>54</v>
      </c>
      <c r="E13">
        <v>1020201009</v>
      </c>
      <c r="F13" t="s">
        <v>55</v>
      </c>
      <c r="G13" t="s">
        <v>56</v>
      </c>
      <c r="H13" s="2">
        <v>0.40500000000000003</v>
      </c>
      <c r="I13" s="2">
        <v>-7.7603232973987635E-2</v>
      </c>
      <c r="J13" s="2">
        <v>3.2544402566178299E-2</v>
      </c>
      <c r="K13" s="2">
        <v>-5.5870206477070417E-2</v>
      </c>
      <c r="L13" s="2">
        <v>0.26444123428341199</v>
      </c>
      <c r="M13" s="2">
        <v>0.238302489432593</v>
      </c>
      <c r="N13" s="2">
        <v>0.2223312568449253</v>
      </c>
      <c r="O13" s="2">
        <v>0.25588456323057113</v>
      </c>
      <c r="P13" s="2">
        <v>0.25606453946573737</v>
      </c>
      <c r="Q13" s="2">
        <v>0.40500000000000003</v>
      </c>
      <c r="R13" s="2">
        <v>0.41711341046233891</v>
      </c>
      <c r="S13" s="2">
        <v>0.44819408420024631</v>
      </c>
      <c r="T13" s="2">
        <v>0.42344112255488292</v>
      </c>
      <c r="U13" s="2">
        <v>0.37218066330538518</v>
      </c>
      <c r="V13" s="2">
        <v>0.41688085092736388</v>
      </c>
      <c r="W13" s="2">
        <v>0.40232477883724332</v>
      </c>
      <c r="X13" s="2">
        <v>0.39866719238885678</v>
      </c>
      <c r="Y13" s="2">
        <v>0.40168690413565911</v>
      </c>
      <c r="Z13" s="2">
        <v>0.39807796708363108</v>
      </c>
      <c r="AA13" s="2">
        <v>0.24692801261571279</v>
      </c>
      <c r="AB13" s="2">
        <f t="shared" si="3"/>
        <v>-0.15114995446791829</v>
      </c>
      <c r="AC13" s="2">
        <f t="shared" si="4"/>
        <v>0.25385004553208174</v>
      </c>
      <c r="AD13" t="s">
        <v>2286</v>
      </c>
      <c r="AE13">
        <v>922</v>
      </c>
      <c r="AH13">
        <f t="shared" si="0"/>
        <v>0.40500000000000003</v>
      </c>
      <c r="AI13">
        <f t="shared" si="1"/>
        <v>0.39807796708363108</v>
      </c>
      <c r="AJ13">
        <f t="shared" si="5"/>
        <v>0.39807796708363108</v>
      </c>
      <c r="AK13" t="e">
        <f t="shared" si="6"/>
        <v>#N/A</v>
      </c>
      <c r="AL13">
        <f t="shared" si="2"/>
        <v>922</v>
      </c>
    </row>
    <row r="14" spans="1:38" x14ac:dyDescent="0.25">
      <c r="A14" s="1">
        <v>12</v>
      </c>
      <c r="B14" t="s">
        <v>26</v>
      </c>
      <c r="C14" t="s">
        <v>51</v>
      </c>
      <c r="D14" t="s">
        <v>54</v>
      </c>
      <c r="E14">
        <v>1020202632</v>
      </c>
      <c r="F14" t="s">
        <v>57</v>
      </c>
      <c r="G14" t="s">
        <v>58</v>
      </c>
      <c r="H14" s="2">
        <v>0.67700000000000005</v>
      </c>
      <c r="I14" s="2">
        <v>0.61486177626676863</v>
      </c>
      <c r="J14" s="2">
        <v>0.58812217392381727</v>
      </c>
      <c r="K14" s="2">
        <v>0.61282155427402829</v>
      </c>
      <c r="L14" s="2">
        <v>0.72018938500937502</v>
      </c>
      <c r="M14" s="2">
        <v>0.64093776152011839</v>
      </c>
      <c r="N14" s="2">
        <v>0.67678258899853128</v>
      </c>
      <c r="O14" s="2">
        <v>0.67720940630193294</v>
      </c>
      <c r="P14" s="2">
        <v>0.62745370132482403</v>
      </c>
      <c r="Q14" s="2">
        <v>0.67700000000000005</v>
      </c>
      <c r="R14" s="2">
        <v>0.69908902981431631</v>
      </c>
      <c r="S14" s="2">
        <v>0.6753340715101569</v>
      </c>
      <c r="T14" s="2">
        <v>0.69473320445144904</v>
      </c>
      <c r="U14" s="2">
        <v>0.66984327633356211</v>
      </c>
      <c r="V14" s="2">
        <v>0.66596125492954306</v>
      </c>
      <c r="W14" s="2">
        <v>0.69560116107712744</v>
      </c>
      <c r="X14" s="2">
        <v>0.67513674088582909</v>
      </c>
      <c r="Y14" s="2">
        <v>0.68022282042697946</v>
      </c>
      <c r="Z14" s="2">
        <v>0.67727505600933058</v>
      </c>
      <c r="AA14" s="2">
        <v>0.66773368261642263</v>
      </c>
      <c r="AB14" s="2">
        <f t="shared" si="3"/>
        <v>-9.5413733929079481E-3</v>
      </c>
      <c r="AC14" s="2">
        <f t="shared" si="4"/>
        <v>0.6674586266070921</v>
      </c>
      <c r="AD14" t="s">
        <v>2286</v>
      </c>
      <c r="AE14">
        <v>1183</v>
      </c>
      <c r="AH14">
        <f t="shared" si="0"/>
        <v>0.67700000000000005</v>
      </c>
      <c r="AI14">
        <f t="shared" si="1"/>
        <v>0.67727505600933058</v>
      </c>
      <c r="AJ14">
        <f t="shared" si="5"/>
        <v>0.67727505600933058</v>
      </c>
      <c r="AK14" t="e">
        <f t="shared" si="6"/>
        <v>#N/A</v>
      </c>
      <c r="AL14">
        <f t="shared" si="2"/>
        <v>1183</v>
      </c>
    </row>
    <row r="15" spans="1:38" x14ac:dyDescent="0.25">
      <c r="A15" s="1">
        <v>13</v>
      </c>
      <c r="B15" t="s">
        <v>26</v>
      </c>
      <c r="C15" t="s">
        <v>51</v>
      </c>
      <c r="D15" t="s">
        <v>54</v>
      </c>
      <c r="E15">
        <v>1020203007</v>
      </c>
      <c r="F15" t="s">
        <v>59</v>
      </c>
      <c r="G15" t="s">
        <v>60</v>
      </c>
      <c r="H15" s="2">
        <v>0.39900000000000002</v>
      </c>
      <c r="I15" s="2">
        <v>9.1118108193834979E-2</v>
      </c>
      <c r="J15" s="2">
        <v>0.1160442703999547</v>
      </c>
      <c r="K15" s="2">
        <v>0.10399181644634529</v>
      </c>
      <c r="L15" s="2">
        <v>0.26444123428341199</v>
      </c>
      <c r="M15" s="2">
        <v>0.25809510982242428</v>
      </c>
      <c r="N15" s="2">
        <v>0.25645748151233189</v>
      </c>
      <c r="O15" s="2">
        <v>0.28777069706758268</v>
      </c>
      <c r="P15" s="2">
        <v>0.28690213377675522</v>
      </c>
      <c r="Q15" s="2">
        <v>0.39900000000000002</v>
      </c>
      <c r="R15" s="2">
        <v>0.44149610188065658</v>
      </c>
      <c r="S15" s="2">
        <v>0.44570234248635632</v>
      </c>
      <c r="T15" s="2">
        <v>0.44521999325045591</v>
      </c>
      <c r="U15" s="2">
        <v>0.37218066330538518</v>
      </c>
      <c r="V15" s="2">
        <v>0.3988673424826859</v>
      </c>
      <c r="W15" s="2">
        <v>0.38413729168530641</v>
      </c>
      <c r="X15" s="2">
        <v>0.39566494098140959</v>
      </c>
      <c r="Y15" s="2">
        <v>0.39178752745482831</v>
      </c>
      <c r="Z15" s="2">
        <v>0.38840909096596321</v>
      </c>
      <c r="AA15" s="2">
        <v>0.27038396620040589</v>
      </c>
      <c r="AB15" s="2">
        <f t="shared" si="3"/>
        <v>-0.11802512476555732</v>
      </c>
      <c r="AC15" s="2">
        <f t="shared" si="4"/>
        <v>0.2809748752344427</v>
      </c>
      <c r="AD15" t="s">
        <v>2286</v>
      </c>
      <c r="AE15">
        <v>506</v>
      </c>
      <c r="AH15">
        <f t="shared" si="0"/>
        <v>0.39900000000000002</v>
      </c>
      <c r="AI15">
        <f t="shared" si="1"/>
        <v>0.38840909096596321</v>
      </c>
      <c r="AJ15">
        <f t="shared" si="5"/>
        <v>0.38840909096596321</v>
      </c>
      <c r="AK15" t="e">
        <f t="shared" si="6"/>
        <v>#N/A</v>
      </c>
      <c r="AL15">
        <f t="shared" si="2"/>
        <v>506</v>
      </c>
    </row>
    <row r="16" spans="1:38" x14ac:dyDescent="0.25">
      <c r="A16" s="1">
        <v>14</v>
      </c>
      <c r="B16" t="s">
        <v>26</v>
      </c>
      <c r="C16" t="s">
        <v>61</v>
      </c>
      <c r="D16" t="s">
        <v>61</v>
      </c>
      <c r="E16">
        <v>1030101031</v>
      </c>
      <c r="F16" t="s">
        <v>62</v>
      </c>
      <c r="G16" t="s">
        <v>63</v>
      </c>
      <c r="H16" s="2">
        <v>0.318</v>
      </c>
      <c r="I16" s="2">
        <v>-1.725103925335929</v>
      </c>
      <c r="J16" s="2">
        <v>-1.526624696646566</v>
      </c>
      <c r="K16" s="2">
        <v>-1.6747078594995779</v>
      </c>
      <c r="L16" s="2">
        <v>0.26444123428341199</v>
      </c>
      <c r="M16" s="2">
        <v>0.22787704680571361</v>
      </c>
      <c r="N16" s="2">
        <v>0.29129007774824911</v>
      </c>
      <c r="O16" s="2">
        <v>0.2392276276440726</v>
      </c>
      <c r="P16" s="2">
        <v>0.23238158466194139</v>
      </c>
      <c r="Q16" s="2">
        <v>0.318</v>
      </c>
      <c r="R16" s="2">
        <v>0.3596420012865385</v>
      </c>
      <c r="S16" s="2">
        <v>0.3762991701249791</v>
      </c>
      <c r="T16" s="2">
        <v>0.3645237826292681</v>
      </c>
      <c r="U16" s="2">
        <v>0.37218066330538518</v>
      </c>
      <c r="V16" s="2">
        <v>0.31780655448163492</v>
      </c>
      <c r="W16" s="2">
        <v>0.35642751036272058</v>
      </c>
      <c r="X16" s="2">
        <v>0.3435680954474562</v>
      </c>
      <c r="Y16" s="2">
        <v>0.32713274522114871</v>
      </c>
      <c r="Z16" s="2">
        <v>0.34286641273552998</v>
      </c>
      <c r="AA16" s="2">
        <v>0.24996183165339411</v>
      </c>
      <c r="AB16" s="2">
        <f t="shared" si="3"/>
        <v>-9.2904581082135868E-2</v>
      </c>
      <c r="AC16" s="2">
        <f t="shared" si="4"/>
        <v>0.22509541891786414</v>
      </c>
      <c r="AD16" t="s">
        <v>2286</v>
      </c>
      <c r="AE16">
        <v>3820</v>
      </c>
      <c r="AH16">
        <f t="shared" si="0"/>
        <v>0.318</v>
      </c>
      <c r="AI16">
        <f t="shared" si="1"/>
        <v>0.34286641273552998</v>
      </c>
      <c r="AJ16">
        <f t="shared" si="5"/>
        <v>0.34286641273552998</v>
      </c>
      <c r="AK16" t="e">
        <f t="shared" si="6"/>
        <v>#N/A</v>
      </c>
      <c r="AL16">
        <f t="shared" si="2"/>
        <v>3820</v>
      </c>
    </row>
    <row r="17" spans="1:38" x14ac:dyDescent="0.25">
      <c r="A17" s="1">
        <v>15</v>
      </c>
      <c r="B17" t="s">
        <v>26</v>
      </c>
      <c r="C17" t="s">
        <v>61</v>
      </c>
      <c r="D17" t="s">
        <v>64</v>
      </c>
      <c r="E17">
        <v>1030201021</v>
      </c>
      <c r="F17" t="s">
        <v>65</v>
      </c>
      <c r="G17" t="s">
        <v>66</v>
      </c>
      <c r="H17" s="2">
        <v>0.495</v>
      </c>
      <c r="I17" s="2">
        <v>0.1331459379970685</v>
      </c>
      <c r="J17" s="2">
        <v>0.18114527571728181</v>
      </c>
      <c r="K17" s="2">
        <v>0.14743909441130071</v>
      </c>
      <c r="L17" s="2">
        <v>0.26444123428341199</v>
      </c>
      <c r="M17" s="2">
        <v>0.25976302727100559</v>
      </c>
      <c r="N17" s="2">
        <v>0.27728906115670832</v>
      </c>
      <c r="O17" s="2">
        <v>0.27275944003035107</v>
      </c>
      <c r="P17" s="2">
        <v>0.28396993490214911</v>
      </c>
      <c r="Q17" s="2">
        <v>0.495</v>
      </c>
      <c r="R17" s="2">
        <v>0.58493918984575788</v>
      </c>
      <c r="S17" s="2">
        <v>0.58924090436985399</v>
      </c>
      <c r="T17" s="2">
        <v>0.58538470589073932</v>
      </c>
      <c r="U17" s="2">
        <v>0.53170889669388677</v>
      </c>
      <c r="V17" s="2">
        <v>0.49493938752096872</v>
      </c>
      <c r="W17" s="2">
        <v>0.52636196346636666</v>
      </c>
      <c r="X17" s="2">
        <v>0.5107067671348906</v>
      </c>
      <c r="Y17" s="2">
        <v>0.51052446664592932</v>
      </c>
      <c r="Z17" s="2">
        <v>0.51468288057447287</v>
      </c>
      <c r="AA17" s="2">
        <v>0.27150528036388227</v>
      </c>
      <c r="AB17" s="2">
        <f t="shared" si="3"/>
        <v>-0.24317760021059059</v>
      </c>
      <c r="AC17" s="2">
        <f t="shared" si="4"/>
        <v>0.2518223997894094</v>
      </c>
      <c r="AD17" t="s">
        <v>2286</v>
      </c>
      <c r="AE17">
        <v>2447</v>
      </c>
      <c r="AH17">
        <f t="shared" si="0"/>
        <v>0.495</v>
      </c>
      <c r="AI17">
        <f t="shared" si="1"/>
        <v>0.51468288057447287</v>
      </c>
      <c r="AJ17">
        <f t="shared" si="5"/>
        <v>0.51468288057447287</v>
      </c>
      <c r="AK17" t="e">
        <f t="shared" si="6"/>
        <v>#N/A</v>
      </c>
      <c r="AL17">
        <f t="shared" si="2"/>
        <v>2447</v>
      </c>
    </row>
    <row r="18" spans="1:38" x14ac:dyDescent="0.25">
      <c r="A18" s="1">
        <v>16</v>
      </c>
      <c r="B18" t="s">
        <v>26</v>
      </c>
      <c r="C18" t="s">
        <v>61</v>
      </c>
      <c r="D18" t="s">
        <v>64</v>
      </c>
      <c r="E18">
        <v>1030201719</v>
      </c>
      <c r="F18" t="s">
        <v>67</v>
      </c>
      <c r="G18" t="s">
        <v>68</v>
      </c>
      <c r="H18" s="2">
        <v>0.84400000000000008</v>
      </c>
      <c r="I18" s="2">
        <v>0.80545010266133654</v>
      </c>
      <c r="J18" s="2">
        <v>0.75266136682392104</v>
      </c>
      <c r="K18" s="2">
        <v>0.79733056175400252</v>
      </c>
      <c r="L18" s="2">
        <v>0.87336270445955377</v>
      </c>
      <c r="M18" s="2">
        <v>0.86396612301958098</v>
      </c>
      <c r="N18" s="2">
        <v>0.87881581419923882</v>
      </c>
      <c r="O18" s="2">
        <v>0.89897571026530276</v>
      </c>
      <c r="P18" s="2">
        <v>0.88784899062679257</v>
      </c>
      <c r="Q18" s="2">
        <v>0.84400000000000008</v>
      </c>
      <c r="R18" s="2">
        <v>0.77438657683169732</v>
      </c>
      <c r="S18" s="2">
        <v>0.7453465143599185</v>
      </c>
      <c r="T18" s="2">
        <v>0.76782169447450221</v>
      </c>
      <c r="U18" s="2">
        <v>0.87336270445955377</v>
      </c>
      <c r="V18" s="2">
        <v>0.89473919994590601</v>
      </c>
      <c r="W18" s="2">
        <v>0.88050258219312261</v>
      </c>
      <c r="X18" s="2">
        <v>0.872716017954839</v>
      </c>
      <c r="Y18" s="2">
        <v>0.87895071151084125</v>
      </c>
      <c r="Z18" s="2">
        <v>0.88001858089041862</v>
      </c>
      <c r="AA18" s="2">
        <v>0.88051195400605975</v>
      </c>
      <c r="AB18" s="2">
        <f t="shared" si="3"/>
        <v>4.9337311564112696E-4</v>
      </c>
      <c r="AC18" s="2">
        <f t="shared" si="4"/>
        <v>0.84449337311564121</v>
      </c>
      <c r="AD18" t="s">
        <v>2286</v>
      </c>
      <c r="AE18">
        <v>629</v>
      </c>
      <c r="AH18">
        <f t="shared" si="0"/>
        <v>0.84400000000000008</v>
      </c>
      <c r="AI18">
        <f t="shared" si="1"/>
        <v>0.88001858089041862</v>
      </c>
      <c r="AJ18">
        <f t="shared" si="5"/>
        <v>0.88001858089041862</v>
      </c>
      <c r="AK18" t="e">
        <f t="shared" si="6"/>
        <v>#N/A</v>
      </c>
      <c r="AL18">
        <f t="shared" si="2"/>
        <v>629</v>
      </c>
    </row>
    <row r="19" spans="1:38" x14ac:dyDescent="0.25">
      <c r="A19" s="1">
        <v>17</v>
      </c>
      <c r="B19" t="s">
        <v>26</v>
      </c>
      <c r="C19" t="s">
        <v>61</v>
      </c>
      <c r="D19" t="s">
        <v>69</v>
      </c>
      <c r="E19">
        <v>1030301022</v>
      </c>
      <c r="F19" t="s">
        <v>70</v>
      </c>
      <c r="G19" t="s">
        <v>71</v>
      </c>
      <c r="H19" s="2">
        <v>0.39700000000000002</v>
      </c>
      <c r="I19" s="2">
        <v>-0.36227418436984737</v>
      </c>
      <c r="J19" s="2">
        <v>-0.32618414374324239</v>
      </c>
      <c r="K19" s="2">
        <v>-0.3404576779896803</v>
      </c>
      <c r="L19" s="2">
        <v>0.26444123428341199</v>
      </c>
      <c r="M19" s="2">
        <v>0.25976302727100559</v>
      </c>
      <c r="N19" s="2">
        <v>0.33326126657542349</v>
      </c>
      <c r="O19" s="2">
        <v>0.27570387029957971</v>
      </c>
      <c r="P19" s="2">
        <v>0.2731476373741436</v>
      </c>
      <c r="Q19" s="2">
        <v>0.39700000000000002</v>
      </c>
      <c r="R19" s="2">
        <v>0.44058582366551668</v>
      </c>
      <c r="S19" s="2">
        <v>0.44292404458278672</v>
      </c>
      <c r="T19" s="2">
        <v>0.4422935631892696</v>
      </c>
      <c r="U19" s="2">
        <v>0.37218066330538518</v>
      </c>
      <c r="V19" s="2">
        <v>0.39686584154438842</v>
      </c>
      <c r="W19" s="2">
        <v>0.3987236283978125</v>
      </c>
      <c r="X19" s="2">
        <v>0.42674602666323941</v>
      </c>
      <c r="Y19" s="2">
        <v>0.39220631862596278</v>
      </c>
      <c r="Z19" s="2">
        <v>0.39696362626191911</v>
      </c>
      <c r="AA19" s="2">
        <v>0.28009562982566721</v>
      </c>
      <c r="AB19" s="2">
        <f t="shared" si="3"/>
        <v>-0.1168679964362519</v>
      </c>
      <c r="AC19" s="2">
        <f t="shared" si="4"/>
        <v>0.28013200356374812</v>
      </c>
      <c r="AD19" t="s">
        <v>2286</v>
      </c>
      <c r="AE19">
        <v>1911</v>
      </c>
      <c r="AH19">
        <f t="shared" si="0"/>
        <v>0.39700000000000002</v>
      </c>
      <c r="AI19">
        <f t="shared" si="1"/>
        <v>0.39696362626191911</v>
      </c>
      <c r="AJ19">
        <f t="shared" si="5"/>
        <v>0.39696362626191911</v>
      </c>
      <c r="AK19" t="e">
        <f t="shared" si="6"/>
        <v>#N/A</v>
      </c>
      <c r="AL19">
        <f t="shared" si="2"/>
        <v>1911</v>
      </c>
    </row>
    <row r="20" spans="1:38" x14ac:dyDescent="0.25">
      <c r="A20" s="1">
        <v>18</v>
      </c>
      <c r="B20" t="s">
        <v>26</v>
      </c>
      <c r="C20" t="s">
        <v>72</v>
      </c>
      <c r="D20" t="s">
        <v>73</v>
      </c>
      <c r="E20">
        <v>1040101034</v>
      </c>
      <c r="F20" t="s">
        <v>74</v>
      </c>
      <c r="G20" t="s">
        <v>75</v>
      </c>
      <c r="H20" s="2">
        <v>0.25700000000000001</v>
      </c>
      <c r="I20" s="2">
        <v>-1.349462218355495</v>
      </c>
      <c r="J20" s="2">
        <v>-1.208382593833734</v>
      </c>
      <c r="K20" s="2">
        <v>-1.3065286900516211</v>
      </c>
      <c r="L20" s="2">
        <v>0.26444123428341199</v>
      </c>
      <c r="M20" s="2">
        <v>0.25321266056384989</v>
      </c>
      <c r="N20" s="2">
        <v>0.28687670213299099</v>
      </c>
      <c r="O20" s="2">
        <v>0.29088414297160092</v>
      </c>
      <c r="P20" s="2">
        <v>0.25248666158714039</v>
      </c>
      <c r="Q20" s="2">
        <v>0.25700000000000001</v>
      </c>
      <c r="R20" s="2">
        <v>0.111548245219553</v>
      </c>
      <c r="S20" s="2">
        <v>0.14569001078933561</v>
      </c>
      <c r="T20" s="2">
        <v>0.1208684553093589</v>
      </c>
      <c r="U20" s="2">
        <v>0.26444123428341199</v>
      </c>
      <c r="V20" s="2">
        <v>0.2287397627273936</v>
      </c>
      <c r="W20" s="2">
        <v>0.223963578586481</v>
      </c>
      <c r="X20" s="2">
        <v>0.244636127957338</v>
      </c>
      <c r="Y20" s="2">
        <v>0.22981704244778689</v>
      </c>
      <c r="Z20" s="2">
        <v>0.23787577329929491</v>
      </c>
      <c r="AA20" s="2">
        <v>0.26908759167775659</v>
      </c>
      <c r="AB20" s="2">
        <f t="shared" si="3"/>
        <v>3.1211818378461681E-2</v>
      </c>
      <c r="AC20" s="2">
        <f t="shared" si="4"/>
        <v>0.28821181837846166</v>
      </c>
      <c r="AD20" t="s">
        <v>2286</v>
      </c>
      <c r="AE20">
        <v>3138</v>
      </c>
      <c r="AH20">
        <f t="shared" si="0"/>
        <v>0.25700000000000001</v>
      </c>
      <c r="AI20">
        <f t="shared" si="1"/>
        <v>0.23787577329929491</v>
      </c>
      <c r="AJ20">
        <f t="shared" si="5"/>
        <v>0.23787577329929491</v>
      </c>
      <c r="AK20" t="e">
        <f t="shared" si="6"/>
        <v>#N/A</v>
      </c>
      <c r="AL20">
        <f t="shared" si="2"/>
        <v>3138</v>
      </c>
    </row>
    <row r="21" spans="1:38" x14ac:dyDescent="0.25">
      <c r="A21" s="1">
        <v>19</v>
      </c>
      <c r="B21" t="s">
        <v>26</v>
      </c>
      <c r="C21" t="s">
        <v>72</v>
      </c>
      <c r="D21" t="s">
        <v>72</v>
      </c>
      <c r="E21">
        <v>1040201026</v>
      </c>
      <c r="F21" t="s">
        <v>76</v>
      </c>
      <c r="G21" t="s">
        <v>77</v>
      </c>
      <c r="H21" s="2">
        <v>0.313</v>
      </c>
      <c r="I21" s="2">
        <v>-0.40195665257700469</v>
      </c>
      <c r="J21" s="2">
        <v>-0.30769321658364007</v>
      </c>
      <c r="K21" s="2">
        <v>-0.38099670174699551</v>
      </c>
      <c r="L21" s="2">
        <v>0.26444123428341199</v>
      </c>
      <c r="M21" s="2">
        <v>0.2137285056901618</v>
      </c>
      <c r="N21" s="2">
        <v>0.28094693140126858</v>
      </c>
      <c r="O21" s="2">
        <v>0.20382774771538301</v>
      </c>
      <c r="P21" s="2">
        <v>0.2046363644252131</v>
      </c>
      <c r="Q21" s="2">
        <v>0.313</v>
      </c>
      <c r="R21" s="2">
        <v>0.42127968789178583</v>
      </c>
      <c r="S21" s="2">
        <v>0.44015132677113211</v>
      </c>
      <c r="T21" s="2">
        <v>0.42498562837640569</v>
      </c>
      <c r="U21" s="2">
        <v>0.37218066330538518</v>
      </c>
      <c r="V21" s="2">
        <v>0.3419675300939411</v>
      </c>
      <c r="W21" s="2">
        <v>0.37306341312684249</v>
      </c>
      <c r="X21" s="2">
        <v>0.34428418800538069</v>
      </c>
      <c r="Y21" s="2">
        <v>0.34361635199685919</v>
      </c>
      <c r="Z21" s="2">
        <v>0.35473369879923111</v>
      </c>
      <c r="AA21" s="2">
        <v>0.23131958633454761</v>
      </c>
      <c r="AB21" s="2">
        <f t="shared" si="3"/>
        <v>-0.12341411246468351</v>
      </c>
      <c r="AC21" s="2">
        <f t="shared" si="4"/>
        <v>0.18958588753531649</v>
      </c>
      <c r="AD21" t="s">
        <v>2286</v>
      </c>
      <c r="AE21">
        <v>1402</v>
      </c>
      <c r="AH21">
        <f t="shared" si="0"/>
        <v>0.313</v>
      </c>
      <c r="AI21">
        <f t="shared" si="1"/>
        <v>0.35473369879923111</v>
      </c>
      <c r="AJ21">
        <f t="shared" si="5"/>
        <v>0.35473369879923111</v>
      </c>
      <c r="AK21" t="e">
        <f t="shared" si="6"/>
        <v>#N/A</v>
      </c>
      <c r="AL21">
        <f t="shared" si="2"/>
        <v>1402</v>
      </c>
    </row>
    <row r="22" spans="1:38" x14ac:dyDescent="0.25">
      <c r="A22" s="1">
        <v>20</v>
      </c>
      <c r="B22" t="s">
        <v>26</v>
      </c>
      <c r="C22" t="s">
        <v>72</v>
      </c>
      <c r="D22" t="s">
        <v>78</v>
      </c>
      <c r="E22">
        <v>1040301001</v>
      </c>
      <c r="F22" t="s">
        <v>79</v>
      </c>
      <c r="G22" t="s">
        <v>80</v>
      </c>
      <c r="H22" s="2">
        <v>0.86799999999999999</v>
      </c>
      <c r="I22" s="2">
        <v>0.76696538121563407</v>
      </c>
      <c r="J22" s="2">
        <v>0.74733066389295488</v>
      </c>
      <c r="K22" s="2">
        <v>0.76311746805030645</v>
      </c>
      <c r="L22" s="2">
        <v>0.87336270445955377</v>
      </c>
      <c r="M22" s="2">
        <v>0.89105181937111921</v>
      </c>
      <c r="N22" s="2">
        <v>0.88251317709185151</v>
      </c>
      <c r="O22" s="2">
        <v>0.87341431939331116</v>
      </c>
      <c r="P22" s="2">
        <v>0.87079572010920003</v>
      </c>
      <c r="Q22" s="2">
        <v>0.86799999999999999</v>
      </c>
      <c r="R22" s="2">
        <v>0.76316749947156581</v>
      </c>
      <c r="S22" s="2">
        <v>0.74647310531679589</v>
      </c>
      <c r="T22" s="2">
        <v>0.75936000555788441</v>
      </c>
      <c r="U22" s="2">
        <v>0.87336270445955377</v>
      </c>
      <c r="V22" s="2">
        <v>0.9072485808102656</v>
      </c>
      <c r="W22" s="2">
        <v>0.87074872763994859</v>
      </c>
      <c r="X22" s="2">
        <v>0.8715373562911739</v>
      </c>
      <c r="Y22" s="2">
        <v>0.87850236561784434</v>
      </c>
      <c r="Z22" s="2">
        <v>0.88017402134257461</v>
      </c>
      <c r="AA22" s="2">
        <v>0.87819524069662691</v>
      </c>
      <c r="AB22" s="2">
        <f t="shared" si="3"/>
        <v>-1.9787806459476975E-3</v>
      </c>
      <c r="AC22" s="2">
        <f t="shared" si="4"/>
        <v>0.8660212193540523</v>
      </c>
      <c r="AD22" t="s">
        <v>2286</v>
      </c>
      <c r="AE22">
        <v>607</v>
      </c>
      <c r="AH22">
        <f t="shared" si="0"/>
        <v>0.86799999999999999</v>
      </c>
      <c r="AI22">
        <f t="shared" si="1"/>
        <v>0.88017402134257461</v>
      </c>
      <c r="AJ22">
        <f t="shared" si="5"/>
        <v>0.88017402134257461</v>
      </c>
      <c r="AK22" t="e">
        <f t="shared" si="6"/>
        <v>#N/A</v>
      </c>
      <c r="AL22">
        <f t="shared" si="2"/>
        <v>607</v>
      </c>
    </row>
    <row r="23" spans="1:38" x14ac:dyDescent="0.25">
      <c r="A23" s="1">
        <v>21</v>
      </c>
      <c r="B23" t="s">
        <v>26</v>
      </c>
      <c r="C23" t="s">
        <v>72</v>
      </c>
      <c r="D23" t="s">
        <v>78</v>
      </c>
      <c r="E23">
        <v>1040301022</v>
      </c>
      <c r="F23" t="s">
        <v>81</v>
      </c>
      <c r="G23" t="s">
        <v>82</v>
      </c>
      <c r="H23" s="2">
        <v>0.35299999999999998</v>
      </c>
      <c r="I23" s="2">
        <v>-0.41394397303549241</v>
      </c>
      <c r="J23" s="2">
        <v>-0.23971576165371319</v>
      </c>
      <c r="K23" s="2">
        <v>-0.38697331727271561</v>
      </c>
      <c r="L23" s="2">
        <v>0.26444123428341199</v>
      </c>
      <c r="M23" s="2">
        <v>0.2387472674188813</v>
      </c>
      <c r="N23" s="2">
        <v>0.29354397272836419</v>
      </c>
      <c r="O23" s="2">
        <v>0.23236470331564341</v>
      </c>
      <c r="P23" s="2">
        <v>0.24520364756099761</v>
      </c>
      <c r="Q23" s="2">
        <v>0.35299999999999998</v>
      </c>
      <c r="R23" s="2">
        <v>0.48313609476952341</v>
      </c>
      <c r="S23" s="2">
        <v>0.51549204557121764</v>
      </c>
      <c r="T23" s="2">
        <v>0.48708520593089211</v>
      </c>
      <c r="U23" s="2">
        <v>0.43409505867265702</v>
      </c>
      <c r="V23" s="2">
        <v>0.38982015389795721</v>
      </c>
      <c r="W23" s="2">
        <v>0.42978763472555143</v>
      </c>
      <c r="X23" s="2">
        <v>0.38786353510191202</v>
      </c>
      <c r="Y23" s="2">
        <v>0.39816570244648458</v>
      </c>
      <c r="Z23" s="2">
        <v>0.40746392964219569</v>
      </c>
      <c r="AA23" s="2">
        <v>0.25393792556729122</v>
      </c>
      <c r="AB23" s="2">
        <f t="shared" si="3"/>
        <v>-0.15352600407490447</v>
      </c>
      <c r="AC23" s="2">
        <f t="shared" si="4"/>
        <v>0.19947399592509552</v>
      </c>
      <c r="AD23" t="s">
        <v>2286</v>
      </c>
      <c r="AE23">
        <v>2012</v>
      </c>
      <c r="AH23">
        <f t="shared" si="0"/>
        <v>0.35299999999999998</v>
      </c>
      <c r="AI23">
        <f t="shared" si="1"/>
        <v>0.40746392964219569</v>
      </c>
      <c r="AJ23">
        <f t="shared" si="5"/>
        <v>0.40746392964219569</v>
      </c>
      <c r="AK23" t="e">
        <f t="shared" si="6"/>
        <v>#N/A</v>
      </c>
      <c r="AL23">
        <f t="shared" si="2"/>
        <v>2012</v>
      </c>
    </row>
    <row r="24" spans="1:38" x14ac:dyDescent="0.25">
      <c r="A24" s="1">
        <v>22</v>
      </c>
      <c r="B24" t="s">
        <v>26</v>
      </c>
      <c r="C24" t="s">
        <v>72</v>
      </c>
      <c r="D24" t="s">
        <v>83</v>
      </c>
      <c r="E24">
        <v>1040401001</v>
      </c>
      <c r="F24" t="s">
        <v>84</v>
      </c>
      <c r="G24" t="s">
        <v>85</v>
      </c>
      <c r="H24" s="2">
        <v>0.2</v>
      </c>
      <c r="I24" s="2">
        <v>-3.3263170570350269</v>
      </c>
      <c r="J24" s="2">
        <v>-3.136253439163569</v>
      </c>
      <c r="K24" s="2">
        <v>-3.252697312360461</v>
      </c>
      <c r="L24" s="2">
        <v>0.26444123428341199</v>
      </c>
      <c r="M24" s="2">
        <v>0.21788952079872781</v>
      </c>
      <c r="N24" s="2">
        <v>0.22790751461941711</v>
      </c>
      <c r="O24" s="2">
        <v>0.24543672833265789</v>
      </c>
      <c r="P24" s="2">
        <v>0.2356493208724178</v>
      </c>
      <c r="Q24" s="2">
        <v>0.2</v>
      </c>
      <c r="R24" s="2">
        <v>0.27820669691251132</v>
      </c>
      <c r="S24" s="2">
        <v>0.28301369858227371</v>
      </c>
      <c r="T24" s="2">
        <v>0.28256235227141391</v>
      </c>
      <c r="U24" s="2">
        <v>0.26444123428341199</v>
      </c>
      <c r="V24" s="2">
        <v>0.19721612294920701</v>
      </c>
      <c r="W24" s="2">
        <v>0.22626611971077501</v>
      </c>
      <c r="X24" s="2">
        <v>0.20002044815275419</v>
      </c>
      <c r="Y24" s="2">
        <v>0.20093601808335901</v>
      </c>
      <c r="Z24" s="2">
        <v>0.21637379477613139</v>
      </c>
      <c r="AA24" s="2">
        <v>0.23774203839037239</v>
      </c>
      <c r="AB24" s="2">
        <f t="shared" si="3"/>
        <v>2.1368243614241E-2</v>
      </c>
      <c r="AC24" s="2">
        <f t="shared" si="4"/>
        <v>0.22136824361424101</v>
      </c>
      <c r="AD24" t="s">
        <v>2286</v>
      </c>
      <c r="AE24">
        <v>1554</v>
      </c>
      <c r="AH24">
        <f t="shared" si="0"/>
        <v>0.2</v>
      </c>
      <c r="AI24">
        <f t="shared" si="1"/>
        <v>0.21637379477613139</v>
      </c>
      <c r="AJ24">
        <f t="shared" si="5"/>
        <v>0.21637379477613139</v>
      </c>
      <c r="AK24" t="e">
        <f t="shared" si="6"/>
        <v>#N/A</v>
      </c>
      <c r="AL24">
        <f t="shared" si="2"/>
        <v>1554</v>
      </c>
    </row>
    <row r="25" spans="1:38" x14ac:dyDescent="0.25">
      <c r="A25" s="1">
        <v>23</v>
      </c>
      <c r="B25" t="s">
        <v>26</v>
      </c>
      <c r="C25" t="s">
        <v>72</v>
      </c>
      <c r="D25" t="s">
        <v>83</v>
      </c>
      <c r="E25">
        <v>1040401011</v>
      </c>
      <c r="F25" t="s">
        <v>86</v>
      </c>
      <c r="G25" t="s">
        <v>87</v>
      </c>
      <c r="H25" s="2">
        <v>0.75900000000000001</v>
      </c>
      <c r="I25" s="2">
        <v>0.15308510031294051</v>
      </c>
      <c r="J25" s="2">
        <v>4.7247808432387628E-2</v>
      </c>
      <c r="K25" s="2">
        <v>0.15544074965193949</v>
      </c>
      <c r="L25" s="2">
        <v>0.66984327633356211</v>
      </c>
      <c r="M25" s="2">
        <v>0.66749736127276527</v>
      </c>
      <c r="N25" s="2">
        <v>0.62224316683451963</v>
      </c>
      <c r="O25" s="2">
        <v>0.6715918603351112</v>
      </c>
      <c r="P25" s="2">
        <v>0.57823550260168033</v>
      </c>
      <c r="Q25" s="2">
        <v>0.75900000000000001</v>
      </c>
      <c r="R25" s="2">
        <v>0.71810129784584464</v>
      </c>
      <c r="S25" s="2">
        <v>0.67868324483748821</v>
      </c>
      <c r="T25" s="2">
        <v>0.71243837761964879</v>
      </c>
      <c r="U25" s="2">
        <v>0.66984327633356211</v>
      </c>
      <c r="V25" s="2">
        <v>0.68279078479565924</v>
      </c>
      <c r="W25" s="2">
        <v>0.70762304546128552</v>
      </c>
      <c r="X25" s="2">
        <v>0.67237466959097869</v>
      </c>
      <c r="Y25" s="2">
        <v>0.68976650613767487</v>
      </c>
      <c r="Z25" s="2">
        <v>0.68434524423521137</v>
      </c>
      <c r="AA25" s="2">
        <v>0.64079426130409456</v>
      </c>
      <c r="AB25" s="2">
        <f t="shared" si="3"/>
        <v>-4.3550982931116811E-2</v>
      </c>
      <c r="AC25" s="2">
        <f t="shared" si="4"/>
        <v>0.7154490170688832</v>
      </c>
      <c r="AD25" t="s">
        <v>2287</v>
      </c>
      <c r="AE25">
        <v>634</v>
      </c>
      <c r="AH25">
        <f t="shared" si="0"/>
        <v>0.75900000000000001</v>
      </c>
      <c r="AI25">
        <f t="shared" si="1"/>
        <v>0.68434524423521137</v>
      </c>
      <c r="AJ25" t="e">
        <f t="shared" si="5"/>
        <v>#N/A</v>
      </c>
      <c r="AK25">
        <f t="shared" si="6"/>
        <v>0.68434524423521137</v>
      </c>
      <c r="AL25">
        <f t="shared" si="2"/>
        <v>634</v>
      </c>
    </row>
    <row r="26" spans="1:38" x14ac:dyDescent="0.25">
      <c r="A26" s="1">
        <v>24</v>
      </c>
      <c r="B26" t="s">
        <v>26</v>
      </c>
      <c r="C26" t="s">
        <v>72</v>
      </c>
      <c r="D26" t="s">
        <v>88</v>
      </c>
      <c r="E26">
        <v>1040501006</v>
      </c>
      <c r="F26" t="s">
        <v>89</v>
      </c>
      <c r="G26" t="s">
        <v>90</v>
      </c>
      <c r="H26" s="2">
        <v>0.191</v>
      </c>
      <c r="I26" s="2">
        <v>-0.2199499615346748</v>
      </c>
      <c r="J26" s="2">
        <v>-0.19975110660579681</v>
      </c>
      <c r="K26" s="2">
        <v>-0.20443235634235471</v>
      </c>
      <c r="L26" s="2">
        <v>0.26444123428341199</v>
      </c>
      <c r="M26" s="2">
        <v>0.21806509105647309</v>
      </c>
      <c r="N26" s="2">
        <v>0.2293856338628025</v>
      </c>
      <c r="O26" s="2">
        <v>0.2292290185123107</v>
      </c>
      <c r="P26" s="2">
        <v>0.22760406857227311</v>
      </c>
      <c r="Q26" s="2">
        <v>0.191</v>
      </c>
      <c r="R26" s="2">
        <v>0.28419871510223899</v>
      </c>
      <c r="S26" s="2">
        <v>0.28721172865094929</v>
      </c>
      <c r="T26" s="2">
        <v>0.28931490818369632</v>
      </c>
      <c r="U26" s="2">
        <v>0.26444123428341199</v>
      </c>
      <c r="V26" s="2">
        <v>0.21458879995311431</v>
      </c>
      <c r="W26" s="2">
        <v>0.23876139478064179</v>
      </c>
      <c r="X26" s="2">
        <v>0.19904193658292049</v>
      </c>
      <c r="Y26" s="2">
        <v>0.20647529539931131</v>
      </c>
      <c r="Z26" s="2">
        <v>0.22343057526933299</v>
      </c>
      <c r="AA26" s="2">
        <v>0.23323097658010239</v>
      </c>
      <c r="AB26" s="2">
        <f t="shared" si="3"/>
        <v>9.8004013107693966E-3</v>
      </c>
      <c r="AC26" s="2">
        <f t="shared" si="4"/>
        <v>0.2008004013107694</v>
      </c>
      <c r="AD26" t="s">
        <v>2286</v>
      </c>
      <c r="AE26">
        <v>827</v>
      </c>
      <c r="AH26">
        <f t="shared" si="0"/>
        <v>0.191</v>
      </c>
      <c r="AI26">
        <f t="shared" si="1"/>
        <v>0.22343057526933299</v>
      </c>
      <c r="AJ26">
        <f t="shared" si="5"/>
        <v>0.22343057526933299</v>
      </c>
      <c r="AK26" t="e">
        <f t="shared" si="6"/>
        <v>#N/A</v>
      </c>
      <c r="AL26">
        <f t="shared" si="2"/>
        <v>827</v>
      </c>
    </row>
    <row r="27" spans="1:38" x14ac:dyDescent="0.25">
      <c r="A27" s="1">
        <v>25</v>
      </c>
      <c r="B27" t="s">
        <v>26</v>
      </c>
      <c r="C27" t="s">
        <v>91</v>
      </c>
      <c r="D27" t="s">
        <v>92</v>
      </c>
      <c r="E27">
        <v>1050101001</v>
      </c>
      <c r="F27" t="s">
        <v>93</v>
      </c>
      <c r="G27" t="s">
        <v>94</v>
      </c>
      <c r="H27" s="2">
        <v>0.42399999999999999</v>
      </c>
      <c r="I27" s="2">
        <v>-0.26915520764359319</v>
      </c>
      <c r="J27" s="2">
        <v>-0.19780247567549691</v>
      </c>
      <c r="K27" s="2">
        <v>-0.24407510728488069</v>
      </c>
      <c r="L27" s="2">
        <v>0.26444123428341199</v>
      </c>
      <c r="M27" s="2">
        <v>0.28278028806142758</v>
      </c>
      <c r="N27" s="2">
        <v>0.25371619279405128</v>
      </c>
      <c r="O27" s="2">
        <v>0.25741015172354048</v>
      </c>
      <c r="P27" s="2">
        <v>0.29243063602992581</v>
      </c>
      <c r="Q27" s="2">
        <v>0.42399999999999999</v>
      </c>
      <c r="R27" s="2">
        <v>0.42740857627864132</v>
      </c>
      <c r="S27" s="2">
        <v>0.44405774500723411</v>
      </c>
      <c r="T27" s="2">
        <v>0.43306344687826609</v>
      </c>
      <c r="U27" s="2">
        <v>0.37218066330538518</v>
      </c>
      <c r="V27" s="2">
        <v>0.34894618535886901</v>
      </c>
      <c r="W27" s="2">
        <v>0.36026781080557629</v>
      </c>
      <c r="X27" s="2">
        <v>0.34552511858712442</v>
      </c>
      <c r="Y27" s="2">
        <v>0.34602074587054382</v>
      </c>
      <c r="Z27" s="2">
        <v>0.3544409539462246</v>
      </c>
      <c r="AA27" s="2">
        <v>0.26974599585493397</v>
      </c>
      <c r="AB27" s="2">
        <f t="shared" si="3"/>
        <v>-8.4694958091290629E-2</v>
      </c>
      <c r="AC27" s="2">
        <f t="shared" si="4"/>
        <v>0.33930504190870936</v>
      </c>
      <c r="AD27" t="s">
        <v>2287</v>
      </c>
      <c r="AE27">
        <v>2210</v>
      </c>
      <c r="AH27">
        <f t="shared" si="0"/>
        <v>0.42399999999999999</v>
      </c>
      <c r="AI27">
        <f t="shared" si="1"/>
        <v>0.3544409539462246</v>
      </c>
      <c r="AJ27" t="e">
        <f t="shared" si="5"/>
        <v>#N/A</v>
      </c>
      <c r="AK27">
        <f t="shared" si="6"/>
        <v>0.3544409539462246</v>
      </c>
      <c r="AL27">
        <f t="shared" si="2"/>
        <v>2210</v>
      </c>
    </row>
    <row r="28" spans="1:38" x14ac:dyDescent="0.25">
      <c r="A28" s="1">
        <v>26</v>
      </c>
      <c r="B28" t="s">
        <v>26</v>
      </c>
      <c r="C28" t="s">
        <v>91</v>
      </c>
      <c r="D28" t="s">
        <v>92</v>
      </c>
      <c r="E28">
        <v>1050101017</v>
      </c>
      <c r="F28" t="s">
        <v>95</v>
      </c>
      <c r="G28" t="s">
        <v>96</v>
      </c>
      <c r="H28" s="2">
        <v>0.191</v>
      </c>
      <c r="I28" s="2">
        <v>-1.6485133312538349</v>
      </c>
      <c r="J28" s="2">
        <v>-1.489071452819033</v>
      </c>
      <c r="K28" s="2">
        <v>-1.600755624436689</v>
      </c>
      <c r="L28" s="2">
        <v>0.26444123428341199</v>
      </c>
      <c r="M28" s="2">
        <v>0.25020030056580611</v>
      </c>
      <c r="N28" s="2">
        <v>0.28970283338764219</v>
      </c>
      <c r="O28" s="2">
        <v>0.26428197161169531</v>
      </c>
      <c r="P28" s="2">
        <v>0.2620507428434799</v>
      </c>
      <c r="Q28" s="2">
        <v>0.191</v>
      </c>
      <c r="R28" s="2">
        <v>-7.6133469113720986E-2</v>
      </c>
      <c r="S28" s="2">
        <v>-4.8007585978609317E-2</v>
      </c>
      <c r="T28" s="2">
        <v>-6.6230255271682248E-2</v>
      </c>
      <c r="U28" s="2">
        <v>0.26444123428341199</v>
      </c>
      <c r="V28" s="2">
        <v>0.22787704680571361</v>
      </c>
      <c r="W28" s="2">
        <v>0.2222003396560791</v>
      </c>
      <c r="X28" s="2">
        <v>0.20708352257501389</v>
      </c>
      <c r="Y28" s="2">
        <v>0.22718913836585011</v>
      </c>
      <c r="Z28" s="2">
        <v>0.22901372827135991</v>
      </c>
      <c r="AA28" s="2">
        <v>0.26583033325891359</v>
      </c>
      <c r="AB28" s="2">
        <f t="shared" si="3"/>
        <v>3.681660498755368E-2</v>
      </c>
      <c r="AC28" s="2">
        <f t="shared" si="4"/>
        <v>0.22781660498755368</v>
      </c>
      <c r="AD28" t="s">
        <v>2286</v>
      </c>
      <c r="AE28">
        <v>8427</v>
      </c>
      <c r="AH28">
        <f t="shared" si="0"/>
        <v>0.191</v>
      </c>
      <c r="AI28">
        <f t="shared" si="1"/>
        <v>0.22901372827135991</v>
      </c>
      <c r="AJ28">
        <f t="shared" si="5"/>
        <v>0.22901372827135991</v>
      </c>
      <c r="AK28" t="e">
        <f t="shared" si="6"/>
        <v>#N/A</v>
      </c>
      <c r="AL28">
        <f t="shared" si="2"/>
        <v>8427</v>
      </c>
    </row>
    <row r="29" spans="1:38" x14ac:dyDescent="0.25">
      <c r="A29" s="1">
        <v>27</v>
      </c>
      <c r="B29" t="s">
        <v>26</v>
      </c>
      <c r="C29" t="s">
        <v>91</v>
      </c>
      <c r="D29" t="s">
        <v>92</v>
      </c>
      <c r="E29">
        <v>1050101718</v>
      </c>
      <c r="F29" t="s">
        <v>97</v>
      </c>
      <c r="G29" t="s">
        <v>98</v>
      </c>
      <c r="H29" s="2">
        <v>0.68400000000000005</v>
      </c>
      <c r="I29" s="2">
        <v>0.50444641000147372</v>
      </c>
      <c r="J29" s="2">
        <v>0.54095072811400624</v>
      </c>
      <c r="K29" s="2">
        <v>0.51094049277546771</v>
      </c>
      <c r="L29" s="2">
        <v>0.66984327633356211</v>
      </c>
      <c r="M29" s="2">
        <v>0.64099008834203453</v>
      </c>
      <c r="N29" s="2">
        <v>0.60267483976307745</v>
      </c>
      <c r="O29" s="2">
        <v>0.64273021680486042</v>
      </c>
      <c r="P29" s="2">
        <v>0.60253294787574607</v>
      </c>
      <c r="Q29" s="2">
        <v>0.68400000000000005</v>
      </c>
      <c r="R29" s="2">
        <v>0.6777304708301588</v>
      </c>
      <c r="S29" s="2">
        <v>0.676394744598945</v>
      </c>
      <c r="T29" s="2">
        <v>0.67551880434920497</v>
      </c>
      <c r="U29" s="2">
        <v>0.66984327633356211</v>
      </c>
      <c r="V29" s="2">
        <v>0.64039629266724551</v>
      </c>
      <c r="W29" s="2">
        <v>0.64858515594873156</v>
      </c>
      <c r="X29" s="2">
        <v>0.67000845070392501</v>
      </c>
      <c r="Y29" s="2">
        <v>0.67919941533634609</v>
      </c>
      <c r="Z29" s="2">
        <v>0.66144436359342651</v>
      </c>
      <c r="AA29" s="2">
        <v>0.63122387811770275</v>
      </c>
      <c r="AB29" s="2">
        <f t="shared" si="3"/>
        <v>-3.0220485475723757E-2</v>
      </c>
      <c r="AC29" s="2">
        <f t="shared" si="4"/>
        <v>0.6537795145242763</v>
      </c>
      <c r="AD29" t="s">
        <v>2286</v>
      </c>
      <c r="AE29">
        <v>640</v>
      </c>
      <c r="AH29">
        <f t="shared" si="0"/>
        <v>0.68400000000000005</v>
      </c>
      <c r="AI29">
        <f t="shared" si="1"/>
        <v>0.66144436359342651</v>
      </c>
      <c r="AJ29">
        <f t="shared" si="5"/>
        <v>0.66144436359342651</v>
      </c>
      <c r="AK29" t="e">
        <f t="shared" si="6"/>
        <v>#N/A</v>
      </c>
      <c r="AL29">
        <f t="shared" si="2"/>
        <v>640</v>
      </c>
    </row>
    <row r="30" spans="1:38" x14ac:dyDescent="0.25">
      <c r="A30" s="1">
        <v>28</v>
      </c>
      <c r="B30" t="s">
        <v>26</v>
      </c>
      <c r="C30" t="s">
        <v>91</v>
      </c>
      <c r="D30" t="s">
        <v>92</v>
      </c>
      <c r="E30">
        <v>1050101719</v>
      </c>
      <c r="F30" t="s">
        <v>99</v>
      </c>
      <c r="G30" t="s">
        <v>100</v>
      </c>
      <c r="H30" s="2">
        <v>0.66299999999999992</v>
      </c>
      <c r="I30" s="2">
        <v>0.60996605196259657</v>
      </c>
      <c r="J30" s="2">
        <v>0.56897588128946319</v>
      </c>
      <c r="K30" s="2">
        <v>0.60962405645221629</v>
      </c>
      <c r="L30" s="2">
        <v>0.66984327633356211</v>
      </c>
      <c r="M30" s="2">
        <v>0.68563077530360861</v>
      </c>
      <c r="N30" s="2">
        <v>0.64272158949343039</v>
      </c>
      <c r="O30" s="2">
        <v>0.66659700354909313</v>
      </c>
      <c r="P30" s="2">
        <v>0.63244881226969141</v>
      </c>
      <c r="Q30" s="2">
        <v>0.66299999999999992</v>
      </c>
      <c r="R30" s="2">
        <v>0.70387432281969453</v>
      </c>
      <c r="S30" s="2">
        <v>0.67667258921211704</v>
      </c>
      <c r="T30" s="2">
        <v>0.70033425078308509</v>
      </c>
      <c r="U30" s="2">
        <v>0.66984327633356211</v>
      </c>
      <c r="V30" s="2">
        <v>0.66881978153556909</v>
      </c>
      <c r="W30" s="2">
        <v>0.68334638315527951</v>
      </c>
      <c r="X30" s="2">
        <v>0.66615222556280462</v>
      </c>
      <c r="Y30" s="2">
        <v>0.67854897168469464</v>
      </c>
      <c r="Z30" s="2">
        <v>0.67331079649474035</v>
      </c>
      <c r="AA30" s="2">
        <v>0.65916634646596239</v>
      </c>
      <c r="AB30" s="2">
        <f t="shared" si="3"/>
        <v>-1.4144450028777955E-2</v>
      </c>
      <c r="AC30" s="2">
        <f t="shared" si="4"/>
        <v>0.64885554997122197</v>
      </c>
      <c r="AD30" t="s">
        <v>2286</v>
      </c>
      <c r="AE30">
        <v>522</v>
      </c>
      <c r="AH30">
        <f t="shared" si="0"/>
        <v>0.66299999999999992</v>
      </c>
      <c r="AI30">
        <f t="shared" si="1"/>
        <v>0.67331079649474035</v>
      </c>
      <c r="AJ30">
        <f t="shared" si="5"/>
        <v>0.67331079649474035</v>
      </c>
      <c r="AK30" t="e">
        <f t="shared" si="6"/>
        <v>#N/A</v>
      </c>
      <c r="AL30">
        <f t="shared" si="2"/>
        <v>522</v>
      </c>
    </row>
    <row r="31" spans="1:38" x14ac:dyDescent="0.25">
      <c r="A31" s="1">
        <v>29</v>
      </c>
      <c r="B31" t="s">
        <v>26</v>
      </c>
      <c r="C31" t="s">
        <v>91</v>
      </c>
      <c r="D31" t="s">
        <v>101</v>
      </c>
      <c r="E31">
        <v>1050201003</v>
      </c>
      <c r="F31" t="s">
        <v>102</v>
      </c>
      <c r="G31" t="s">
        <v>103</v>
      </c>
      <c r="H31" s="2">
        <v>0.313</v>
      </c>
      <c r="I31" s="2">
        <v>-1.0231673626408739</v>
      </c>
      <c r="J31" s="2">
        <v>-0.80551855861935351</v>
      </c>
      <c r="K31" s="2">
        <v>-0.97756917933410359</v>
      </c>
      <c r="L31" s="2">
        <v>0.26444123428341199</v>
      </c>
      <c r="M31" s="2">
        <v>0.2811690798060979</v>
      </c>
      <c r="N31" s="2">
        <v>0.23113633525695981</v>
      </c>
      <c r="O31" s="2">
        <v>0.27517903227575979</v>
      </c>
      <c r="P31" s="2">
        <v>0.25492439875267142</v>
      </c>
      <c r="Q31" s="2">
        <v>0.313</v>
      </c>
      <c r="R31" s="2">
        <v>0.33782395464616799</v>
      </c>
      <c r="S31" s="2">
        <v>0.37661410447422577</v>
      </c>
      <c r="T31" s="2">
        <v>0.3452975207366667</v>
      </c>
      <c r="U31" s="2">
        <v>0.37218066330538518</v>
      </c>
      <c r="V31" s="2">
        <v>0.3676216889459295</v>
      </c>
      <c r="W31" s="2">
        <v>0.34125935793774109</v>
      </c>
      <c r="X31" s="2">
        <v>0.35357560013894351</v>
      </c>
      <c r="Y31" s="2">
        <v>0.37249270286139058</v>
      </c>
      <c r="Z31" s="2">
        <v>0.36121677551705972</v>
      </c>
      <c r="AA31" s="2">
        <v>0.26075841958778628</v>
      </c>
      <c r="AB31" s="2">
        <f t="shared" si="3"/>
        <v>-0.10045835592927344</v>
      </c>
      <c r="AC31" s="2">
        <f t="shared" si="4"/>
        <v>0.21254164407072657</v>
      </c>
      <c r="AD31" t="s">
        <v>2287</v>
      </c>
      <c r="AE31">
        <v>1378</v>
      </c>
      <c r="AH31">
        <f t="shared" si="0"/>
        <v>0.313</v>
      </c>
      <c r="AI31">
        <f t="shared" si="1"/>
        <v>0.36121677551705972</v>
      </c>
      <c r="AJ31" t="e">
        <f t="shared" si="5"/>
        <v>#N/A</v>
      </c>
      <c r="AK31">
        <f t="shared" si="6"/>
        <v>0.36121677551705972</v>
      </c>
      <c r="AL31">
        <f t="shared" si="2"/>
        <v>1378</v>
      </c>
    </row>
    <row r="32" spans="1:38" x14ac:dyDescent="0.25">
      <c r="A32" s="1">
        <v>30</v>
      </c>
      <c r="B32" t="s">
        <v>26</v>
      </c>
      <c r="C32" t="s">
        <v>104</v>
      </c>
      <c r="D32" t="s">
        <v>105</v>
      </c>
      <c r="E32">
        <v>1060101039</v>
      </c>
      <c r="F32" t="s">
        <v>106</v>
      </c>
      <c r="G32" t="s">
        <v>107</v>
      </c>
      <c r="H32" s="2">
        <v>0.183</v>
      </c>
      <c r="I32" s="2">
        <v>-0.47668990064534722</v>
      </c>
      <c r="J32" s="2">
        <v>-0.41679249838657711</v>
      </c>
      <c r="K32" s="2">
        <v>-0.45410183297492812</v>
      </c>
      <c r="L32" s="2">
        <v>0.26444123428341199</v>
      </c>
      <c r="M32" s="2">
        <v>0.2139191248271424</v>
      </c>
      <c r="N32" s="2">
        <v>0.24790177608918049</v>
      </c>
      <c r="O32" s="2">
        <v>0.24171393658742429</v>
      </c>
      <c r="P32" s="2">
        <v>0.25200958954206198</v>
      </c>
      <c r="Q32" s="2">
        <v>0.183</v>
      </c>
      <c r="R32" s="2">
        <v>0.26565606965266442</v>
      </c>
      <c r="S32" s="2">
        <v>0.28332260712846841</v>
      </c>
      <c r="T32" s="2">
        <v>0.27297299248567441</v>
      </c>
      <c r="U32" s="2">
        <v>0.26444123428341199</v>
      </c>
      <c r="V32" s="2">
        <v>0.20651554947856121</v>
      </c>
      <c r="W32" s="2">
        <v>0.25071532731505158</v>
      </c>
      <c r="X32" s="2">
        <v>0.21751356635347521</v>
      </c>
      <c r="Y32" s="2">
        <v>0.22064707058940841</v>
      </c>
      <c r="Z32" s="2">
        <v>0.2309561155748085</v>
      </c>
      <c r="AA32" s="2">
        <v>0.24339712109442271</v>
      </c>
      <c r="AB32" s="2">
        <f t="shared" si="3"/>
        <v>1.2441005519614218E-2</v>
      </c>
      <c r="AC32" s="2">
        <f t="shared" si="4"/>
        <v>0.19544100551961421</v>
      </c>
      <c r="AD32" t="s">
        <v>2287</v>
      </c>
      <c r="AE32">
        <v>717</v>
      </c>
      <c r="AH32">
        <f t="shared" si="0"/>
        <v>0.183</v>
      </c>
      <c r="AI32">
        <f t="shared" si="1"/>
        <v>0.2309561155748085</v>
      </c>
      <c r="AJ32" t="e">
        <f t="shared" si="5"/>
        <v>#N/A</v>
      </c>
      <c r="AK32">
        <f t="shared" si="6"/>
        <v>0.2309561155748085</v>
      </c>
      <c r="AL32">
        <f t="shared" si="2"/>
        <v>717</v>
      </c>
    </row>
    <row r="33" spans="1:38" x14ac:dyDescent="0.25">
      <c r="A33" s="1">
        <v>31</v>
      </c>
      <c r="B33" t="s">
        <v>26</v>
      </c>
      <c r="C33" t="s">
        <v>104</v>
      </c>
      <c r="D33" t="s">
        <v>105</v>
      </c>
      <c r="E33">
        <v>1060101057</v>
      </c>
      <c r="F33" t="s">
        <v>108</v>
      </c>
      <c r="G33" t="s">
        <v>109</v>
      </c>
      <c r="H33" s="2">
        <v>0.49099999999999999</v>
      </c>
      <c r="I33" s="2">
        <v>0.41395371878090748</v>
      </c>
      <c r="J33" s="2">
        <v>0.42165973303998661</v>
      </c>
      <c r="K33" s="2">
        <v>0.41823656810977078</v>
      </c>
      <c r="L33" s="2">
        <v>0.43409505867265702</v>
      </c>
      <c r="M33" s="2">
        <v>0.41006621678030319</v>
      </c>
      <c r="N33" s="2">
        <v>0.44555260297537969</v>
      </c>
      <c r="O33" s="2">
        <v>0.42822268957771681</v>
      </c>
      <c r="P33" s="2">
        <v>0.37127334462293982</v>
      </c>
      <c r="Q33" s="2">
        <v>0.49099999999999999</v>
      </c>
      <c r="R33" s="2">
        <v>0.61311572680287374</v>
      </c>
      <c r="S33" s="2">
        <v>0.59964453199427248</v>
      </c>
      <c r="T33" s="2">
        <v>0.61085407743141085</v>
      </c>
      <c r="U33" s="2">
        <v>0.53170889669388677</v>
      </c>
      <c r="V33" s="2">
        <v>0.5138838266346224</v>
      </c>
      <c r="W33" s="2">
        <v>0.53960267969646947</v>
      </c>
      <c r="X33" s="2">
        <v>0.54321559015270571</v>
      </c>
      <c r="Y33" s="2">
        <v>0.51985576157765745</v>
      </c>
      <c r="Z33" s="2">
        <v>0.52953370986073334</v>
      </c>
      <c r="AA33" s="2">
        <v>0.41700403072720488</v>
      </c>
      <c r="AB33" s="2">
        <f t="shared" si="3"/>
        <v>-0.11252967913352846</v>
      </c>
      <c r="AC33" s="2">
        <f t="shared" si="4"/>
        <v>0.37847032086647153</v>
      </c>
      <c r="AD33" t="s">
        <v>2287</v>
      </c>
      <c r="AE33">
        <v>2811</v>
      </c>
      <c r="AH33">
        <f t="shared" si="0"/>
        <v>0.49099999999999999</v>
      </c>
      <c r="AI33">
        <f t="shared" si="1"/>
        <v>0.52953370986073334</v>
      </c>
      <c r="AJ33" t="e">
        <f t="shared" si="5"/>
        <v>#N/A</v>
      </c>
      <c r="AK33">
        <f t="shared" si="6"/>
        <v>0.52953370986073334</v>
      </c>
      <c r="AL33">
        <f t="shared" si="2"/>
        <v>2811</v>
      </c>
    </row>
    <row r="34" spans="1:38" x14ac:dyDescent="0.25">
      <c r="A34" s="1">
        <v>32</v>
      </c>
      <c r="B34" t="s">
        <v>26</v>
      </c>
      <c r="C34" t="s">
        <v>104</v>
      </c>
      <c r="D34" t="s">
        <v>104</v>
      </c>
      <c r="E34">
        <v>1060201026</v>
      </c>
      <c r="F34" t="s">
        <v>110</v>
      </c>
      <c r="G34" t="s">
        <v>111</v>
      </c>
      <c r="H34" s="2">
        <v>0.85099999999999998</v>
      </c>
      <c r="I34" s="2">
        <v>0.78991144931942459</v>
      </c>
      <c r="J34" s="2">
        <v>0.75401194673952709</v>
      </c>
      <c r="K34" s="2">
        <v>0.78451729783487489</v>
      </c>
      <c r="L34" s="2">
        <v>0.87336270445955377</v>
      </c>
      <c r="M34" s="2">
        <v>0.85427442892696392</v>
      </c>
      <c r="N34" s="2">
        <v>0.86853811151314186</v>
      </c>
      <c r="O34" s="2">
        <v>0.86160991163721856</v>
      </c>
      <c r="P34" s="2">
        <v>0.87020913186105364</v>
      </c>
      <c r="Q34" s="2">
        <v>0.85099999999999998</v>
      </c>
      <c r="R34" s="2">
        <v>0.77531078864917446</v>
      </c>
      <c r="S34" s="2">
        <v>0.74797883493876627</v>
      </c>
      <c r="T34" s="2">
        <v>0.77042993288706285</v>
      </c>
      <c r="U34" s="2">
        <v>0.87336270445955377</v>
      </c>
      <c r="V34" s="2">
        <v>0.90446077593192276</v>
      </c>
      <c r="W34" s="2">
        <v>0.88051475755759578</v>
      </c>
      <c r="X34" s="2">
        <v>0.86942910863616696</v>
      </c>
      <c r="Y34" s="2">
        <v>0.8810523809837818</v>
      </c>
      <c r="Z34" s="2">
        <v>0.88168080286735073</v>
      </c>
      <c r="AA34" s="2">
        <v>0.86557170332252775</v>
      </c>
      <c r="AB34" s="2">
        <f t="shared" si="3"/>
        <v>-1.610909954482298E-2</v>
      </c>
      <c r="AC34" s="2">
        <f t="shared" si="4"/>
        <v>0.834890900455177</v>
      </c>
      <c r="AD34" t="s">
        <v>2286</v>
      </c>
      <c r="AE34">
        <v>754</v>
      </c>
      <c r="AH34">
        <f t="shared" si="0"/>
        <v>0.85099999999999998</v>
      </c>
      <c r="AI34">
        <f t="shared" si="1"/>
        <v>0.88168080286735073</v>
      </c>
      <c r="AJ34">
        <f t="shared" si="5"/>
        <v>0.88168080286735073</v>
      </c>
      <c r="AK34" t="e">
        <f t="shared" si="6"/>
        <v>#N/A</v>
      </c>
      <c r="AL34">
        <f t="shared" si="2"/>
        <v>754</v>
      </c>
    </row>
    <row r="35" spans="1:38" x14ac:dyDescent="0.25">
      <c r="A35" s="1">
        <v>33</v>
      </c>
      <c r="B35" t="s">
        <v>26</v>
      </c>
      <c r="C35" t="s">
        <v>104</v>
      </c>
      <c r="D35" t="s">
        <v>104</v>
      </c>
      <c r="E35">
        <v>1060201032</v>
      </c>
      <c r="F35" t="s">
        <v>112</v>
      </c>
      <c r="G35" t="s">
        <v>113</v>
      </c>
      <c r="H35" s="2">
        <v>0.39200000000000002</v>
      </c>
      <c r="I35" s="2">
        <v>1.164587602429379E-2</v>
      </c>
      <c r="J35" s="2">
        <v>3.6102548865217583E-2</v>
      </c>
      <c r="K35" s="2">
        <v>2.5757251923453909E-2</v>
      </c>
      <c r="L35" s="2">
        <v>0.26444123428341199</v>
      </c>
      <c r="M35" s="2">
        <v>0.23369802641544871</v>
      </c>
      <c r="N35" s="2">
        <v>0.27859735626387228</v>
      </c>
      <c r="O35" s="2">
        <v>0.25880230682062277</v>
      </c>
      <c r="P35" s="2">
        <v>0.29018898822021999</v>
      </c>
      <c r="Q35" s="2">
        <v>0.39200000000000002</v>
      </c>
      <c r="R35" s="2">
        <v>0.51623776393824616</v>
      </c>
      <c r="S35" s="2">
        <v>0.51626060246603278</v>
      </c>
      <c r="T35" s="2">
        <v>0.51827331918751007</v>
      </c>
      <c r="U35" s="2">
        <v>0.43409505867265702</v>
      </c>
      <c r="V35" s="2">
        <v>0.42336298464798661</v>
      </c>
      <c r="W35" s="2">
        <v>0.46374821167437569</v>
      </c>
      <c r="X35" s="2">
        <v>0.41852652947663072</v>
      </c>
      <c r="Y35" s="2">
        <v>0.40583374451267368</v>
      </c>
      <c r="Z35" s="2">
        <v>0.42867704107117549</v>
      </c>
      <c r="AA35" s="2">
        <v>0.2644368995396793</v>
      </c>
      <c r="AB35" s="2">
        <f t="shared" si="3"/>
        <v>-0.16424014153149619</v>
      </c>
      <c r="AC35" s="2">
        <f t="shared" si="4"/>
        <v>0.22775985846850383</v>
      </c>
      <c r="AD35" t="s">
        <v>2287</v>
      </c>
      <c r="AE35">
        <v>1030</v>
      </c>
      <c r="AH35">
        <f t="shared" si="0"/>
        <v>0.39200000000000002</v>
      </c>
      <c r="AI35">
        <f t="shared" si="1"/>
        <v>0.42867704107117549</v>
      </c>
      <c r="AJ35" t="e">
        <f t="shared" si="5"/>
        <v>#N/A</v>
      </c>
      <c r="AK35">
        <f t="shared" si="6"/>
        <v>0.42867704107117549</v>
      </c>
      <c r="AL35">
        <f t="shared" si="2"/>
        <v>1030</v>
      </c>
    </row>
    <row r="36" spans="1:38" x14ac:dyDescent="0.25">
      <c r="A36" s="1">
        <v>34</v>
      </c>
      <c r="B36" t="s">
        <v>26</v>
      </c>
      <c r="C36" t="s">
        <v>104</v>
      </c>
      <c r="D36" t="s">
        <v>104</v>
      </c>
      <c r="E36">
        <v>1060202008</v>
      </c>
      <c r="F36" t="s">
        <v>114</v>
      </c>
      <c r="G36" t="s">
        <v>115</v>
      </c>
      <c r="H36" s="2">
        <v>0.34899999999999998</v>
      </c>
      <c r="I36" s="2">
        <v>3.4831029893375283E-2</v>
      </c>
      <c r="J36" s="2">
        <v>1.189232969939313E-2</v>
      </c>
      <c r="K36" s="2">
        <v>4.2696332592501378E-2</v>
      </c>
      <c r="L36" s="2">
        <v>0.26444123428341199</v>
      </c>
      <c r="M36" s="2">
        <v>0.25641961093089488</v>
      </c>
      <c r="N36" s="2">
        <v>0.25185230230823757</v>
      </c>
      <c r="O36" s="2">
        <v>0.28636519863091159</v>
      </c>
      <c r="P36" s="2">
        <v>0.26369782362591793</v>
      </c>
      <c r="Q36" s="2">
        <v>0.34899999999999998</v>
      </c>
      <c r="R36" s="2">
        <v>0.46627163536211391</v>
      </c>
      <c r="S36" s="2">
        <v>0.44547338037380041</v>
      </c>
      <c r="T36" s="2">
        <v>0.4648425468799342</v>
      </c>
      <c r="U36" s="2">
        <v>0.37218066330538518</v>
      </c>
      <c r="V36" s="2">
        <v>0.36196908400842392</v>
      </c>
      <c r="W36" s="2">
        <v>0.37758145300908658</v>
      </c>
      <c r="X36" s="2">
        <v>0.35393587030783802</v>
      </c>
      <c r="Y36" s="2">
        <v>0.36002169473457962</v>
      </c>
      <c r="Z36" s="2">
        <v>0.36503779950027959</v>
      </c>
      <c r="AA36" s="2">
        <v>0.26429602063056767</v>
      </c>
      <c r="AB36" s="2">
        <f t="shared" si="3"/>
        <v>-0.10074177886971192</v>
      </c>
      <c r="AC36" s="2">
        <f t="shared" si="4"/>
        <v>0.24825822113028806</v>
      </c>
      <c r="AD36" t="s">
        <v>2286</v>
      </c>
      <c r="AE36">
        <v>707</v>
      </c>
      <c r="AH36">
        <f t="shared" si="0"/>
        <v>0.34899999999999998</v>
      </c>
      <c r="AI36">
        <f t="shared" si="1"/>
        <v>0.36503779950027959</v>
      </c>
      <c r="AJ36">
        <f t="shared" si="5"/>
        <v>0.36503779950027959</v>
      </c>
      <c r="AK36" t="e">
        <f t="shared" si="6"/>
        <v>#N/A</v>
      </c>
      <c r="AL36">
        <f t="shared" si="2"/>
        <v>707</v>
      </c>
    </row>
    <row r="37" spans="1:38" x14ac:dyDescent="0.25">
      <c r="A37" s="1">
        <v>35</v>
      </c>
      <c r="B37" t="s">
        <v>26</v>
      </c>
      <c r="C37" t="s">
        <v>116</v>
      </c>
      <c r="D37" t="s">
        <v>117</v>
      </c>
      <c r="E37">
        <v>1070101001</v>
      </c>
      <c r="F37" t="s">
        <v>118</v>
      </c>
      <c r="G37" t="s">
        <v>119</v>
      </c>
      <c r="H37" s="2">
        <v>0.17599999999999999</v>
      </c>
      <c r="I37" s="2">
        <v>-1.012780174731517</v>
      </c>
      <c r="J37" s="2">
        <v>-0.82544937237561966</v>
      </c>
      <c r="K37" s="2">
        <v>-0.98396712300605349</v>
      </c>
      <c r="L37" s="2">
        <v>0.26444123428341199</v>
      </c>
      <c r="M37" s="2">
        <v>0.2087247533444179</v>
      </c>
      <c r="N37" s="2">
        <v>0.30806009577133159</v>
      </c>
      <c r="O37" s="2">
        <v>0.21186933370747679</v>
      </c>
      <c r="P37" s="2">
        <v>0.2385252302824484</v>
      </c>
      <c r="Q37" s="2">
        <v>0.17599999999999999</v>
      </c>
      <c r="R37" s="2">
        <v>6.2263180272159158E-2</v>
      </c>
      <c r="S37" s="2">
        <v>0.14316673166368829</v>
      </c>
      <c r="T37" s="2">
        <v>6.7197741320684234E-2</v>
      </c>
      <c r="U37" s="2">
        <v>0.26444123428341199</v>
      </c>
      <c r="V37" s="2">
        <v>0.1887686116360982</v>
      </c>
      <c r="W37" s="2">
        <v>0.23492145532160549</v>
      </c>
      <c r="X37" s="2">
        <v>0.17598464577373349</v>
      </c>
      <c r="Y37" s="2">
        <v>0.18391661226542741</v>
      </c>
      <c r="Z37" s="2">
        <v>0.20694525612165859</v>
      </c>
      <c r="AA37" s="2">
        <v>0.24368466529764529</v>
      </c>
      <c r="AB37" s="2">
        <f t="shared" si="3"/>
        <v>3.6739409175986698E-2</v>
      </c>
      <c r="AC37" s="2">
        <f t="shared" si="4"/>
        <v>0.21273940917598669</v>
      </c>
      <c r="AD37" t="s">
        <v>2286</v>
      </c>
      <c r="AE37">
        <v>4911</v>
      </c>
      <c r="AH37">
        <f t="shared" si="0"/>
        <v>0.17599999999999999</v>
      </c>
      <c r="AI37">
        <f t="shared" si="1"/>
        <v>0.20694525612165859</v>
      </c>
      <c r="AJ37">
        <f t="shared" si="5"/>
        <v>0.20694525612165859</v>
      </c>
      <c r="AK37" t="e">
        <f t="shared" si="6"/>
        <v>#N/A</v>
      </c>
      <c r="AL37">
        <f t="shared" si="2"/>
        <v>4911</v>
      </c>
    </row>
    <row r="38" spans="1:38" x14ac:dyDescent="0.25">
      <c r="A38" s="1">
        <v>36</v>
      </c>
      <c r="B38" t="s">
        <v>26</v>
      </c>
      <c r="C38" t="s">
        <v>116</v>
      </c>
      <c r="D38" t="s">
        <v>120</v>
      </c>
      <c r="E38">
        <v>1070201008</v>
      </c>
      <c r="F38" t="s">
        <v>121</v>
      </c>
      <c r="G38" t="s">
        <v>122</v>
      </c>
      <c r="H38" s="2">
        <v>0.71200000000000008</v>
      </c>
      <c r="I38" s="2">
        <v>0.30189983111595559</v>
      </c>
      <c r="J38" s="2">
        <v>0.40810726034389949</v>
      </c>
      <c r="K38" s="2">
        <v>0.30781771782432982</v>
      </c>
      <c r="L38" s="2">
        <v>0.72018938500937502</v>
      </c>
      <c r="M38" s="2">
        <v>0.64759672337197816</v>
      </c>
      <c r="N38" s="2">
        <v>0.61564207540376947</v>
      </c>
      <c r="O38" s="2">
        <v>0.66994173400598145</v>
      </c>
      <c r="P38" s="2">
        <v>0.52887483592980378</v>
      </c>
      <c r="Q38" s="2">
        <v>0.71200000000000008</v>
      </c>
      <c r="R38" s="2">
        <v>0.67087923079471179</v>
      </c>
      <c r="S38" s="2">
        <v>0.67670399727898844</v>
      </c>
      <c r="T38" s="2">
        <v>0.66841070630384203</v>
      </c>
      <c r="U38" s="2">
        <v>0.72018938500937502</v>
      </c>
      <c r="V38" s="2">
        <v>0.69481654940459303</v>
      </c>
      <c r="W38" s="2">
        <v>0.6767800554783272</v>
      </c>
      <c r="X38" s="2">
        <v>0.71106145883833949</v>
      </c>
      <c r="Y38" s="2">
        <v>0.69792566223435237</v>
      </c>
      <c r="Z38" s="2">
        <v>0.69999694675117252</v>
      </c>
      <c r="AA38" s="2">
        <v>0.63313149472737174</v>
      </c>
      <c r="AB38" s="2">
        <f t="shared" si="3"/>
        <v>-6.6865452023800787E-2</v>
      </c>
      <c r="AC38" s="2">
        <f t="shared" si="4"/>
        <v>0.64513454797619929</v>
      </c>
      <c r="AD38" t="s">
        <v>2286</v>
      </c>
      <c r="AE38">
        <v>653</v>
      </c>
      <c r="AH38">
        <f t="shared" si="0"/>
        <v>0.71200000000000008</v>
      </c>
      <c r="AI38">
        <f t="shared" si="1"/>
        <v>0.69999694675117252</v>
      </c>
      <c r="AJ38">
        <f t="shared" si="5"/>
        <v>0.69999694675117252</v>
      </c>
      <c r="AK38" t="e">
        <f t="shared" si="6"/>
        <v>#N/A</v>
      </c>
      <c r="AL38">
        <f t="shared" si="2"/>
        <v>653</v>
      </c>
    </row>
    <row r="39" spans="1:38" x14ac:dyDescent="0.25">
      <c r="A39" s="1">
        <v>37</v>
      </c>
      <c r="B39" t="s">
        <v>26</v>
      </c>
      <c r="C39" t="s">
        <v>116</v>
      </c>
      <c r="D39" t="s">
        <v>120</v>
      </c>
      <c r="E39">
        <v>1070201018</v>
      </c>
      <c r="F39" t="s">
        <v>123</v>
      </c>
      <c r="G39" t="s">
        <v>124</v>
      </c>
      <c r="H39" s="2">
        <v>0.26</v>
      </c>
      <c r="I39" s="2">
        <v>-0.4858570331015114</v>
      </c>
      <c r="J39" s="2">
        <v>-0.35977515729478388</v>
      </c>
      <c r="K39" s="2">
        <v>-0.45670948079421281</v>
      </c>
      <c r="L39" s="2">
        <v>0.26444123428341199</v>
      </c>
      <c r="M39" s="2">
        <v>0.24006404435197179</v>
      </c>
      <c r="N39" s="2">
        <v>0.27327995039765601</v>
      </c>
      <c r="O39" s="2">
        <v>0.25016916610676582</v>
      </c>
      <c r="P39" s="2">
        <v>0.27860591238751181</v>
      </c>
      <c r="Q39" s="2">
        <v>0.26</v>
      </c>
      <c r="R39" s="2">
        <v>0.22904548168398281</v>
      </c>
      <c r="S39" s="2">
        <v>0.28559082571886718</v>
      </c>
      <c r="T39" s="2">
        <v>0.2391204616048882</v>
      </c>
      <c r="U39" s="2">
        <v>0.26444123428341199</v>
      </c>
      <c r="V39" s="2">
        <v>0.25601021301169768</v>
      </c>
      <c r="W39" s="2">
        <v>0.27571579443918498</v>
      </c>
      <c r="X39" s="2">
        <v>0.2481098440302506</v>
      </c>
      <c r="Y39" s="2">
        <v>0.25471332852007428</v>
      </c>
      <c r="Z39" s="2">
        <v>0.25962634281657038</v>
      </c>
      <c r="AA39" s="2">
        <v>0.26091415128329198</v>
      </c>
      <c r="AB39" s="2">
        <f t="shared" si="3"/>
        <v>1.2878084667216072E-3</v>
      </c>
      <c r="AC39" s="2">
        <f t="shared" si="4"/>
        <v>0.26128780846672162</v>
      </c>
      <c r="AD39" t="s">
        <v>2286</v>
      </c>
      <c r="AE39">
        <v>1863</v>
      </c>
      <c r="AH39">
        <f t="shared" si="0"/>
        <v>0.26</v>
      </c>
      <c r="AI39">
        <f t="shared" si="1"/>
        <v>0.25962634281657038</v>
      </c>
      <c r="AJ39">
        <f t="shared" si="5"/>
        <v>0.25962634281657038</v>
      </c>
      <c r="AK39" t="e">
        <f t="shared" si="6"/>
        <v>#N/A</v>
      </c>
      <c r="AL39">
        <f t="shared" si="2"/>
        <v>1863</v>
      </c>
    </row>
    <row r="40" spans="1:38" x14ac:dyDescent="0.25">
      <c r="A40" s="1">
        <v>38</v>
      </c>
      <c r="B40" t="s">
        <v>26</v>
      </c>
      <c r="C40" t="s">
        <v>116</v>
      </c>
      <c r="D40" t="s">
        <v>120</v>
      </c>
      <c r="E40">
        <v>1070205001</v>
      </c>
      <c r="F40" t="s">
        <v>125</v>
      </c>
      <c r="G40" t="s">
        <v>126</v>
      </c>
      <c r="H40" s="2">
        <v>0.69400000000000006</v>
      </c>
      <c r="I40" s="2">
        <v>0.53440590686647593</v>
      </c>
      <c r="J40" s="2">
        <v>0.59870868284481837</v>
      </c>
      <c r="K40" s="2">
        <v>0.54265669700690555</v>
      </c>
      <c r="L40" s="2">
        <v>0.72018938500937502</v>
      </c>
      <c r="M40" s="2">
        <v>0.65105646070817813</v>
      </c>
      <c r="N40" s="2">
        <v>0.64593875178429538</v>
      </c>
      <c r="O40" s="2">
        <v>0.66762444069741922</v>
      </c>
      <c r="P40" s="2">
        <v>0.6293723663344073</v>
      </c>
      <c r="Q40" s="2">
        <v>0.69400000000000006</v>
      </c>
      <c r="R40" s="2">
        <v>0.65097765742666025</v>
      </c>
      <c r="S40" s="2">
        <v>0.67547182589951105</v>
      </c>
      <c r="T40" s="2">
        <v>0.65351283836330298</v>
      </c>
      <c r="U40" s="2">
        <v>0.72018938500937502</v>
      </c>
      <c r="V40" s="2">
        <v>0.66706846821455867</v>
      </c>
      <c r="W40" s="2">
        <v>0.68109331213437463</v>
      </c>
      <c r="X40" s="2">
        <v>0.69145119742288608</v>
      </c>
      <c r="Y40" s="2">
        <v>0.69586698988934936</v>
      </c>
      <c r="Z40" s="2">
        <v>0.69091131075709367</v>
      </c>
      <c r="AA40" s="2">
        <v>0.66212398669658845</v>
      </c>
      <c r="AB40" s="2">
        <f t="shared" si="3"/>
        <v>-2.8787324060505215E-2</v>
      </c>
      <c r="AC40" s="2">
        <f t="shared" si="4"/>
        <v>0.66521267593949485</v>
      </c>
      <c r="AD40" t="s">
        <v>2286</v>
      </c>
      <c r="AE40">
        <v>539</v>
      </c>
      <c r="AH40">
        <f t="shared" si="0"/>
        <v>0.69400000000000006</v>
      </c>
      <c r="AI40">
        <f t="shared" si="1"/>
        <v>0.69091131075709367</v>
      </c>
      <c r="AJ40">
        <f t="shared" si="5"/>
        <v>0.69091131075709367</v>
      </c>
      <c r="AK40" t="e">
        <f t="shared" si="6"/>
        <v>#N/A</v>
      </c>
      <c r="AL40">
        <f t="shared" si="2"/>
        <v>539</v>
      </c>
    </row>
    <row r="41" spans="1:38" x14ac:dyDescent="0.25">
      <c r="A41" s="1">
        <v>39</v>
      </c>
      <c r="B41" t="s">
        <v>26</v>
      </c>
      <c r="C41" t="s">
        <v>116</v>
      </c>
      <c r="D41" t="s">
        <v>120</v>
      </c>
      <c r="E41">
        <v>1070208019</v>
      </c>
      <c r="F41" t="s">
        <v>127</v>
      </c>
      <c r="G41" t="s">
        <v>128</v>
      </c>
      <c r="H41" s="2">
        <v>0.49</v>
      </c>
      <c r="I41" s="2">
        <v>-0.17509752875046511</v>
      </c>
      <c r="J41" s="2">
        <v>-6.5169105905170777E-2</v>
      </c>
      <c r="K41" s="2">
        <v>-0.15063248554945249</v>
      </c>
      <c r="L41" s="2">
        <v>0.26444123428341199</v>
      </c>
      <c r="M41" s="2">
        <v>0.23545447555264981</v>
      </c>
      <c r="N41" s="2">
        <v>0.249366640474041</v>
      </c>
      <c r="O41" s="2">
        <v>0.2320311198259272</v>
      </c>
      <c r="P41" s="2">
        <v>0.27603147708510539</v>
      </c>
      <c r="Q41" s="2">
        <v>0.49</v>
      </c>
      <c r="R41" s="2">
        <v>0.41288736699201789</v>
      </c>
      <c r="S41" s="2">
        <v>0.44561570425437691</v>
      </c>
      <c r="T41" s="2">
        <v>0.4193069334472378</v>
      </c>
      <c r="U41" s="2">
        <v>0.37218066330538518</v>
      </c>
      <c r="V41" s="2">
        <v>0.40617282090747198</v>
      </c>
      <c r="W41" s="2">
        <v>0.37784921007842048</v>
      </c>
      <c r="X41" s="2">
        <v>0.39928098600993439</v>
      </c>
      <c r="Y41" s="2">
        <v>0.40241997936330087</v>
      </c>
      <c r="Z41" s="2">
        <v>0.39133461938991831</v>
      </c>
      <c r="AA41" s="2">
        <v>0.2509087836505603</v>
      </c>
      <c r="AB41" s="2">
        <f t="shared" si="3"/>
        <v>-0.14042583573935802</v>
      </c>
      <c r="AC41" s="2">
        <f t="shared" si="4"/>
        <v>0.34957416426064197</v>
      </c>
      <c r="AD41" t="s">
        <v>2287</v>
      </c>
      <c r="AE41">
        <v>1159</v>
      </c>
      <c r="AH41">
        <f t="shared" si="0"/>
        <v>0.49</v>
      </c>
      <c r="AI41">
        <f t="shared" si="1"/>
        <v>0.39133461938991831</v>
      </c>
      <c r="AJ41" t="e">
        <f t="shared" si="5"/>
        <v>#N/A</v>
      </c>
      <c r="AK41">
        <f t="shared" si="6"/>
        <v>0.39133461938991831</v>
      </c>
      <c r="AL41">
        <f t="shared" si="2"/>
        <v>1159</v>
      </c>
    </row>
    <row r="42" spans="1:38" x14ac:dyDescent="0.25">
      <c r="A42" s="1">
        <v>40</v>
      </c>
      <c r="B42" t="s">
        <v>26</v>
      </c>
      <c r="C42" t="s">
        <v>116</v>
      </c>
      <c r="D42" t="s">
        <v>120</v>
      </c>
      <c r="E42">
        <v>1070208021</v>
      </c>
      <c r="F42" t="s">
        <v>129</v>
      </c>
      <c r="G42" t="s">
        <v>130</v>
      </c>
      <c r="H42" s="2">
        <v>0.442</v>
      </c>
      <c r="I42" s="2">
        <v>2.992990665923911E-2</v>
      </c>
      <c r="J42" s="2">
        <v>9.333795722160404E-2</v>
      </c>
      <c r="K42" s="2">
        <v>4.6817554111327708E-2</v>
      </c>
      <c r="L42" s="2">
        <v>0.26444123428341199</v>
      </c>
      <c r="M42" s="2">
        <v>0.2348872298950217</v>
      </c>
      <c r="N42" s="2">
        <v>0.25041523618083839</v>
      </c>
      <c r="O42" s="2">
        <v>0.2441335288328329</v>
      </c>
      <c r="P42" s="2">
        <v>0.2660865240184605</v>
      </c>
      <c r="Q42" s="2">
        <v>0.442</v>
      </c>
      <c r="R42" s="2">
        <v>0.42463493713359901</v>
      </c>
      <c r="S42" s="2">
        <v>0.4444106484589998</v>
      </c>
      <c r="T42" s="2">
        <v>0.4301401677891088</v>
      </c>
      <c r="U42" s="2">
        <v>0.37218066330538518</v>
      </c>
      <c r="V42" s="2">
        <v>0.42448655449289457</v>
      </c>
      <c r="W42" s="2">
        <v>0.38643575555159482</v>
      </c>
      <c r="X42" s="2">
        <v>0.41563102478589409</v>
      </c>
      <c r="Y42" s="2">
        <v>0.42201622428558128</v>
      </c>
      <c r="Z42" s="2">
        <v>0.4035956071737512</v>
      </c>
      <c r="AA42" s="2">
        <v>0.25170968606979188</v>
      </c>
      <c r="AB42" s="2">
        <f t="shared" si="3"/>
        <v>-0.15188592110395932</v>
      </c>
      <c r="AC42" s="2">
        <f t="shared" si="4"/>
        <v>0.29011407889604068</v>
      </c>
      <c r="AD42" t="s">
        <v>2286</v>
      </c>
      <c r="AE42">
        <v>950</v>
      </c>
      <c r="AH42">
        <f t="shared" si="0"/>
        <v>0.442</v>
      </c>
      <c r="AI42">
        <f t="shared" si="1"/>
        <v>0.4035956071737512</v>
      </c>
      <c r="AJ42">
        <f t="shared" si="5"/>
        <v>0.4035956071737512</v>
      </c>
      <c r="AK42" t="e">
        <f t="shared" si="6"/>
        <v>#N/A</v>
      </c>
      <c r="AL42">
        <f t="shared" si="2"/>
        <v>950</v>
      </c>
    </row>
    <row r="43" spans="1:38" x14ac:dyDescent="0.25">
      <c r="A43" s="1">
        <v>41</v>
      </c>
      <c r="B43" t="s">
        <v>26</v>
      </c>
      <c r="C43" t="s">
        <v>116</v>
      </c>
      <c r="D43" t="s">
        <v>131</v>
      </c>
      <c r="E43">
        <v>1070301007</v>
      </c>
      <c r="F43" t="s">
        <v>132</v>
      </c>
      <c r="G43" t="s">
        <v>133</v>
      </c>
      <c r="H43" s="2">
        <v>0.83</v>
      </c>
      <c r="I43" s="2">
        <v>0.78613689519272523</v>
      </c>
      <c r="J43" s="2">
        <v>0.75382058132853713</v>
      </c>
      <c r="K43" s="2">
        <v>0.77891533533094515</v>
      </c>
      <c r="L43" s="2">
        <v>0.87336270445955377</v>
      </c>
      <c r="M43" s="2">
        <v>0.83188827016512557</v>
      </c>
      <c r="N43" s="2">
        <v>0.82684495872163799</v>
      </c>
      <c r="O43" s="2">
        <v>0.82321222808094552</v>
      </c>
      <c r="P43" s="2">
        <v>0.83774895405497796</v>
      </c>
      <c r="Q43" s="2">
        <v>0.83</v>
      </c>
      <c r="R43" s="2">
        <v>0.77725527675612049</v>
      </c>
      <c r="S43" s="2">
        <v>0.75047801697680416</v>
      </c>
      <c r="T43" s="2">
        <v>0.77053097397044568</v>
      </c>
      <c r="U43" s="2">
        <v>0.87336270445955377</v>
      </c>
      <c r="V43" s="2">
        <v>0.85821180782197537</v>
      </c>
      <c r="W43" s="2">
        <v>0.84985352044774587</v>
      </c>
      <c r="X43" s="2">
        <v>0.84534882845851689</v>
      </c>
      <c r="Y43" s="2">
        <v>0.84706196256449007</v>
      </c>
      <c r="Z43" s="2">
        <v>0.85470622719249822</v>
      </c>
      <c r="AA43" s="2">
        <v>0.83842049608358926</v>
      </c>
      <c r="AB43" s="2">
        <f t="shared" si="3"/>
        <v>-1.6285731108908963E-2</v>
      </c>
      <c r="AC43" s="2">
        <f t="shared" si="4"/>
        <v>0.813714268891091</v>
      </c>
      <c r="AD43" t="s">
        <v>2286</v>
      </c>
      <c r="AE43">
        <v>524</v>
      </c>
      <c r="AH43">
        <f t="shared" si="0"/>
        <v>0.83</v>
      </c>
      <c r="AI43">
        <f t="shared" si="1"/>
        <v>0.85470622719249822</v>
      </c>
      <c r="AJ43">
        <f t="shared" si="5"/>
        <v>0.85470622719249822</v>
      </c>
      <c r="AK43" t="e">
        <f t="shared" si="6"/>
        <v>#N/A</v>
      </c>
      <c r="AL43">
        <f t="shared" si="2"/>
        <v>524</v>
      </c>
    </row>
    <row r="44" spans="1:38" x14ac:dyDescent="0.25">
      <c r="A44" s="1">
        <v>42</v>
      </c>
      <c r="B44" t="s">
        <v>26</v>
      </c>
      <c r="C44" t="s">
        <v>116</v>
      </c>
      <c r="D44" t="s">
        <v>131</v>
      </c>
      <c r="E44">
        <v>1070301008</v>
      </c>
      <c r="F44" t="s">
        <v>134</v>
      </c>
      <c r="G44" t="s">
        <v>135</v>
      </c>
      <c r="H44" s="2">
        <v>0.95299999999999996</v>
      </c>
      <c r="I44" s="2">
        <v>0.86225003035716041</v>
      </c>
      <c r="J44" s="2">
        <v>0.75205216146648013</v>
      </c>
      <c r="K44" s="2">
        <v>0.84793764058063026</v>
      </c>
      <c r="L44" s="2">
        <v>0.87336270445955377</v>
      </c>
      <c r="M44" s="2">
        <v>0.88081967069320011</v>
      </c>
      <c r="N44" s="2">
        <v>0.87663722893440899</v>
      </c>
      <c r="O44" s="2">
        <v>0.90039455204156227</v>
      </c>
      <c r="P44" s="2">
        <v>0.91004248960126621</v>
      </c>
      <c r="Q44" s="2">
        <v>0.95299999999999996</v>
      </c>
      <c r="R44" s="2">
        <v>0.80381343707407138</v>
      </c>
      <c r="S44" s="2">
        <v>0.74827249770556392</v>
      </c>
      <c r="T44" s="2">
        <v>0.79433404818753939</v>
      </c>
      <c r="U44" s="2">
        <v>0.87336270445955377</v>
      </c>
      <c r="V44" s="2">
        <v>0.90834555728606314</v>
      </c>
      <c r="W44" s="2">
        <v>0.89542148465107041</v>
      </c>
      <c r="X44" s="2">
        <v>0.92592925623437594</v>
      </c>
      <c r="Y44" s="2">
        <v>0.92824668065728599</v>
      </c>
      <c r="Z44" s="2">
        <v>0.90603065520425075</v>
      </c>
      <c r="AA44" s="2">
        <v>0.88813547420420069</v>
      </c>
      <c r="AB44" s="2">
        <f t="shared" si="3"/>
        <v>-1.7895181000050053E-2</v>
      </c>
      <c r="AC44" s="2">
        <f t="shared" si="4"/>
        <v>0.9351048189999499</v>
      </c>
      <c r="AD44" t="s">
        <v>2286</v>
      </c>
      <c r="AE44">
        <v>679</v>
      </c>
      <c r="AH44">
        <f t="shared" si="0"/>
        <v>0.95299999999999996</v>
      </c>
      <c r="AI44">
        <f t="shared" si="1"/>
        <v>0.90603065520425075</v>
      </c>
      <c r="AJ44">
        <f t="shared" si="5"/>
        <v>0.90603065520425075</v>
      </c>
      <c r="AK44" t="e">
        <f t="shared" si="6"/>
        <v>#N/A</v>
      </c>
      <c r="AL44">
        <f t="shared" si="2"/>
        <v>679</v>
      </c>
    </row>
    <row r="45" spans="1:38" x14ac:dyDescent="0.25">
      <c r="A45" s="1">
        <v>43</v>
      </c>
      <c r="B45" t="s">
        <v>26</v>
      </c>
      <c r="C45" t="s">
        <v>116</v>
      </c>
      <c r="D45" t="s">
        <v>131</v>
      </c>
      <c r="E45">
        <v>1070301014</v>
      </c>
      <c r="F45" t="s">
        <v>136</v>
      </c>
      <c r="G45" t="s">
        <v>137</v>
      </c>
      <c r="H45" s="2">
        <v>0.41699999999999998</v>
      </c>
      <c r="I45" s="2">
        <v>-0.51648837827345206</v>
      </c>
      <c r="J45" s="2">
        <v>-0.36187457556760438</v>
      </c>
      <c r="K45" s="2">
        <v>-0.48868275588177201</v>
      </c>
      <c r="L45" s="2">
        <v>0.26444123428341199</v>
      </c>
      <c r="M45" s="2">
        <v>0.21458879995311431</v>
      </c>
      <c r="N45" s="2">
        <v>0.247452147498673</v>
      </c>
      <c r="O45" s="2">
        <v>0.21313695096839819</v>
      </c>
      <c r="P45" s="2">
        <v>0.23207747082415209</v>
      </c>
      <c r="Q45" s="2">
        <v>0.41699999999999998</v>
      </c>
      <c r="R45" s="2">
        <v>0.4092955928231839</v>
      </c>
      <c r="S45" s="2">
        <v>0.44323617916540881</v>
      </c>
      <c r="T45" s="2">
        <v>0.41327440759953271</v>
      </c>
      <c r="U45" s="2">
        <v>0.37218066330538518</v>
      </c>
      <c r="V45" s="2">
        <v>0.42468670458672447</v>
      </c>
      <c r="W45" s="2">
        <v>0.39696951289185489</v>
      </c>
      <c r="X45" s="2">
        <v>0.41368734498581361</v>
      </c>
      <c r="Y45" s="2">
        <v>0.41998880477023798</v>
      </c>
      <c r="Z45" s="2">
        <v>0.40504000051196182</v>
      </c>
      <c r="AA45" s="2">
        <v>0.23353062254868209</v>
      </c>
      <c r="AB45" s="2">
        <f t="shared" si="3"/>
        <v>-0.17150937796327972</v>
      </c>
      <c r="AC45" s="2">
        <f t="shared" si="4"/>
        <v>0.24549062203672026</v>
      </c>
      <c r="AD45" t="s">
        <v>2286</v>
      </c>
      <c r="AE45">
        <v>1526</v>
      </c>
      <c r="AH45">
        <f t="shared" si="0"/>
        <v>0.41699999999999998</v>
      </c>
      <c r="AI45">
        <f t="shared" si="1"/>
        <v>0.40504000051196182</v>
      </c>
      <c r="AJ45">
        <f t="shared" si="5"/>
        <v>0.40504000051196182</v>
      </c>
      <c r="AK45" t="e">
        <f t="shared" si="6"/>
        <v>#N/A</v>
      </c>
      <c r="AL45">
        <f t="shared" si="2"/>
        <v>1526</v>
      </c>
    </row>
    <row r="46" spans="1:38" x14ac:dyDescent="0.25">
      <c r="A46" s="1">
        <v>44</v>
      </c>
      <c r="B46" t="s">
        <v>26</v>
      </c>
      <c r="C46" t="s">
        <v>116</v>
      </c>
      <c r="D46" t="s">
        <v>138</v>
      </c>
      <c r="E46">
        <v>1070401009</v>
      </c>
      <c r="F46" t="s">
        <v>139</v>
      </c>
      <c r="G46" t="s">
        <v>140</v>
      </c>
      <c r="H46" s="2">
        <v>0.94</v>
      </c>
      <c r="I46" s="2">
        <v>0.78284631795130266</v>
      </c>
      <c r="J46" s="2">
        <v>0.75231905393653542</v>
      </c>
      <c r="K46" s="2">
        <v>0.77750561000776774</v>
      </c>
      <c r="L46" s="2">
        <v>0.87336270445955377</v>
      </c>
      <c r="M46" s="2">
        <v>0.85665891916295145</v>
      </c>
      <c r="N46" s="2">
        <v>0.86333661699331499</v>
      </c>
      <c r="O46" s="2">
        <v>0.85632594916011295</v>
      </c>
      <c r="P46" s="2">
        <v>0.86980550816875579</v>
      </c>
      <c r="Q46" s="2">
        <v>0.94</v>
      </c>
      <c r="R46" s="2">
        <v>0.77784555384583431</v>
      </c>
      <c r="S46" s="2">
        <v>0.74932671955286945</v>
      </c>
      <c r="T46" s="2">
        <v>0.77189419209756926</v>
      </c>
      <c r="U46" s="2">
        <v>0.87336270445955377</v>
      </c>
      <c r="V46" s="2">
        <v>0.90242678309527613</v>
      </c>
      <c r="W46" s="2">
        <v>0.87765313314568116</v>
      </c>
      <c r="X46" s="2">
        <v>0.87115929500282929</v>
      </c>
      <c r="Y46" s="2">
        <v>0.88954297967741736</v>
      </c>
      <c r="Z46" s="2">
        <v>0.88275219769528224</v>
      </c>
      <c r="AA46" s="2">
        <v>0.86387081188038184</v>
      </c>
      <c r="AB46" s="2">
        <f t="shared" si="3"/>
        <v>-1.8881385814900398E-2</v>
      </c>
      <c r="AC46" s="2">
        <f t="shared" si="4"/>
        <v>0.92111861418509955</v>
      </c>
      <c r="AD46" t="s">
        <v>2287</v>
      </c>
      <c r="AE46">
        <v>731</v>
      </c>
      <c r="AH46">
        <f t="shared" si="0"/>
        <v>0.94</v>
      </c>
      <c r="AI46">
        <f t="shared" si="1"/>
        <v>0.88275219769528224</v>
      </c>
      <c r="AJ46" t="e">
        <f t="shared" si="5"/>
        <v>#N/A</v>
      </c>
      <c r="AK46">
        <f t="shared" si="6"/>
        <v>0.88275219769528224</v>
      </c>
      <c r="AL46">
        <f t="shared" si="2"/>
        <v>731</v>
      </c>
    </row>
    <row r="47" spans="1:38" x14ac:dyDescent="0.25">
      <c r="A47" s="1">
        <v>45</v>
      </c>
      <c r="B47" t="s">
        <v>26</v>
      </c>
      <c r="C47" t="s">
        <v>116</v>
      </c>
      <c r="D47" t="s">
        <v>138</v>
      </c>
      <c r="E47">
        <v>1070401019</v>
      </c>
      <c r="F47" t="s">
        <v>141</v>
      </c>
      <c r="G47" t="s">
        <v>142</v>
      </c>
      <c r="H47" s="2">
        <v>0.43700000000000011</v>
      </c>
      <c r="I47" s="2">
        <v>-1.0250015355693329</v>
      </c>
      <c r="J47" s="2">
        <v>-0.84849429061657167</v>
      </c>
      <c r="K47" s="2">
        <v>-0.97790932582850354</v>
      </c>
      <c r="L47" s="2">
        <v>0.26444123428341199</v>
      </c>
      <c r="M47" s="2">
        <v>0.23735733621173019</v>
      </c>
      <c r="N47" s="2">
        <v>0.2633685022947081</v>
      </c>
      <c r="O47" s="2">
        <v>0.25307356635722872</v>
      </c>
      <c r="P47" s="2">
        <v>0.28410230689602312</v>
      </c>
      <c r="Q47" s="2">
        <v>0.43700000000000011</v>
      </c>
      <c r="R47" s="2">
        <v>0.43548824626194088</v>
      </c>
      <c r="S47" s="2">
        <v>0.44442929211315979</v>
      </c>
      <c r="T47" s="2">
        <v>0.43903837743975838</v>
      </c>
      <c r="U47" s="2">
        <v>0.37218066330538518</v>
      </c>
      <c r="V47" s="2">
        <v>0.4198831023348103</v>
      </c>
      <c r="W47" s="2">
        <v>0.40703009689597441</v>
      </c>
      <c r="X47" s="2">
        <v>0.42208030558707538</v>
      </c>
      <c r="Y47" s="2">
        <v>0.41676951748809188</v>
      </c>
      <c r="Z47" s="2">
        <v>0.40715516865155388</v>
      </c>
      <c r="AA47" s="2">
        <v>0.26001801761431259</v>
      </c>
      <c r="AB47" s="2">
        <f t="shared" si="3"/>
        <v>-0.14713715103724129</v>
      </c>
      <c r="AC47" s="2">
        <f t="shared" si="4"/>
        <v>0.28986284896275882</v>
      </c>
      <c r="AD47" t="s">
        <v>2286</v>
      </c>
      <c r="AE47">
        <v>2384</v>
      </c>
      <c r="AH47">
        <f t="shared" si="0"/>
        <v>0.43700000000000011</v>
      </c>
      <c r="AI47">
        <f t="shared" si="1"/>
        <v>0.40715516865155388</v>
      </c>
      <c r="AJ47">
        <f t="shared" si="5"/>
        <v>0.40715516865155388</v>
      </c>
      <c r="AK47" t="e">
        <f t="shared" si="6"/>
        <v>#N/A</v>
      </c>
      <c r="AL47">
        <f t="shared" si="2"/>
        <v>2384</v>
      </c>
    </row>
    <row r="48" spans="1:38" x14ac:dyDescent="0.25">
      <c r="A48" s="1">
        <v>46</v>
      </c>
      <c r="B48" t="s">
        <v>26</v>
      </c>
      <c r="C48" t="s">
        <v>116</v>
      </c>
      <c r="D48" t="s">
        <v>138</v>
      </c>
      <c r="E48">
        <v>1070404017</v>
      </c>
      <c r="F48" t="s">
        <v>143</v>
      </c>
      <c r="G48" t="s">
        <v>144</v>
      </c>
      <c r="H48" s="2">
        <v>0.997</v>
      </c>
      <c r="I48" s="2">
        <v>0.82021074510105851</v>
      </c>
      <c r="J48" s="2">
        <v>0.7519801853292869</v>
      </c>
      <c r="K48" s="2">
        <v>0.81173037939880466</v>
      </c>
      <c r="L48" s="2">
        <v>0.87336270445955377</v>
      </c>
      <c r="M48" s="2">
        <v>0.89680485155530265</v>
      </c>
      <c r="N48" s="2">
        <v>0.89069261287228518</v>
      </c>
      <c r="O48" s="2">
        <v>0.89757465960849458</v>
      </c>
      <c r="P48" s="2">
        <v>0.90934128181663088</v>
      </c>
      <c r="Q48" s="2">
        <v>0.997</v>
      </c>
      <c r="R48" s="2">
        <v>0.78905997681840656</v>
      </c>
      <c r="S48" s="2">
        <v>0.74709889124453244</v>
      </c>
      <c r="T48" s="2">
        <v>0.78325815585918424</v>
      </c>
      <c r="U48" s="2">
        <v>0.87336270445955377</v>
      </c>
      <c r="V48" s="2">
        <v>0.94933569776280025</v>
      </c>
      <c r="W48" s="2">
        <v>0.90202106910138458</v>
      </c>
      <c r="X48" s="2">
        <v>0.95644102609375636</v>
      </c>
      <c r="Y48" s="2">
        <v>0.94333722852386881</v>
      </c>
      <c r="Z48" s="2">
        <v>0.92433896596024201</v>
      </c>
      <c r="AA48" s="2">
        <v>0.89347743017425918</v>
      </c>
      <c r="AB48" s="2">
        <f t="shared" si="3"/>
        <v>-3.086153578598283E-2</v>
      </c>
      <c r="AC48" s="2">
        <f t="shared" si="4"/>
        <v>0.96613846421401717</v>
      </c>
      <c r="AD48" t="s">
        <v>2286</v>
      </c>
      <c r="AE48">
        <v>621</v>
      </c>
      <c r="AH48">
        <f t="shared" si="0"/>
        <v>0.997</v>
      </c>
      <c r="AI48">
        <f t="shared" si="1"/>
        <v>0.92433896596024201</v>
      </c>
      <c r="AJ48">
        <f t="shared" si="5"/>
        <v>0.92433896596024201</v>
      </c>
      <c r="AK48" t="e">
        <f t="shared" si="6"/>
        <v>#N/A</v>
      </c>
      <c r="AL48">
        <f t="shared" si="2"/>
        <v>621</v>
      </c>
    </row>
    <row r="49" spans="1:38" x14ac:dyDescent="0.25">
      <c r="A49" s="1">
        <v>47</v>
      </c>
      <c r="B49" t="s">
        <v>26</v>
      </c>
      <c r="C49" t="s">
        <v>116</v>
      </c>
      <c r="D49" t="s">
        <v>138</v>
      </c>
      <c r="E49">
        <v>1070404715</v>
      </c>
      <c r="F49" t="s">
        <v>145</v>
      </c>
      <c r="G49" t="s">
        <v>146</v>
      </c>
      <c r="H49" s="2">
        <v>0.85599999999999998</v>
      </c>
      <c r="I49" s="2">
        <v>0.82115259577258037</v>
      </c>
      <c r="J49" s="2">
        <v>0.75235106796282358</v>
      </c>
      <c r="K49" s="2">
        <v>0.81177115776496378</v>
      </c>
      <c r="L49" s="2">
        <v>0.87336270445955377</v>
      </c>
      <c r="M49" s="2">
        <v>0.83157020749463628</v>
      </c>
      <c r="N49" s="2">
        <v>0.84349506796764084</v>
      </c>
      <c r="O49" s="2">
        <v>0.85822959894142725</v>
      </c>
      <c r="P49" s="2">
        <v>0.86745613098685781</v>
      </c>
      <c r="Q49" s="2">
        <v>0.85599999999999998</v>
      </c>
      <c r="R49" s="2">
        <v>0.78918434054843878</v>
      </c>
      <c r="S49" s="2">
        <v>0.74896911731643268</v>
      </c>
      <c r="T49" s="2">
        <v>0.78211129274681901</v>
      </c>
      <c r="U49" s="2">
        <v>0.87336270445955377</v>
      </c>
      <c r="V49" s="2">
        <v>0.90222182270661011</v>
      </c>
      <c r="W49" s="2">
        <v>0.90202106910138458</v>
      </c>
      <c r="X49" s="2">
        <v>0.86587978030558588</v>
      </c>
      <c r="Y49" s="2">
        <v>0.86889763206574178</v>
      </c>
      <c r="Z49" s="2">
        <v>0.88232822596673954</v>
      </c>
      <c r="AA49" s="2">
        <v>0.85468370530054505</v>
      </c>
      <c r="AB49" s="2">
        <f t="shared" si="3"/>
        <v>-2.7644520666194494E-2</v>
      </c>
      <c r="AC49" s="2">
        <f t="shared" si="4"/>
        <v>0.82835547933380549</v>
      </c>
      <c r="AD49" t="s">
        <v>2286</v>
      </c>
      <c r="AE49">
        <v>1029</v>
      </c>
      <c r="AH49">
        <f t="shared" si="0"/>
        <v>0.85599999999999998</v>
      </c>
      <c r="AI49">
        <f t="shared" si="1"/>
        <v>0.88232822596673954</v>
      </c>
      <c r="AJ49">
        <f t="shared" si="5"/>
        <v>0.88232822596673954</v>
      </c>
      <c r="AK49" t="e">
        <f t="shared" si="6"/>
        <v>#N/A</v>
      </c>
      <c r="AL49">
        <f t="shared" si="2"/>
        <v>1029</v>
      </c>
    </row>
    <row r="50" spans="1:38" x14ac:dyDescent="0.25">
      <c r="A50" s="1">
        <v>48</v>
      </c>
      <c r="B50" t="s">
        <v>26</v>
      </c>
      <c r="C50" t="s">
        <v>147</v>
      </c>
      <c r="D50" t="s">
        <v>148</v>
      </c>
      <c r="E50">
        <v>1080101015</v>
      </c>
      <c r="F50" t="s">
        <v>149</v>
      </c>
      <c r="G50" t="s">
        <v>150</v>
      </c>
      <c r="H50" s="2">
        <v>0.219</v>
      </c>
      <c r="I50" s="2">
        <v>-1.0828961328203961</v>
      </c>
      <c r="J50" s="2">
        <v>-0.91040723533006152</v>
      </c>
      <c r="K50" s="2">
        <v>-1.0354609026633139</v>
      </c>
      <c r="L50" s="2">
        <v>0.26444123428341199</v>
      </c>
      <c r="M50" s="2">
        <v>0.24818291469942691</v>
      </c>
      <c r="N50" s="2">
        <v>0.30058330451775772</v>
      </c>
      <c r="O50" s="2">
        <v>0.24806536623162229</v>
      </c>
      <c r="P50" s="2">
        <v>0.26443916597182332</v>
      </c>
      <c r="Q50" s="2">
        <v>0.219</v>
      </c>
      <c r="R50" s="2">
        <v>0.1221852887279838</v>
      </c>
      <c r="S50" s="2">
        <v>0.18438286821082381</v>
      </c>
      <c r="T50" s="2">
        <v>0.1380872045032368</v>
      </c>
      <c r="U50" s="2">
        <v>0.26444123428341199</v>
      </c>
      <c r="V50" s="2">
        <v>0.24671665835002951</v>
      </c>
      <c r="W50" s="2">
        <v>0.2492046493846799</v>
      </c>
      <c r="X50" s="2">
        <v>0.22610222926870341</v>
      </c>
      <c r="Y50" s="2">
        <v>0.24147331641736339</v>
      </c>
      <c r="Z50" s="2">
        <v>0.24527402403129431</v>
      </c>
      <c r="AA50" s="2">
        <v>0.2644792257053003</v>
      </c>
      <c r="AB50" s="2">
        <f t="shared" si="3"/>
        <v>1.9205201674005995E-2</v>
      </c>
      <c r="AC50" s="2">
        <f t="shared" si="4"/>
        <v>0.238205201674006</v>
      </c>
      <c r="AD50" t="s">
        <v>2286</v>
      </c>
      <c r="AE50">
        <v>3083</v>
      </c>
      <c r="AH50">
        <f t="shared" si="0"/>
        <v>0.219</v>
      </c>
      <c r="AI50">
        <f t="shared" si="1"/>
        <v>0.24527402403129431</v>
      </c>
      <c r="AJ50">
        <f t="shared" si="5"/>
        <v>0.24527402403129431</v>
      </c>
      <c r="AK50" t="e">
        <f t="shared" si="6"/>
        <v>#N/A</v>
      </c>
      <c r="AL50">
        <f t="shared" si="2"/>
        <v>3083</v>
      </c>
    </row>
    <row r="51" spans="1:38" x14ac:dyDescent="0.25">
      <c r="A51" s="1">
        <v>49</v>
      </c>
      <c r="B51" t="s">
        <v>26</v>
      </c>
      <c r="C51" t="s">
        <v>147</v>
      </c>
      <c r="D51" t="s">
        <v>148</v>
      </c>
      <c r="E51">
        <v>1080102012</v>
      </c>
      <c r="F51" t="s">
        <v>151</v>
      </c>
      <c r="G51" t="s">
        <v>152</v>
      </c>
      <c r="H51" s="2">
        <v>0.34699999999999998</v>
      </c>
      <c r="I51" s="2">
        <v>2.248764652805213E-2</v>
      </c>
      <c r="J51" s="2">
        <v>1.6336088695467429E-2</v>
      </c>
      <c r="K51" s="2">
        <v>3.3926162176637131E-2</v>
      </c>
      <c r="L51" s="2">
        <v>0.26444123428341199</v>
      </c>
      <c r="M51" s="2">
        <v>0.230741263665691</v>
      </c>
      <c r="N51" s="2">
        <v>0.26594595890582318</v>
      </c>
      <c r="O51" s="2">
        <v>0.25165472458096921</v>
      </c>
      <c r="P51" s="2">
        <v>0.25406259810895332</v>
      </c>
      <c r="Q51" s="2">
        <v>0.34699999999999998</v>
      </c>
      <c r="R51" s="2">
        <v>0.44739872337139802</v>
      </c>
      <c r="S51" s="2">
        <v>0.43932459540413998</v>
      </c>
      <c r="T51" s="2">
        <v>0.45025773536423042</v>
      </c>
      <c r="U51" s="2">
        <v>0.37218066330538518</v>
      </c>
      <c r="V51" s="2">
        <v>0.40806779034421498</v>
      </c>
      <c r="W51" s="2">
        <v>0.40058693852999377</v>
      </c>
      <c r="X51" s="2">
        <v>0.43645108232405122</v>
      </c>
      <c r="Y51" s="2">
        <v>0.39039039274902132</v>
      </c>
      <c r="Z51" s="2">
        <v>0.40098074698829911</v>
      </c>
      <c r="AA51" s="2">
        <v>0.25304556626113639</v>
      </c>
      <c r="AB51" s="2">
        <f t="shared" si="3"/>
        <v>-0.14793518072716272</v>
      </c>
      <c r="AC51" s="2">
        <f t="shared" si="4"/>
        <v>0.19906481927283726</v>
      </c>
      <c r="AD51" t="s">
        <v>2287</v>
      </c>
      <c r="AE51">
        <v>585</v>
      </c>
      <c r="AH51">
        <f t="shared" si="0"/>
        <v>0.34699999999999998</v>
      </c>
      <c r="AI51">
        <f t="shared" si="1"/>
        <v>0.40098074698829911</v>
      </c>
      <c r="AJ51" t="e">
        <f t="shared" si="5"/>
        <v>#N/A</v>
      </c>
      <c r="AK51">
        <f t="shared" si="6"/>
        <v>0.40098074698829911</v>
      </c>
      <c r="AL51">
        <f t="shared" si="2"/>
        <v>585</v>
      </c>
    </row>
    <row r="52" spans="1:38" x14ac:dyDescent="0.25">
      <c r="A52" s="1">
        <v>50</v>
      </c>
      <c r="B52" t="s">
        <v>26</v>
      </c>
      <c r="C52" t="s">
        <v>153</v>
      </c>
      <c r="D52" t="s">
        <v>154</v>
      </c>
      <c r="E52">
        <v>1090101006</v>
      </c>
      <c r="F52" t="s">
        <v>155</v>
      </c>
      <c r="G52" t="s">
        <v>156</v>
      </c>
      <c r="H52" s="2">
        <v>0.34899999999999998</v>
      </c>
      <c r="I52" s="2">
        <v>-0.26397721906689708</v>
      </c>
      <c r="J52" s="2">
        <v>-0.20498760163738711</v>
      </c>
      <c r="K52" s="2">
        <v>-0.2465114428019041</v>
      </c>
      <c r="L52" s="2">
        <v>0.26444123428341199</v>
      </c>
      <c r="M52" s="2">
        <v>0.230741263665691</v>
      </c>
      <c r="N52" s="2">
        <v>0.24832487596471919</v>
      </c>
      <c r="O52" s="2">
        <v>0.24031733371047931</v>
      </c>
      <c r="P52" s="2">
        <v>0.26229240172571833</v>
      </c>
      <c r="Q52" s="2">
        <v>0.34899999999999998</v>
      </c>
      <c r="R52" s="2">
        <v>0.42301742987985652</v>
      </c>
      <c r="S52" s="2">
        <v>0.44028684331626949</v>
      </c>
      <c r="T52" s="2">
        <v>0.42310785162139841</v>
      </c>
      <c r="U52" s="2">
        <v>0.37218066330538518</v>
      </c>
      <c r="V52" s="2">
        <v>0.36911776035435401</v>
      </c>
      <c r="W52" s="2">
        <v>0.37168631615557318</v>
      </c>
      <c r="X52" s="2">
        <v>0.34451992033811363</v>
      </c>
      <c r="Y52" s="2">
        <v>0.35009855650830501</v>
      </c>
      <c r="Z52" s="2">
        <v>0.36132665094144778</v>
      </c>
      <c r="AA52" s="2">
        <v>0.2488909441942547</v>
      </c>
      <c r="AB52" s="2">
        <f t="shared" si="3"/>
        <v>-0.11243570674719308</v>
      </c>
      <c r="AC52" s="2">
        <f t="shared" si="4"/>
        <v>0.2365642932528069</v>
      </c>
      <c r="AD52" t="s">
        <v>2286</v>
      </c>
      <c r="AE52">
        <v>1142</v>
      </c>
      <c r="AH52">
        <f t="shared" si="0"/>
        <v>0.34899999999999998</v>
      </c>
      <c r="AI52">
        <f t="shared" si="1"/>
        <v>0.36132665094144778</v>
      </c>
      <c r="AJ52">
        <f t="shared" si="5"/>
        <v>0.36132665094144778</v>
      </c>
      <c r="AK52" t="e">
        <f t="shared" si="6"/>
        <v>#N/A</v>
      </c>
      <c r="AL52">
        <f t="shared" si="2"/>
        <v>1142</v>
      </c>
    </row>
    <row r="53" spans="1:38" x14ac:dyDescent="0.25">
      <c r="A53" s="1">
        <v>51</v>
      </c>
      <c r="B53" t="s">
        <v>26</v>
      </c>
      <c r="C53" t="s">
        <v>153</v>
      </c>
      <c r="D53" t="s">
        <v>157</v>
      </c>
      <c r="E53">
        <v>1090201005</v>
      </c>
      <c r="F53" t="s">
        <v>132</v>
      </c>
      <c r="G53" t="s">
        <v>158</v>
      </c>
      <c r="H53" s="2">
        <v>0.77800000000000002</v>
      </c>
      <c r="I53" s="2">
        <v>0.76899934485652566</v>
      </c>
      <c r="J53" s="2">
        <v>0.74960655061630932</v>
      </c>
      <c r="K53" s="2">
        <v>0.76213689209478697</v>
      </c>
      <c r="L53" s="2">
        <v>0.87336270445955377</v>
      </c>
      <c r="M53" s="2">
        <v>0.84219980031559505</v>
      </c>
      <c r="N53" s="2">
        <v>0.84633947718965674</v>
      </c>
      <c r="O53" s="2">
        <v>0.83146285972659428</v>
      </c>
      <c r="P53" s="2">
        <v>0.83069177656568183</v>
      </c>
      <c r="Q53" s="2">
        <v>0.77800000000000002</v>
      </c>
      <c r="R53" s="2">
        <v>0.76868688547484232</v>
      </c>
      <c r="S53" s="2">
        <v>0.74897811401392078</v>
      </c>
      <c r="T53" s="2">
        <v>0.76233322629491429</v>
      </c>
      <c r="U53" s="2">
        <v>0.87336270445955377</v>
      </c>
      <c r="V53" s="2">
        <v>0.82735284559419375</v>
      </c>
      <c r="W53" s="2">
        <v>0.85806142144858677</v>
      </c>
      <c r="X53" s="2">
        <v>0.80489627060559099</v>
      </c>
      <c r="Y53" s="2">
        <v>0.82864169090959872</v>
      </c>
      <c r="Z53" s="2">
        <v>0.83811207108638897</v>
      </c>
      <c r="AA53" s="2">
        <v>0.84467069725185906</v>
      </c>
      <c r="AB53" s="2">
        <f t="shared" si="3"/>
        <v>6.5586261654700939E-3</v>
      </c>
      <c r="AC53" s="2">
        <f t="shared" si="4"/>
        <v>0.78455862616547012</v>
      </c>
      <c r="AD53" t="s">
        <v>2286</v>
      </c>
      <c r="AE53">
        <v>1063</v>
      </c>
      <c r="AH53">
        <f t="shared" si="0"/>
        <v>0.77800000000000002</v>
      </c>
      <c r="AI53">
        <f t="shared" si="1"/>
        <v>0.83811207108638897</v>
      </c>
      <c r="AJ53">
        <f t="shared" si="5"/>
        <v>0.83811207108638897</v>
      </c>
      <c r="AK53" t="e">
        <f t="shared" si="6"/>
        <v>#N/A</v>
      </c>
      <c r="AL53">
        <f t="shared" si="2"/>
        <v>1063</v>
      </c>
    </row>
    <row r="54" spans="1:38" x14ac:dyDescent="0.25">
      <c r="A54" s="1">
        <v>52</v>
      </c>
      <c r="B54" t="s">
        <v>26</v>
      </c>
      <c r="C54" t="s">
        <v>153</v>
      </c>
      <c r="D54" t="s">
        <v>157</v>
      </c>
      <c r="E54">
        <v>1090201007</v>
      </c>
      <c r="F54" t="s">
        <v>159</v>
      </c>
      <c r="G54" t="s">
        <v>160</v>
      </c>
      <c r="H54" s="2">
        <v>0.755</v>
      </c>
      <c r="I54" s="2">
        <v>0.70181590217138978</v>
      </c>
      <c r="J54" s="2">
        <v>0.74929651384029827</v>
      </c>
      <c r="K54" s="2">
        <v>0.70424703628175056</v>
      </c>
      <c r="L54" s="2">
        <v>0.87336270445955377</v>
      </c>
      <c r="M54" s="2">
        <v>0.83447470897479725</v>
      </c>
      <c r="N54" s="2">
        <v>0.80678554258191471</v>
      </c>
      <c r="O54" s="2">
        <v>0.85433779156140399</v>
      </c>
      <c r="P54" s="2">
        <v>0.84051381812849302</v>
      </c>
      <c r="Q54" s="2">
        <v>0.755</v>
      </c>
      <c r="R54" s="2">
        <v>0.75238075595856579</v>
      </c>
      <c r="S54" s="2">
        <v>0.74863587823211353</v>
      </c>
      <c r="T54" s="2">
        <v>0.74861122708901151</v>
      </c>
      <c r="U54" s="2">
        <v>0.87336270445955377</v>
      </c>
      <c r="V54" s="2">
        <v>0.80205375250974242</v>
      </c>
      <c r="W54" s="2">
        <v>0.8579842186049127</v>
      </c>
      <c r="X54" s="2">
        <v>0.80101335878529389</v>
      </c>
      <c r="Y54" s="2">
        <v>0.80375327538731534</v>
      </c>
      <c r="Z54" s="2">
        <v>0.82704280224242477</v>
      </c>
      <c r="AA54" s="2">
        <v>0.84160456150164686</v>
      </c>
      <c r="AB54" s="2">
        <f t="shared" si="3"/>
        <v>1.4561759259222096E-2</v>
      </c>
      <c r="AC54" s="2">
        <f t="shared" si="4"/>
        <v>0.7695617592592221</v>
      </c>
      <c r="AD54" t="s">
        <v>2286</v>
      </c>
      <c r="AE54">
        <v>934</v>
      </c>
      <c r="AH54">
        <f t="shared" si="0"/>
        <v>0.755</v>
      </c>
      <c r="AI54">
        <f t="shared" si="1"/>
        <v>0.82704280224242477</v>
      </c>
      <c r="AJ54">
        <f t="shared" si="5"/>
        <v>0.82704280224242477</v>
      </c>
      <c r="AK54" t="e">
        <f t="shared" si="6"/>
        <v>#N/A</v>
      </c>
      <c r="AL54">
        <f t="shared" si="2"/>
        <v>934</v>
      </c>
    </row>
    <row r="55" spans="1:38" x14ac:dyDescent="0.25">
      <c r="A55" s="1">
        <v>53</v>
      </c>
      <c r="B55" t="s">
        <v>26</v>
      </c>
      <c r="C55" t="s">
        <v>153</v>
      </c>
      <c r="D55" t="s">
        <v>157</v>
      </c>
      <c r="E55">
        <v>1090201011</v>
      </c>
      <c r="F55" t="s">
        <v>161</v>
      </c>
      <c r="G55" t="s">
        <v>162</v>
      </c>
      <c r="H55" s="2">
        <v>0.38400000000000001</v>
      </c>
      <c r="I55" s="2">
        <v>-0.3057008610595533</v>
      </c>
      <c r="J55" s="2">
        <v>-0.20829262508031041</v>
      </c>
      <c r="K55" s="2">
        <v>-0.28106855493608901</v>
      </c>
      <c r="L55" s="2">
        <v>0.26444123428341199</v>
      </c>
      <c r="M55" s="2">
        <v>0.25102313984043972</v>
      </c>
      <c r="N55" s="2">
        <v>0.31803241260625931</v>
      </c>
      <c r="O55" s="2">
        <v>0.28100117611627412</v>
      </c>
      <c r="P55" s="2">
        <v>0.29311679419016912</v>
      </c>
      <c r="Q55" s="2">
        <v>0.38400000000000001</v>
      </c>
      <c r="R55" s="2">
        <v>0.51349941119432341</v>
      </c>
      <c r="S55" s="2">
        <v>0.52010626785974468</v>
      </c>
      <c r="T55" s="2">
        <v>0.51526260850864658</v>
      </c>
      <c r="U55" s="2">
        <v>0.43409505867265702</v>
      </c>
      <c r="V55" s="2">
        <v>0.43515870855257188</v>
      </c>
      <c r="W55" s="2">
        <v>0.45202629886408568</v>
      </c>
      <c r="X55" s="2">
        <v>0.41757915236583631</v>
      </c>
      <c r="Y55" s="2">
        <v>0.41853297206207613</v>
      </c>
      <c r="Z55" s="2">
        <v>0.43129352884511762</v>
      </c>
      <c r="AA55" s="2">
        <v>0.28057736437896552</v>
      </c>
      <c r="AB55" s="2">
        <f t="shared" si="3"/>
        <v>-0.1507161644661521</v>
      </c>
      <c r="AC55" s="2">
        <f t="shared" si="4"/>
        <v>0.23328383553384791</v>
      </c>
      <c r="AD55" t="s">
        <v>2286</v>
      </c>
      <c r="AE55">
        <v>2596</v>
      </c>
      <c r="AH55">
        <f t="shared" si="0"/>
        <v>0.38400000000000001</v>
      </c>
      <c r="AI55">
        <f t="shared" si="1"/>
        <v>0.43129352884511762</v>
      </c>
      <c r="AJ55">
        <f t="shared" si="5"/>
        <v>0.43129352884511762</v>
      </c>
      <c r="AK55" t="e">
        <f t="shared" si="6"/>
        <v>#N/A</v>
      </c>
      <c r="AL55">
        <f t="shared" si="2"/>
        <v>2596</v>
      </c>
    </row>
    <row r="56" spans="1:38" x14ac:dyDescent="0.25">
      <c r="A56" s="1">
        <v>54</v>
      </c>
      <c r="B56" t="s">
        <v>26</v>
      </c>
      <c r="C56" t="s">
        <v>153</v>
      </c>
      <c r="D56" t="s">
        <v>163</v>
      </c>
      <c r="E56">
        <v>1090301001</v>
      </c>
      <c r="F56" t="s">
        <v>164</v>
      </c>
      <c r="G56" t="s">
        <v>165</v>
      </c>
      <c r="H56" s="2">
        <v>0.254</v>
      </c>
      <c r="I56" s="2">
        <v>-0.21058242532324681</v>
      </c>
      <c r="J56" s="2">
        <v>-0.19284690618742889</v>
      </c>
      <c r="K56" s="2">
        <v>-0.19377458163968411</v>
      </c>
      <c r="L56" s="2">
        <v>0.26444123428341199</v>
      </c>
      <c r="M56" s="2">
        <v>0.2319802880560658</v>
      </c>
      <c r="N56" s="2">
        <v>0.24300032947161071</v>
      </c>
      <c r="O56" s="2">
        <v>0.2379021892449337</v>
      </c>
      <c r="P56" s="2">
        <v>0.25240999084287402</v>
      </c>
      <c r="Q56" s="2">
        <v>0.254</v>
      </c>
      <c r="R56" s="2">
        <v>0.44563193545113339</v>
      </c>
      <c r="S56" s="2">
        <v>0.44101015266455978</v>
      </c>
      <c r="T56" s="2">
        <v>0.44736233377587681</v>
      </c>
      <c r="U56" s="2">
        <v>0.37218066330538518</v>
      </c>
      <c r="V56" s="2">
        <v>0.38450874879489921</v>
      </c>
      <c r="W56" s="2">
        <v>0.37592441820823452</v>
      </c>
      <c r="X56" s="2">
        <v>0.37464473334942278</v>
      </c>
      <c r="Y56" s="2">
        <v>0.36215610774188189</v>
      </c>
      <c r="Z56" s="2">
        <v>0.37381369033149969</v>
      </c>
      <c r="AA56" s="2">
        <v>0.24568487454569579</v>
      </c>
      <c r="AB56" s="2">
        <f t="shared" si="3"/>
        <v>-0.1281288157858039</v>
      </c>
      <c r="AC56" s="2">
        <f t="shared" si="4"/>
        <v>0.1258711842141961</v>
      </c>
      <c r="AD56" t="s">
        <v>2287</v>
      </c>
      <c r="AE56">
        <v>682</v>
      </c>
      <c r="AH56">
        <f t="shared" si="0"/>
        <v>0.254</v>
      </c>
      <c r="AI56">
        <f t="shared" si="1"/>
        <v>0.37381369033149969</v>
      </c>
      <c r="AJ56" t="e">
        <f t="shared" si="5"/>
        <v>#N/A</v>
      </c>
      <c r="AK56">
        <f t="shared" si="6"/>
        <v>0.37381369033149969</v>
      </c>
      <c r="AL56">
        <f t="shared" si="2"/>
        <v>682</v>
      </c>
    </row>
    <row r="57" spans="1:38" x14ac:dyDescent="0.25">
      <c r="A57" s="1">
        <v>55</v>
      </c>
      <c r="B57" t="s">
        <v>26</v>
      </c>
      <c r="C57" t="s">
        <v>166</v>
      </c>
      <c r="D57" t="s">
        <v>167</v>
      </c>
      <c r="E57">
        <v>1100101702</v>
      </c>
      <c r="F57" t="s">
        <v>168</v>
      </c>
      <c r="G57" t="s">
        <v>169</v>
      </c>
      <c r="H57" s="2">
        <v>0.27500000000000002</v>
      </c>
      <c r="I57" s="2">
        <v>-0.49449354842166088</v>
      </c>
      <c r="J57" s="2">
        <v>-0.35033243446357898</v>
      </c>
      <c r="K57" s="2">
        <v>-0.46191984134717312</v>
      </c>
      <c r="L57" s="2">
        <v>0.26444123428341199</v>
      </c>
      <c r="M57" s="2">
        <v>0.2881756384168383</v>
      </c>
      <c r="N57" s="2">
        <v>0.32464693786259141</v>
      </c>
      <c r="O57" s="2">
        <v>0.2801916801812297</v>
      </c>
      <c r="P57" s="2">
        <v>0.31952784528857081</v>
      </c>
      <c r="Q57" s="2">
        <v>0.27500000000000002</v>
      </c>
      <c r="R57" s="2">
        <v>0.23560195573482609</v>
      </c>
      <c r="S57" s="2">
        <v>0.28998039208349902</v>
      </c>
      <c r="T57" s="2">
        <v>0.244262518079637</v>
      </c>
      <c r="U57" s="2">
        <v>0.26444123428341199</v>
      </c>
      <c r="V57" s="2">
        <v>0.26403289593937368</v>
      </c>
      <c r="W57" s="2">
        <v>0.27951370406121279</v>
      </c>
      <c r="X57" s="2">
        <v>0.25171254571918672</v>
      </c>
      <c r="Y57" s="2">
        <v>0.31118770207318142</v>
      </c>
      <c r="Z57" s="2">
        <v>0.27344092942380221</v>
      </c>
      <c r="AA57" s="2">
        <v>0.29449121195327038</v>
      </c>
      <c r="AB57" s="2">
        <f t="shared" si="3"/>
        <v>2.1050282529468167E-2</v>
      </c>
      <c r="AC57" s="2">
        <f t="shared" si="4"/>
        <v>0.29605028252946819</v>
      </c>
      <c r="AD57" t="s">
        <v>2287</v>
      </c>
      <c r="AE57">
        <v>3010</v>
      </c>
      <c r="AH57">
        <f t="shared" si="0"/>
        <v>0.27500000000000002</v>
      </c>
      <c r="AI57">
        <f t="shared" si="1"/>
        <v>0.27344092942380221</v>
      </c>
      <c r="AJ57" t="e">
        <f t="shared" si="5"/>
        <v>#N/A</v>
      </c>
      <c r="AK57">
        <f t="shared" si="6"/>
        <v>0.27344092942380221</v>
      </c>
      <c r="AL57">
        <f t="shared" si="2"/>
        <v>3010</v>
      </c>
    </row>
    <row r="58" spans="1:38" x14ac:dyDescent="0.25">
      <c r="A58" s="1">
        <v>56</v>
      </c>
      <c r="B58" t="s">
        <v>26</v>
      </c>
      <c r="C58" t="s">
        <v>166</v>
      </c>
      <c r="D58" t="s">
        <v>170</v>
      </c>
      <c r="E58">
        <v>1100301001</v>
      </c>
      <c r="F58" t="s">
        <v>171</v>
      </c>
      <c r="G58" t="s">
        <v>172</v>
      </c>
      <c r="H58" s="2">
        <v>0.34899999999999998</v>
      </c>
      <c r="I58" s="2">
        <v>-6.0198438862338999E-2</v>
      </c>
      <c r="J58" s="2">
        <v>-2.2264023062019911E-2</v>
      </c>
      <c r="K58" s="2">
        <v>-4.2754471354264578E-2</v>
      </c>
      <c r="L58" s="2">
        <v>0.26444123428341199</v>
      </c>
      <c r="M58" s="2">
        <v>0.34874642315281812</v>
      </c>
      <c r="N58" s="2">
        <v>0.34928673165095647</v>
      </c>
      <c r="O58" s="2">
        <v>0.35166750257776641</v>
      </c>
      <c r="P58" s="2">
        <v>0.32487611070384009</v>
      </c>
      <c r="Q58" s="2">
        <v>0.34899999999999998</v>
      </c>
      <c r="R58" s="2">
        <v>0.36621878616945169</v>
      </c>
      <c r="S58" s="2">
        <v>0.38089920552634199</v>
      </c>
      <c r="T58" s="2">
        <v>0.37113148283334441</v>
      </c>
      <c r="U58" s="2">
        <v>0.37218066330538518</v>
      </c>
      <c r="V58" s="2">
        <v>0.36884482840822252</v>
      </c>
      <c r="W58" s="2">
        <v>0.36363811861578621</v>
      </c>
      <c r="X58" s="2">
        <v>0.35512342753122778</v>
      </c>
      <c r="Y58" s="2">
        <v>0.35313380582922271</v>
      </c>
      <c r="Z58" s="2">
        <v>0.3625075907935148</v>
      </c>
      <c r="AA58" s="2">
        <v>0.32596742977124832</v>
      </c>
      <c r="AB58" s="2">
        <f t="shared" si="3"/>
        <v>-3.6540161022266482E-2</v>
      </c>
      <c r="AC58" s="2">
        <f t="shared" si="4"/>
        <v>0.3124598389777335</v>
      </c>
      <c r="AD58" t="s">
        <v>2286</v>
      </c>
      <c r="AE58">
        <v>1469</v>
      </c>
      <c r="AH58">
        <f t="shared" si="0"/>
        <v>0.34899999999999998</v>
      </c>
      <c r="AI58">
        <f t="shared" si="1"/>
        <v>0.3625075907935148</v>
      </c>
      <c r="AJ58">
        <f t="shared" si="5"/>
        <v>0.3625075907935148</v>
      </c>
      <c r="AK58" t="e">
        <f t="shared" si="6"/>
        <v>#N/A</v>
      </c>
      <c r="AL58">
        <f t="shared" si="2"/>
        <v>1469</v>
      </c>
    </row>
    <row r="59" spans="1:38" x14ac:dyDescent="0.25">
      <c r="A59" s="1">
        <v>57</v>
      </c>
      <c r="B59" t="s">
        <v>26</v>
      </c>
      <c r="C59" t="s">
        <v>166</v>
      </c>
      <c r="D59" t="s">
        <v>170</v>
      </c>
      <c r="E59">
        <v>1100302001</v>
      </c>
      <c r="F59" t="s">
        <v>173</v>
      </c>
      <c r="G59" t="s">
        <v>174</v>
      </c>
      <c r="H59" s="2">
        <v>0.74400000000000011</v>
      </c>
      <c r="I59" s="2">
        <v>0.76583171560466923</v>
      </c>
      <c r="J59" s="2">
        <v>0.75032201697310019</v>
      </c>
      <c r="K59" s="2">
        <v>0.76247751041993694</v>
      </c>
      <c r="L59" s="2">
        <v>0.87336270445955377</v>
      </c>
      <c r="M59" s="2">
        <v>0.843450738402031</v>
      </c>
      <c r="N59" s="2">
        <v>0.8226158572870369</v>
      </c>
      <c r="O59" s="2">
        <v>0.83892623433651292</v>
      </c>
      <c r="P59" s="2">
        <v>0.81960143622856196</v>
      </c>
      <c r="Q59" s="2">
        <v>0.74400000000000011</v>
      </c>
      <c r="R59" s="2">
        <v>0.76109183254191204</v>
      </c>
      <c r="S59" s="2">
        <v>0.74872532047768592</v>
      </c>
      <c r="T59" s="2">
        <v>0.75700672381688061</v>
      </c>
      <c r="U59" s="2">
        <v>0.87336270445955377</v>
      </c>
      <c r="V59" s="2">
        <v>0.77854741582438769</v>
      </c>
      <c r="W59" s="2">
        <v>0.81900168921341709</v>
      </c>
      <c r="X59" s="2">
        <v>0.78666482094763257</v>
      </c>
      <c r="Y59" s="2">
        <v>0.79183483393353704</v>
      </c>
      <c r="Z59" s="2">
        <v>0.8091662642993569</v>
      </c>
      <c r="AA59" s="2">
        <v>0.83937414116577846</v>
      </c>
      <c r="AB59" s="2">
        <f t="shared" si="3"/>
        <v>3.0207876866421568E-2</v>
      </c>
      <c r="AC59" s="2">
        <f t="shared" si="4"/>
        <v>0.77420787686642167</v>
      </c>
      <c r="AD59" t="s">
        <v>2286</v>
      </c>
      <c r="AE59">
        <v>512</v>
      </c>
      <c r="AH59">
        <f t="shared" si="0"/>
        <v>0.74400000000000011</v>
      </c>
      <c r="AI59">
        <f t="shared" si="1"/>
        <v>0.8091662642993569</v>
      </c>
      <c r="AJ59">
        <f t="shared" si="5"/>
        <v>0.8091662642993569</v>
      </c>
      <c r="AK59" t="e">
        <f t="shared" si="6"/>
        <v>#N/A</v>
      </c>
      <c r="AL59">
        <f t="shared" si="2"/>
        <v>512</v>
      </c>
    </row>
    <row r="60" spans="1:38" x14ac:dyDescent="0.25">
      <c r="A60" s="1">
        <v>58</v>
      </c>
      <c r="B60" t="s">
        <v>26</v>
      </c>
      <c r="C60" t="s">
        <v>166</v>
      </c>
      <c r="D60" t="s">
        <v>170</v>
      </c>
      <c r="E60">
        <v>1100306001</v>
      </c>
      <c r="F60" t="s">
        <v>175</v>
      </c>
      <c r="G60" t="s">
        <v>176</v>
      </c>
      <c r="H60" s="2">
        <v>0.41299999999999998</v>
      </c>
      <c r="I60" s="2">
        <v>0.27450841401970921</v>
      </c>
      <c r="J60" s="2">
        <v>0.30042926654635987</v>
      </c>
      <c r="K60" s="2">
        <v>0.2856430153739894</v>
      </c>
      <c r="L60" s="2">
        <v>0.26444123428341199</v>
      </c>
      <c r="M60" s="2">
        <v>0.34874642315281812</v>
      </c>
      <c r="N60" s="2">
        <v>0.32446456356892528</v>
      </c>
      <c r="O60" s="2">
        <v>0.33693200789203342</v>
      </c>
      <c r="P60" s="2">
        <v>0.33383371190439892</v>
      </c>
      <c r="Q60" s="2">
        <v>0.41299999999999998</v>
      </c>
      <c r="R60" s="2">
        <v>0.52412159591305152</v>
      </c>
      <c r="S60" s="2">
        <v>0.53203015081205451</v>
      </c>
      <c r="T60" s="2">
        <v>0.52709423930910404</v>
      </c>
      <c r="U60" s="2">
        <v>0.43409505867265702</v>
      </c>
      <c r="V60" s="2">
        <v>0.44209976274991319</v>
      </c>
      <c r="W60" s="2">
        <v>0.43302876505190058</v>
      </c>
      <c r="X60" s="2">
        <v>0.42940579902124398</v>
      </c>
      <c r="Y60" s="2">
        <v>0.42248441946669413</v>
      </c>
      <c r="Z60" s="2">
        <v>0.43217545176627897</v>
      </c>
      <c r="AA60" s="2">
        <v>0.32019587614009021</v>
      </c>
      <c r="AB60" s="2">
        <f t="shared" si="3"/>
        <v>-0.11197957562618877</v>
      </c>
      <c r="AC60" s="2">
        <f t="shared" si="4"/>
        <v>0.30102042437381121</v>
      </c>
      <c r="AD60" t="s">
        <v>2286</v>
      </c>
      <c r="AE60">
        <v>593</v>
      </c>
      <c r="AH60">
        <f t="shared" si="0"/>
        <v>0.41299999999999998</v>
      </c>
      <c r="AI60">
        <f t="shared" si="1"/>
        <v>0.43217545176627897</v>
      </c>
      <c r="AJ60">
        <f t="shared" si="5"/>
        <v>0.43217545176627897</v>
      </c>
      <c r="AK60" t="e">
        <f t="shared" si="6"/>
        <v>#N/A</v>
      </c>
      <c r="AL60">
        <f t="shared" si="2"/>
        <v>593</v>
      </c>
    </row>
    <row r="61" spans="1:38" x14ac:dyDescent="0.25">
      <c r="A61" s="1">
        <v>59</v>
      </c>
      <c r="B61" t="s">
        <v>177</v>
      </c>
      <c r="C61" t="s">
        <v>178</v>
      </c>
      <c r="D61" t="s">
        <v>179</v>
      </c>
      <c r="E61">
        <v>2010101001</v>
      </c>
      <c r="F61" t="s">
        <v>180</v>
      </c>
      <c r="G61" t="s">
        <v>181</v>
      </c>
      <c r="H61" s="2">
        <v>0.13600000000000001</v>
      </c>
      <c r="I61" s="2">
        <v>-21.659762809502741</v>
      </c>
      <c r="J61" s="2">
        <v>-22.457793534545321</v>
      </c>
      <c r="K61" s="2">
        <v>-21.45873758993206</v>
      </c>
      <c r="L61" s="2">
        <v>0.26444123428341199</v>
      </c>
      <c r="M61" s="2">
        <v>0.25926265203643128</v>
      </c>
      <c r="N61" s="2">
        <v>0.29551554583971917</v>
      </c>
      <c r="O61" s="2">
        <v>0.34701957262105332</v>
      </c>
      <c r="P61" s="2">
        <v>0.3323474587983668</v>
      </c>
      <c r="Q61" s="2">
        <v>0.13600000000000001</v>
      </c>
      <c r="R61" s="2">
        <v>-4.9812609745927698</v>
      </c>
      <c r="S61" s="2">
        <v>-7.4060041174559812</v>
      </c>
      <c r="T61" s="2">
        <v>-5.1611412187225776</v>
      </c>
      <c r="U61" s="2">
        <v>0.26444123428341199</v>
      </c>
      <c r="V61" s="2">
        <v>0.31814013797135099</v>
      </c>
      <c r="W61" s="2">
        <v>0.3440317572823241</v>
      </c>
      <c r="X61" s="2">
        <v>0.39425054698501277</v>
      </c>
      <c r="Y61" s="2">
        <v>0.38379604041730542</v>
      </c>
      <c r="Z61" s="2">
        <v>0.33750778421377631</v>
      </c>
      <c r="AA61" s="2">
        <v>0.29765909705680321</v>
      </c>
      <c r="AB61" s="2">
        <f t="shared" si="3"/>
        <v>-3.9848687156973095E-2</v>
      </c>
      <c r="AC61" s="2">
        <f t="shared" si="4"/>
        <v>9.6151312843026915E-2</v>
      </c>
      <c r="AD61" t="s">
        <v>2287</v>
      </c>
      <c r="AE61">
        <v>736100</v>
      </c>
      <c r="AH61">
        <f t="shared" si="0"/>
        <v>0.13600000000000001</v>
      </c>
      <c r="AI61">
        <f t="shared" si="1"/>
        <v>0.33750778421377631</v>
      </c>
      <c r="AJ61" t="e">
        <f t="shared" si="5"/>
        <v>#N/A</v>
      </c>
      <c r="AK61">
        <f t="shared" si="6"/>
        <v>0.33750778421377631</v>
      </c>
      <c r="AL61">
        <f t="shared" si="2"/>
        <v>736100</v>
      </c>
    </row>
    <row r="62" spans="1:38" x14ac:dyDescent="0.25">
      <c r="A62" s="1">
        <v>60</v>
      </c>
      <c r="B62" t="s">
        <v>177</v>
      </c>
      <c r="C62" t="s">
        <v>178</v>
      </c>
      <c r="D62" t="s">
        <v>179</v>
      </c>
      <c r="E62">
        <v>2010101007</v>
      </c>
      <c r="F62" t="s">
        <v>182</v>
      </c>
      <c r="G62" t="s">
        <v>183</v>
      </c>
      <c r="H62" s="2">
        <v>0.87</v>
      </c>
      <c r="I62" s="2">
        <v>0.76238549614584805</v>
      </c>
      <c r="J62" s="2">
        <v>0.75432302114269678</v>
      </c>
      <c r="K62" s="2">
        <v>0.76316897142648632</v>
      </c>
      <c r="L62" s="2">
        <v>0.80179807423253147</v>
      </c>
      <c r="M62" s="2">
        <v>0.86907995791693127</v>
      </c>
      <c r="N62" s="2">
        <v>0.86986071266124965</v>
      </c>
      <c r="O62" s="2">
        <v>0.84797301857761764</v>
      </c>
      <c r="P62" s="2">
        <v>0.88257018225288419</v>
      </c>
      <c r="Q62" s="2">
        <v>0.87</v>
      </c>
      <c r="R62" s="2">
        <v>0.77719040716720256</v>
      </c>
      <c r="S62" s="2">
        <v>0.76024280235055319</v>
      </c>
      <c r="T62" s="2">
        <v>0.77771075019554525</v>
      </c>
      <c r="U62" s="2">
        <v>0.80179807423253147</v>
      </c>
      <c r="V62" s="2">
        <v>0.89413874966441664</v>
      </c>
      <c r="W62" s="2">
        <v>0.86886839831152041</v>
      </c>
      <c r="X62" s="2">
        <v>0.8793832399693009</v>
      </c>
      <c r="Y62" s="2">
        <v>0.90201126988682356</v>
      </c>
      <c r="Z62" s="2">
        <v>0.86848598598120597</v>
      </c>
      <c r="AA62" s="2">
        <v>0.85377050812549959</v>
      </c>
      <c r="AB62" s="2">
        <f t="shared" si="3"/>
        <v>-1.4715477855706371E-2</v>
      </c>
      <c r="AC62" s="2">
        <f t="shared" si="4"/>
        <v>0.85528452214429362</v>
      </c>
      <c r="AD62" t="s">
        <v>2287</v>
      </c>
      <c r="AE62">
        <v>524</v>
      </c>
      <c r="AH62">
        <f t="shared" si="0"/>
        <v>0.87</v>
      </c>
      <c r="AI62">
        <f t="shared" si="1"/>
        <v>0.86848598598120597</v>
      </c>
      <c r="AJ62" t="e">
        <f t="shared" si="5"/>
        <v>#N/A</v>
      </c>
      <c r="AK62">
        <f t="shared" si="6"/>
        <v>0.86848598598120597</v>
      </c>
      <c r="AL62">
        <f t="shared" si="2"/>
        <v>524</v>
      </c>
    </row>
    <row r="63" spans="1:38" x14ac:dyDescent="0.25">
      <c r="A63" s="1">
        <v>61</v>
      </c>
      <c r="B63" t="s">
        <v>177</v>
      </c>
      <c r="C63" t="s">
        <v>178</v>
      </c>
      <c r="D63" t="s">
        <v>179</v>
      </c>
      <c r="E63">
        <v>2010101057</v>
      </c>
      <c r="F63" t="s">
        <v>184</v>
      </c>
      <c r="G63" t="s">
        <v>185</v>
      </c>
      <c r="H63" s="2">
        <v>0.755</v>
      </c>
      <c r="I63" s="2">
        <v>0.71223435900492893</v>
      </c>
      <c r="J63" s="2">
        <v>0.69264675382880936</v>
      </c>
      <c r="K63" s="2">
        <v>0.71047726061085414</v>
      </c>
      <c r="L63" s="2">
        <v>0.72018938500937502</v>
      </c>
      <c r="M63" s="2">
        <v>0.7161052412028488</v>
      </c>
      <c r="N63" s="2">
        <v>0.71235346388229082</v>
      </c>
      <c r="O63" s="2">
        <v>0.72179395164747695</v>
      </c>
      <c r="P63" s="2">
        <v>0.62557735376365031</v>
      </c>
      <c r="Q63" s="2">
        <v>0.755</v>
      </c>
      <c r="R63" s="2">
        <v>0.83681056012499067</v>
      </c>
      <c r="S63" s="2">
        <v>0.79571231008023524</v>
      </c>
      <c r="T63" s="2">
        <v>0.83161329328370792</v>
      </c>
      <c r="U63" s="2">
        <v>0.72018938500937502</v>
      </c>
      <c r="V63" s="2">
        <v>0.75013075715390731</v>
      </c>
      <c r="W63" s="2">
        <v>0.74299614367502587</v>
      </c>
      <c r="X63" s="2">
        <v>0.741408660842793</v>
      </c>
      <c r="Y63" s="2">
        <v>0.72959820357658911</v>
      </c>
      <c r="Z63" s="2">
        <v>0.7367876402980571</v>
      </c>
      <c r="AA63" s="2">
        <v>0.69817239485284188</v>
      </c>
      <c r="AB63" s="2">
        <f t="shared" si="3"/>
        <v>-3.8615245445215218E-2</v>
      </c>
      <c r="AC63" s="2">
        <f t="shared" si="4"/>
        <v>0.71638475455478479</v>
      </c>
      <c r="AD63" t="s">
        <v>2286</v>
      </c>
      <c r="AE63">
        <v>1271</v>
      </c>
      <c r="AH63">
        <f t="shared" si="0"/>
        <v>0.755</v>
      </c>
      <c r="AI63">
        <f t="shared" si="1"/>
        <v>0.7367876402980571</v>
      </c>
      <c r="AJ63">
        <f t="shared" si="5"/>
        <v>0.7367876402980571</v>
      </c>
      <c r="AK63" t="e">
        <f t="shared" si="6"/>
        <v>#N/A</v>
      </c>
      <c r="AL63">
        <f t="shared" si="2"/>
        <v>1271</v>
      </c>
    </row>
    <row r="64" spans="1:38" x14ac:dyDescent="0.25">
      <c r="A64" s="1">
        <v>62</v>
      </c>
      <c r="B64" t="s">
        <v>177</v>
      </c>
      <c r="C64" t="s">
        <v>178</v>
      </c>
      <c r="D64" t="s">
        <v>186</v>
      </c>
      <c r="E64">
        <v>2010201005</v>
      </c>
      <c r="F64" t="s">
        <v>187</v>
      </c>
      <c r="G64" t="s">
        <v>188</v>
      </c>
      <c r="H64" s="2">
        <v>0.72299999999999998</v>
      </c>
      <c r="I64" s="2">
        <v>0.78545398081803142</v>
      </c>
      <c r="J64" s="2">
        <v>0.75415593954506599</v>
      </c>
      <c r="K64" s="2">
        <v>0.7816122500391196</v>
      </c>
      <c r="L64" s="2">
        <v>0.87336270445955377</v>
      </c>
      <c r="M64" s="2">
        <v>0.89395289600586048</v>
      </c>
      <c r="N64" s="2">
        <v>0.84922621206811977</v>
      </c>
      <c r="O64" s="2">
        <v>0.86887758393316983</v>
      </c>
      <c r="P64" s="2">
        <v>0.84624771245523411</v>
      </c>
      <c r="Q64" s="2">
        <v>0.72299999999999998</v>
      </c>
      <c r="R64" s="2">
        <v>0.79801799530282802</v>
      </c>
      <c r="S64" s="2">
        <v>0.75898110567664134</v>
      </c>
      <c r="T64" s="2">
        <v>0.79484794693819327</v>
      </c>
      <c r="U64" s="2">
        <v>0.87336270445955377</v>
      </c>
      <c r="V64" s="2">
        <v>0.75891512238310221</v>
      </c>
      <c r="W64" s="2">
        <v>0.84915972477837742</v>
      </c>
      <c r="X64" s="2">
        <v>0.80167163020500065</v>
      </c>
      <c r="Y64" s="2">
        <v>0.81903907076536731</v>
      </c>
      <c r="Z64" s="2">
        <v>0.81947493443272379</v>
      </c>
      <c r="AA64" s="2">
        <v>0.86615926217434069</v>
      </c>
      <c r="AB64" s="2">
        <f t="shared" si="3"/>
        <v>4.6684327741616904E-2</v>
      </c>
      <c r="AC64" s="2">
        <f t="shared" si="4"/>
        <v>0.76968432774161688</v>
      </c>
      <c r="AD64" t="s">
        <v>2286</v>
      </c>
      <c r="AE64">
        <v>690</v>
      </c>
      <c r="AH64">
        <f t="shared" si="0"/>
        <v>0.72299999999999998</v>
      </c>
      <c r="AI64">
        <f t="shared" si="1"/>
        <v>0.81947493443272379</v>
      </c>
      <c r="AJ64">
        <f t="shared" si="5"/>
        <v>0.81947493443272379</v>
      </c>
      <c r="AK64" t="e">
        <f t="shared" si="6"/>
        <v>#N/A</v>
      </c>
      <c r="AL64">
        <f t="shared" si="2"/>
        <v>690</v>
      </c>
    </row>
    <row r="65" spans="1:38" x14ac:dyDescent="0.25">
      <c r="A65" s="1">
        <v>63</v>
      </c>
      <c r="B65" t="s">
        <v>177</v>
      </c>
      <c r="C65" t="s">
        <v>178</v>
      </c>
      <c r="D65" t="s">
        <v>186</v>
      </c>
      <c r="E65">
        <v>2010201017</v>
      </c>
      <c r="F65" t="s">
        <v>189</v>
      </c>
      <c r="G65" t="s">
        <v>190</v>
      </c>
      <c r="H65" s="2">
        <v>0.86799999999999999</v>
      </c>
      <c r="I65" s="2">
        <v>0.79970205784409676</v>
      </c>
      <c r="J65" s="2">
        <v>0.75189388732832918</v>
      </c>
      <c r="K65" s="2">
        <v>0.79404577711043289</v>
      </c>
      <c r="L65" s="2">
        <v>0.80179807423253147</v>
      </c>
      <c r="M65" s="2">
        <v>0.8152451606301615</v>
      </c>
      <c r="N65" s="2">
        <v>0.7972401245654106</v>
      </c>
      <c r="O65" s="2">
        <v>0.80192960143704795</v>
      </c>
      <c r="P65" s="2">
        <v>0.82465080688034675</v>
      </c>
      <c r="Q65" s="2">
        <v>0.86799999999999999</v>
      </c>
      <c r="R65" s="2">
        <v>0.79385102840877697</v>
      </c>
      <c r="S65" s="2">
        <v>0.7582852891723374</v>
      </c>
      <c r="T65" s="2">
        <v>0.7906877000714142</v>
      </c>
      <c r="U65" s="2">
        <v>0.80179807423253147</v>
      </c>
      <c r="V65" s="2">
        <v>0.80517203295709017</v>
      </c>
      <c r="W65" s="2">
        <v>0.82471497911087099</v>
      </c>
      <c r="X65" s="2">
        <v>0.82154875841222674</v>
      </c>
      <c r="Y65" s="2">
        <v>0.81634142801671472</v>
      </c>
      <c r="Z65" s="2">
        <v>0.81386533452300935</v>
      </c>
      <c r="AA65" s="2">
        <v>0.80810862850822462</v>
      </c>
      <c r="AB65" s="2">
        <f t="shared" si="3"/>
        <v>-5.7567060147847293E-3</v>
      </c>
      <c r="AC65" s="2">
        <f t="shared" si="4"/>
        <v>0.86224329398521526</v>
      </c>
      <c r="AD65" t="s">
        <v>2287</v>
      </c>
      <c r="AE65">
        <v>1181</v>
      </c>
      <c r="AH65">
        <f t="shared" si="0"/>
        <v>0.86799999999999999</v>
      </c>
      <c r="AI65">
        <f t="shared" si="1"/>
        <v>0.81386533452300935</v>
      </c>
      <c r="AJ65" t="e">
        <f t="shared" si="5"/>
        <v>#N/A</v>
      </c>
      <c r="AK65">
        <f t="shared" si="6"/>
        <v>0.81386533452300935</v>
      </c>
      <c r="AL65">
        <f t="shared" si="2"/>
        <v>1181</v>
      </c>
    </row>
    <row r="66" spans="1:38" x14ac:dyDescent="0.25">
      <c r="A66" s="1">
        <v>64</v>
      </c>
      <c r="B66" t="s">
        <v>177</v>
      </c>
      <c r="C66" t="s">
        <v>178</v>
      </c>
      <c r="D66" t="s">
        <v>186</v>
      </c>
      <c r="E66">
        <v>2010201019</v>
      </c>
      <c r="F66" t="s">
        <v>191</v>
      </c>
      <c r="G66" t="s">
        <v>192</v>
      </c>
      <c r="H66" s="2">
        <v>0.44299999999999989</v>
      </c>
      <c r="I66" s="2">
        <v>7.287863297991215E-2</v>
      </c>
      <c r="J66" s="2">
        <v>5.4895245639650432E-2</v>
      </c>
      <c r="K66" s="2">
        <v>8.1656397812843673E-2</v>
      </c>
      <c r="L66" s="2">
        <v>0.26444123428341199</v>
      </c>
      <c r="M66" s="2">
        <v>0.23187544753072639</v>
      </c>
      <c r="N66" s="2">
        <v>0.25169512933930288</v>
      </c>
      <c r="O66" s="2">
        <v>0.25362953884008971</v>
      </c>
      <c r="P66" s="2">
        <v>0.29663574653977898</v>
      </c>
      <c r="Q66" s="2">
        <v>0.44299999999999989</v>
      </c>
      <c r="R66" s="2">
        <v>0.55747360836986604</v>
      </c>
      <c r="S66" s="2">
        <v>0.52542328690693285</v>
      </c>
      <c r="T66" s="2">
        <v>0.5577911519227059</v>
      </c>
      <c r="U66" s="2">
        <v>0.43409505867265702</v>
      </c>
      <c r="V66" s="2">
        <v>0.43872580402535438</v>
      </c>
      <c r="W66" s="2">
        <v>0.43518838622875089</v>
      </c>
      <c r="X66" s="2">
        <v>0.44081435436953958</v>
      </c>
      <c r="Y66" s="2">
        <v>0.42859044689078468</v>
      </c>
      <c r="Z66" s="2">
        <v>0.43546244480311258</v>
      </c>
      <c r="AA66" s="2">
        <v>0.2588072355540561</v>
      </c>
      <c r="AB66" s="2">
        <f t="shared" si="3"/>
        <v>-0.17665520924905648</v>
      </c>
      <c r="AC66" s="2">
        <f t="shared" si="4"/>
        <v>0.26634479075094342</v>
      </c>
      <c r="AD66" t="s">
        <v>2286</v>
      </c>
      <c r="AE66">
        <v>776</v>
      </c>
      <c r="AH66">
        <f t="shared" ref="AH66:AH129" si="7">Q66</f>
        <v>0.44299999999999989</v>
      </c>
      <c r="AI66">
        <f t="shared" ref="AI66:AI129" si="8">Z66</f>
        <v>0.43546244480311258</v>
      </c>
      <c r="AJ66">
        <f t="shared" si="5"/>
        <v>0.43546244480311258</v>
      </c>
      <c r="AK66" t="e">
        <f t="shared" si="6"/>
        <v>#N/A</v>
      </c>
      <c r="AL66">
        <f t="shared" ref="AL66:AL129" si="9">AE66</f>
        <v>776</v>
      </c>
    </row>
    <row r="67" spans="1:38" x14ac:dyDescent="0.25">
      <c r="A67" s="1">
        <v>65</v>
      </c>
      <c r="B67" t="s">
        <v>177</v>
      </c>
      <c r="C67" t="s">
        <v>178</v>
      </c>
      <c r="D67" t="s">
        <v>186</v>
      </c>
      <c r="E67">
        <v>2010202004</v>
      </c>
      <c r="F67" t="s">
        <v>193</v>
      </c>
      <c r="G67" t="s">
        <v>194</v>
      </c>
      <c r="H67" s="2">
        <v>0.7609999999999999</v>
      </c>
      <c r="I67" s="2">
        <v>0.60348672620464761</v>
      </c>
      <c r="J67" s="2">
        <v>0.47564484410976071</v>
      </c>
      <c r="K67" s="2">
        <v>0.58952282354513197</v>
      </c>
      <c r="L67" s="2">
        <v>0.66984327633356211</v>
      </c>
      <c r="M67" s="2">
        <v>0.67946907185401095</v>
      </c>
      <c r="N67" s="2">
        <v>0.63810799291013809</v>
      </c>
      <c r="O67" s="2">
        <v>0.67645773150510569</v>
      </c>
      <c r="P67" s="2">
        <v>0.58819648178290118</v>
      </c>
      <c r="Q67" s="2">
        <v>0.7609999999999999</v>
      </c>
      <c r="R67" s="2">
        <v>0.74502086741066076</v>
      </c>
      <c r="S67" s="2">
        <v>0.6801413608423309</v>
      </c>
      <c r="T67" s="2">
        <v>0.73442653481939701</v>
      </c>
      <c r="U67" s="2">
        <v>0.66984327633356211</v>
      </c>
      <c r="V67" s="2">
        <v>0.70286001440529144</v>
      </c>
      <c r="W67" s="2">
        <v>0.72062707530695125</v>
      </c>
      <c r="X67" s="2">
        <v>0.70441647572319122</v>
      </c>
      <c r="Y67" s="2">
        <v>0.69507759355526832</v>
      </c>
      <c r="Z67" s="2">
        <v>0.69836599072247496</v>
      </c>
      <c r="AA67" s="2">
        <v>0.64947140330840658</v>
      </c>
      <c r="AB67" s="2">
        <f t="shared" ref="AB67:AB130" si="10">AA67-Z67</f>
        <v>-4.889458741406838E-2</v>
      </c>
      <c r="AC67" s="2">
        <f t="shared" ref="AC67:AC130" si="11">Q67+AB67</f>
        <v>0.71210541258593152</v>
      </c>
      <c r="AD67" t="s">
        <v>2287</v>
      </c>
      <c r="AE67">
        <v>1054</v>
      </c>
      <c r="AH67">
        <f t="shared" si="7"/>
        <v>0.7609999999999999</v>
      </c>
      <c r="AI67">
        <f t="shared" si="8"/>
        <v>0.69836599072247496</v>
      </c>
      <c r="AJ67" t="e">
        <f t="shared" ref="AJ67:AJ130" si="12">IF(AD67=$AG$2,AI67,$AG$4)</f>
        <v>#N/A</v>
      </c>
      <c r="AK67">
        <f t="shared" ref="AK67:AK130" si="13">IF(AD67=$AG$3,AI67,$AG$4)</f>
        <v>0.69836599072247496</v>
      </c>
      <c r="AL67">
        <f t="shared" si="9"/>
        <v>1054</v>
      </c>
    </row>
    <row r="68" spans="1:38" x14ac:dyDescent="0.25">
      <c r="A68" s="1">
        <v>66</v>
      </c>
      <c r="B68" t="s">
        <v>177</v>
      </c>
      <c r="C68" t="s">
        <v>178</v>
      </c>
      <c r="D68" t="s">
        <v>186</v>
      </c>
      <c r="E68">
        <v>2010202021</v>
      </c>
      <c r="F68" t="s">
        <v>195</v>
      </c>
      <c r="G68" t="s">
        <v>196</v>
      </c>
      <c r="H68" s="2">
        <v>0.995</v>
      </c>
      <c r="I68" s="2">
        <v>0.7667437125387111</v>
      </c>
      <c r="J68" s="2">
        <v>0.74719612356192155</v>
      </c>
      <c r="K68" s="2">
        <v>0.76243630938380313</v>
      </c>
      <c r="L68" s="2">
        <v>0.87336270445955377</v>
      </c>
      <c r="M68" s="2">
        <v>0.8815626521021136</v>
      </c>
      <c r="N68" s="2">
        <v>0.86759626676123336</v>
      </c>
      <c r="O68" s="2">
        <v>0.87429497980616233</v>
      </c>
      <c r="P68" s="2">
        <v>0.87881623328243219</v>
      </c>
      <c r="Q68" s="2">
        <v>0.995</v>
      </c>
      <c r="R68" s="2">
        <v>0.78999719949914615</v>
      </c>
      <c r="S68" s="2">
        <v>0.75370450694420521</v>
      </c>
      <c r="T68" s="2">
        <v>0.78335283088008079</v>
      </c>
      <c r="U68" s="2">
        <v>0.87336270445955377</v>
      </c>
      <c r="V68" s="2">
        <v>0.87382351514069645</v>
      </c>
      <c r="W68" s="2">
        <v>0.88080190119503499</v>
      </c>
      <c r="X68" s="2">
        <v>0.88940408800037718</v>
      </c>
      <c r="Y68" s="2">
        <v>0.89413458864251194</v>
      </c>
      <c r="Z68" s="2">
        <v>0.88226637154510823</v>
      </c>
      <c r="AA68" s="2">
        <v>0.87511335364727361</v>
      </c>
      <c r="AB68" s="2">
        <f t="shared" si="10"/>
        <v>-7.1530178978346237E-3</v>
      </c>
      <c r="AC68" s="2">
        <f t="shared" si="11"/>
        <v>0.98784698210216537</v>
      </c>
      <c r="AD68" t="s">
        <v>2287</v>
      </c>
      <c r="AE68">
        <v>662</v>
      </c>
      <c r="AH68">
        <f t="shared" si="7"/>
        <v>0.995</v>
      </c>
      <c r="AI68">
        <f t="shared" si="8"/>
        <v>0.88226637154510823</v>
      </c>
      <c r="AJ68" t="e">
        <f t="shared" si="12"/>
        <v>#N/A</v>
      </c>
      <c r="AK68">
        <f t="shared" si="13"/>
        <v>0.88226637154510823</v>
      </c>
      <c r="AL68">
        <f t="shared" si="9"/>
        <v>662</v>
      </c>
    </row>
    <row r="69" spans="1:38" x14ac:dyDescent="0.25">
      <c r="A69" s="1">
        <v>67</v>
      </c>
      <c r="B69" t="s">
        <v>177</v>
      </c>
      <c r="C69" t="s">
        <v>178</v>
      </c>
      <c r="D69" t="s">
        <v>197</v>
      </c>
      <c r="E69">
        <v>2010301002</v>
      </c>
      <c r="F69" t="s">
        <v>198</v>
      </c>
      <c r="G69" t="s">
        <v>199</v>
      </c>
      <c r="H69" s="2">
        <v>0.46200000000000002</v>
      </c>
      <c r="I69" s="2">
        <v>8.7865200945079935E-2</v>
      </c>
      <c r="J69" s="2">
        <v>0.15586729756799619</v>
      </c>
      <c r="K69" s="2">
        <v>0.1016663677640585</v>
      </c>
      <c r="L69" s="2">
        <v>0.26444123428341199</v>
      </c>
      <c r="M69" s="2">
        <v>0.29668201740460309</v>
      </c>
      <c r="N69" s="2">
        <v>0.30221236514931282</v>
      </c>
      <c r="O69" s="2">
        <v>0.31822909356860862</v>
      </c>
      <c r="P69" s="2">
        <v>0.29373808871924439</v>
      </c>
      <c r="Q69" s="2">
        <v>0.46200000000000002</v>
      </c>
      <c r="R69" s="2">
        <v>0.54386722431137391</v>
      </c>
      <c r="S69" s="2">
        <v>0.55567542086418176</v>
      </c>
      <c r="T69" s="2">
        <v>0.54621804839491372</v>
      </c>
      <c r="U69" s="2">
        <v>0.43409505867265702</v>
      </c>
      <c r="V69" s="2">
        <v>0.41001206361638831</v>
      </c>
      <c r="W69" s="2">
        <v>0.42489404088058508</v>
      </c>
      <c r="X69" s="2">
        <v>0.42385941753222811</v>
      </c>
      <c r="Y69" s="2">
        <v>0.42185396895709443</v>
      </c>
      <c r="Z69" s="2">
        <v>0.42287228140030808</v>
      </c>
      <c r="AA69" s="2">
        <v>0.29452797744143389</v>
      </c>
      <c r="AB69" s="2">
        <f t="shared" si="10"/>
        <v>-0.1283443039588742</v>
      </c>
      <c r="AC69" s="2">
        <f t="shared" si="11"/>
        <v>0.33365569604112583</v>
      </c>
      <c r="AD69" t="s">
        <v>2287</v>
      </c>
      <c r="AE69">
        <v>625</v>
      </c>
      <c r="AH69">
        <f t="shared" si="7"/>
        <v>0.46200000000000002</v>
      </c>
      <c r="AI69">
        <f t="shared" si="8"/>
        <v>0.42287228140030808</v>
      </c>
      <c r="AJ69" t="e">
        <f t="shared" si="12"/>
        <v>#N/A</v>
      </c>
      <c r="AK69">
        <f t="shared" si="13"/>
        <v>0.42287228140030808</v>
      </c>
      <c r="AL69">
        <f t="shared" si="9"/>
        <v>625</v>
      </c>
    </row>
    <row r="70" spans="1:38" x14ac:dyDescent="0.25">
      <c r="A70" s="1">
        <v>68</v>
      </c>
      <c r="B70" t="s">
        <v>177</v>
      </c>
      <c r="C70" t="s">
        <v>178</v>
      </c>
      <c r="D70" t="s">
        <v>197</v>
      </c>
      <c r="E70">
        <v>2010301014</v>
      </c>
      <c r="F70" t="s">
        <v>200</v>
      </c>
      <c r="G70" t="s">
        <v>201</v>
      </c>
      <c r="H70" s="2">
        <v>0.53500000000000003</v>
      </c>
      <c r="I70" s="2">
        <v>0.2310748718519334</v>
      </c>
      <c r="J70" s="2">
        <v>0.28643135725130131</v>
      </c>
      <c r="K70" s="2">
        <v>0.23921659799429629</v>
      </c>
      <c r="L70" s="2">
        <v>0.26444123428341199</v>
      </c>
      <c r="M70" s="2">
        <v>0.310300925963019</v>
      </c>
      <c r="N70" s="2">
        <v>0.26544977302103262</v>
      </c>
      <c r="O70" s="2">
        <v>0.30775012421165499</v>
      </c>
      <c r="P70" s="2">
        <v>0.30613042819717112</v>
      </c>
      <c r="Q70" s="2">
        <v>0.53500000000000003</v>
      </c>
      <c r="R70" s="2">
        <v>0.61061653252509751</v>
      </c>
      <c r="S70" s="2">
        <v>0.60850060942375106</v>
      </c>
      <c r="T70" s="2">
        <v>0.6084690782071448</v>
      </c>
      <c r="U70" s="2">
        <v>0.53170889669388677</v>
      </c>
      <c r="V70" s="2">
        <v>0.52596265206458082</v>
      </c>
      <c r="W70" s="2">
        <v>0.52632384276991095</v>
      </c>
      <c r="X70" s="2">
        <v>0.53275885969506687</v>
      </c>
      <c r="Y70" s="2">
        <v>0.52723442511530594</v>
      </c>
      <c r="Z70" s="2">
        <v>0.52879003652390133</v>
      </c>
      <c r="AA70" s="2">
        <v>0.29002796026751609</v>
      </c>
      <c r="AB70" s="2">
        <f t="shared" si="10"/>
        <v>-0.23876207625638524</v>
      </c>
      <c r="AC70" s="2">
        <f t="shared" si="11"/>
        <v>0.29623792374361479</v>
      </c>
      <c r="AD70" t="s">
        <v>2286</v>
      </c>
      <c r="AE70">
        <v>1065</v>
      </c>
      <c r="AH70">
        <f t="shared" si="7"/>
        <v>0.53500000000000003</v>
      </c>
      <c r="AI70">
        <f t="shared" si="8"/>
        <v>0.52879003652390133</v>
      </c>
      <c r="AJ70">
        <f t="shared" si="12"/>
        <v>0.52879003652390133</v>
      </c>
      <c r="AK70" t="e">
        <f t="shared" si="13"/>
        <v>#N/A</v>
      </c>
      <c r="AL70">
        <f t="shared" si="9"/>
        <v>1065</v>
      </c>
    </row>
    <row r="71" spans="1:38" x14ac:dyDescent="0.25">
      <c r="A71" s="1">
        <v>69</v>
      </c>
      <c r="B71" t="s">
        <v>177</v>
      </c>
      <c r="C71" t="s">
        <v>178</v>
      </c>
      <c r="D71" t="s">
        <v>197</v>
      </c>
      <c r="E71">
        <v>2010301015</v>
      </c>
      <c r="F71" t="s">
        <v>202</v>
      </c>
      <c r="G71" t="s">
        <v>203</v>
      </c>
      <c r="H71" s="2">
        <v>0.23899999999999999</v>
      </c>
      <c r="I71" s="2">
        <v>-0.69614834003836579</v>
      </c>
      <c r="J71" s="2">
        <v>-0.58269347772606983</v>
      </c>
      <c r="K71" s="2">
        <v>-0.66207137011814787</v>
      </c>
      <c r="L71" s="2">
        <v>0.26444123428341199</v>
      </c>
      <c r="M71" s="2">
        <v>0.25601021301169768</v>
      </c>
      <c r="N71" s="2">
        <v>0.27770008782016081</v>
      </c>
      <c r="O71" s="2">
        <v>0.27571276585930571</v>
      </c>
      <c r="P71" s="2">
        <v>0.28473159698648681</v>
      </c>
      <c r="Q71" s="2">
        <v>0.23899999999999999</v>
      </c>
      <c r="R71" s="2">
        <v>0.35969490829860901</v>
      </c>
      <c r="S71" s="2">
        <v>0.36882487109112949</v>
      </c>
      <c r="T71" s="2">
        <v>0.3672876972470025</v>
      </c>
      <c r="U71" s="2">
        <v>0.26444123428341199</v>
      </c>
      <c r="V71" s="2">
        <v>0.26710186404476338</v>
      </c>
      <c r="W71" s="2">
        <v>0.24105464796018489</v>
      </c>
      <c r="X71" s="2">
        <v>0.25385637561309532</v>
      </c>
      <c r="Y71" s="2">
        <v>0.24719673506882889</v>
      </c>
      <c r="Z71" s="2">
        <v>0.25453674259572823</v>
      </c>
      <c r="AA71" s="2">
        <v>0.27152573908912508</v>
      </c>
      <c r="AB71" s="2">
        <f t="shared" si="10"/>
        <v>1.6988996493396857E-2</v>
      </c>
      <c r="AC71" s="2">
        <f t="shared" si="11"/>
        <v>0.25598899649339685</v>
      </c>
      <c r="AD71" t="s">
        <v>2286</v>
      </c>
      <c r="AE71">
        <v>1063</v>
      </c>
      <c r="AH71">
        <f t="shared" si="7"/>
        <v>0.23899999999999999</v>
      </c>
      <c r="AI71">
        <f t="shared" si="8"/>
        <v>0.25453674259572823</v>
      </c>
      <c r="AJ71">
        <f t="shared" si="12"/>
        <v>0.25453674259572823</v>
      </c>
      <c r="AK71" t="e">
        <f t="shared" si="13"/>
        <v>#N/A</v>
      </c>
      <c r="AL71">
        <f t="shared" si="9"/>
        <v>1063</v>
      </c>
    </row>
    <row r="72" spans="1:38" x14ac:dyDescent="0.25">
      <c r="A72" s="1">
        <v>70</v>
      </c>
      <c r="B72" t="s">
        <v>177</v>
      </c>
      <c r="C72" t="s">
        <v>178</v>
      </c>
      <c r="D72" t="s">
        <v>197</v>
      </c>
      <c r="E72">
        <v>2010301016</v>
      </c>
      <c r="F72" t="s">
        <v>204</v>
      </c>
      <c r="G72" t="s">
        <v>205</v>
      </c>
      <c r="H72" s="2">
        <v>0.69400000000000006</v>
      </c>
      <c r="I72" s="2">
        <v>0.51941990053729614</v>
      </c>
      <c r="J72" s="2">
        <v>0.57873770990569762</v>
      </c>
      <c r="K72" s="2">
        <v>0.51649064870088635</v>
      </c>
      <c r="L72" s="2">
        <v>0.66984327633356211</v>
      </c>
      <c r="M72" s="2">
        <v>0.63504445320179781</v>
      </c>
      <c r="N72" s="2">
        <v>0.60316433885376519</v>
      </c>
      <c r="O72" s="2">
        <v>0.64645745632995677</v>
      </c>
      <c r="P72" s="2">
        <v>0.60474711266284842</v>
      </c>
      <c r="Q72" s="2">
        <v>0.69400000000000006</v>
      </c>
      <c r="R72" s="2">
        <v>0.68796376642986867</v>
      </c>
      <c r="S72" s="2">
        <v>0.68753205327594857</v>
      </c>
      <c r="T72" s="2">
        <v>0.68178227255375923</v>
      </c>
      <c r="U72" s="2">
        <v>0.66984327633356211</v>
      </c>
      <c r="V72" s="2">
        <v>0.62942913112490739</v>
      </c>
      <c r="W72" s="2">
        <v>0.64656907114504159</v>
      </c>
      <c r="X72" s="2">
        <v>0.63988363769261503</v>
      </c>
      <c r="Y72" s="2">
        <v>0.6535477236405618</v>
      </c>
      <c r="Z72" s="2">
        <v>0.64771306276949514</v>
      </c>
      <c r="AA72" s="2">
        <v>0.63134296820501024</v>
      </c>
      <c r="AB72" s="2">
        <f t="shared" si="10"/>
        <v>-1.6370094564484905E-2</v>
      </c>
      <c r="AC72" s="2">
        <f t="shared" si="11"/>
        <v>0.67762990543551516</v>
      </c>
      <c r="AD72" t="s">
        <v>2287</v>
      </c>
      <c r="AE72">
        <v>752</v>
      </c>
      <c r="AH72">
        <f t="shared" si="7"/>
        <v>0.69400000000000006</v>
      </c>
      <c r="AI72">
        <f t="shared" si="8"/>
        <v>0.64771306276949514</v>
      </c>
      <c r="AJ72" t="e">
        <f t="shared" si="12"/>
        <v>#N/A</v>
      </c>
      <c r="AK72">
        <f t="shared" si="13"/>
        <v>0.64771306276949514</v>
      </c>
      <c r="AL72">
        <f t="shared" si="9"/>
        <v>752</v>
      </c>
    </row>
    <row r="73" spans="1:38" x14ac:dyDescent="0.25">
      <c r="A73" s="1">
        <v>71</v>
      </c>
      <c r="B73" t="s">
        <v>177</v>
      </c>
      <c r="C73" t="s">
        <v>178</v>
      </c>
      <c r="D73" t="s">
        <v>197</v>
      </c>
      <c r="E73">
        <v>2010301018</v>
      </c>
      <c r="F73" t="s">
        <v>164</v>
      </c>
      <c r="G73" t="s">
        <v>206</v>
      </c>
      <c r="H73" s="2">
        <v>0.26200000000000001</v>
      </c>
      <c r="I73" s="2">
        <v>-0.29844732260548468</v>
      </c>
      <c r="J73" s="2">
        <v>-0.21755702376275191</v>
      </c>
      <c r="K73" s="2">
        <v>-0.27387048315673879</v>
      </c>
      <c r="L73" s="2">
        <v>0.26444123428341199</v>
      </c>
      <c r="M73" s="2">
        <v>0.25125664828324112</v>
      </c>
      <c r="N73" s="2">
        <v>0.30016456369400107</v>
      </c>
      <c r="O73" s="2">
        <v>0.26652810044245151</v>
      </c>
      <c r="P73" s="2">
        <v>0.28815507336412938</v>
      </c>
      <c r="Q73" s="2">
        <v>0.26200000000000001</v>
      </c>
      <c r="R73" s="2">
        <v>0.45629932623908048</v>
      </c>
      <c r="S73" s="2">
        <v>0.45938634855208899</v>
      </c>
      <c r="T73" s="2">
        <v>0.4608886471992345</v>
      </c>
      <c r="U73" s="2">
        <v>0.37218066330538518</v>
      </c>
      <c r="V73" s="2">
        <v>0.30785791746480279</v>
      </c>
      <c r="W73" s="2">
        <v>0.34752540404096099</v>
      </c>
      <c r="X73" s="2">
        <v>0.2869211711137713</v>
      </c>
      <c r="Y73" s="2">
        <v>0.29809875473272018</v>
      </c>
      <c r="Z73" s="2">
        <v>0.32095392363667019</v>
      </c>
      <c r="AA73" s="2">
        <v>0.27354897157506047</v>
      </c>
      <c r="AB73" s="2">
        <f t="shared" si="10"/>
        <v>-4.7404952061609718E-2</v>
      </c>
      <c r="AC73" s="2">
        <f t="shared" si="11"/>
        <v>0.21459504793839029</v>
      </c>
      <c r="AD73" t="s">
        <v>2286</v>
      </c>
      <c r="AE73">
        <v>958</v>
      </c>
      <c r="AH73">
        <f t="shared" si="7"/>
        <v>0.26200000000000001</v>
      </c>
      <c r="AI73">
        <f t="shared" si="8"/>
        <v>0.32095392363667019</v>
      </c>
      <c r="AJ73">
        <f t="shared" si="12"/>
        <v>0.32095392363667019</v>
      </c>
      <c r="AK73" t="e">
        <f t="shared" si="13"/>
        <v>#N/A</v>
      </c>
      <c r="AL73">
        <f t="shared" si="9"/>
        <v>958</v>
      </c>
    </row>
    <row r="74" spans="1:38" x14ac:dyDescent="0.25">
      <c r="A74" s="1">
        <v>72</v>
      </c>
      <c r="B74" t="s">
        <v>177</v>
      </c>
      <c r="C74" t="s">
        <v>178</v>
      </c>
      <c r="D74" t="s">
        <v>197</v>
      </c>
      <c r="E74">
        <v>2010301021</v>
      </c>
      <c r="F74" t="s">
        <v>207</v>
      </c>
      <c r="G74" t="s">
        <v>208</v>
      </c>
      <c r="H74" s="2">
        <v>0.30499999999999999</v>
      </c>
      <c r="I74" s="2">
        <v>-0.26192943734718999</v>
      </c>
      <c r="J74" s="2">
        <v>-0.19366101021960869</v>
      </c>
      <c r="K74" s="2">
        <v>-0.24023579974526529</v>
      </c>
      <c r="L74" s="2">
        <v>0.26444123428341199</v>
      </c>
      <c r="M74" s="2">
        <v>0.2317420141348398</v>
      </c>
      <c r="N74" s="2">
        <v>0.27365565426638111</v>
      </c>
      <c r="O74" s="2">
        <v>0.25560880087907251</v>
      </c>
      <c r="P74" s="2">
        <v>0.28564318968656588</v>
      </c>
      <c r="Q74" s="2">
        <v>0.30499999999999999</v>
      </c>
      <c r="R74" s="2">
        <v>0.45745635926063682</v>
      </c>
      <c r="S74" s="2">
        <v>0.46086687193269971</v>
      </c>
      <c r="T74" s="2">
        <v>0.46162170724716639</v>
      </c>
      <c r="U74" s="2">
        <v>0.37218066330538518</v>
      </c>
      <c r="V74" s="2">
        <v>0.32180955635822989</v>
      </c>
      <c r="W74" s="2">
        <v>0.34572000174267559</v>
      </c>
      <c r="X74" s="2">
        <v>0.3103832098904819</v>
      </c>
      <c r="Y74" s="2">
        <v>0.3080863093986218</v>
      </c>
      <c r="Z74" s="2">
        <v>0.33077263559175951</v>
      </c>
      <c r="AA74" s="2">
        <v>0.26156980652656098</v>
      </c>
      <c r="AB74" s="2">
        <f t="shared" si="10"/>
        <v>-6.9202829065198534E-2</v>
      </c>
      <c r="AC74" s="2">
        <f t="shared" si="11"/>
        <v>0.23579717093480146</v>
      </c>
      <c r="AD74" t="s">
        <v>2287</v>
      </c>
      <c r="AE74">
        <v>1093</v>
      </c>
      <c r="AH74">
        <f t="shared" si="7"/>
        <v>0.30499999999999999</v>
      </c>
      <c r="AI74">
        <f t="shared" si="8"/>
        <v>0.33077263559175951</v>
      </c>
      <c r="AJ74" t="e">
        <f t="shared" si="12"/>
        <v>#N/A</v>
      </c>
      <c r="AK74">
        <f t="shared" si="13"/>
        <v>0.33077263559175951</v>
      </c>
      <c r="AL74">
        <f t="shared" si="9"/>
        <v>1093</v>
      </c>
    </row>
    <row r="75" spans="1:38" x14ac:dyDescent="0.25">
      <c r="A75" s="1">
        <v>73</v>
      </c>
      <c r="B75" t="s">
        <v>177</v>
      </c>
      <c r="C75" t="s">
        <v>178</v>
      </c>
      <c r="D75" t="s">
        <v>197</v>
      </c>
      <c r="E75">
        <v>2010301023</v>
      </c>
      <c r="F75" t="s">
        <v>209</v>
      </c>
      <c r="G75" t="s">
        <v>210</v>
      </c>
      <c r="H75" s="2">
        <v>0.26800000000000002</v>
      </c>
      <c r="I75" s="2">
        <v>-0.14300004715867909</v>
      </c>
      <c r="J75" s="2">
        <v>-6.4819578684569779E-2</v>
      </c>
      <c r="K75" s="2">
        <v>-0.12368601768396451</v>
      </c>
      <c r="L75" s="2">
        <v>0.26444123428341199</v>
      </c>
      <c r="M75" s="2">
        <v>0.23434396535462659</v>
      </c>
      <c r="N75" s="2">
        <v>0.28637054543525181</v>
      </c>
      <c r="O75" s="2">
        <v>0.25552429306167801</v>
      </c>
      <c r="P75" s="2">
        <v>0.29428073049825437</v>
      </c>
      <c r="Q75" s="2">
        <v>0.26800000000000002</v>
      </c>
      <c r="R75" s="2">
        <v>0.5261869369827723</v>
      </c>
      <c r="S75" s="2">
        <v>0.52280742408776781</v>
      </c>
      <c r="T75" s="2">
        <v>0.52789034143462454</v>
      </c>
      <c r="U75" s="2">
        <v>0.43409505867265702</v>
      </c>
      <c r="V75" s="2">
        <v>0.31554169815671912</v>
      </c>
      <c r="W75" s="2">
        <v>0.39903942462388797</v>
      </c>
      <c r="X75" s="2">
        <v>0.32252564891615471</v>
      </c>
      <c r="Y75" s="2">
        <v>0.35259990363199228</v>
      </c>
      <c r="Z75" s="2">
        <v>0.36199349858134988</v>
      </c>
      <c r="AA75" s="2">
        <v>0.2661099194442394</v>
      </c>
      <c r="AB75" s="2">
        <f t="shared" si="10"/>
        <v>-9.5883579137110486E-2</v>
      </c>
      <c r="AC75" s="2">
        <f t="shared" si="11"/>
        <v>0.17211642086288953</v>
      </c>
      <c r="AD75" t="s">
        <v>2286</v>
      </c>
      <c r="AE75">
        <v>772</v>
      </c>
      <c r="AH75">
        <f t="shared" si="7"/>
        <v>0.26800000000000002</v>
      </c>
      <c r="AI75">
        <f t="shared" si="8"/>
        <v>0.36199349858134988</v>
      </c>
      <c r="AJ75">
        <f t="shared" si="12"/>
        <v>0.36199349858134988</v>
      </c>
      <c r="AK75" t="e">
        <f t="shared" si="13"/>
        <v>#N/A</v>
      </c>
      <c r="AL75">
        <f t="shared" si="9"/>
        <v>772</v>
      </c>
    </row>
    <row r="76" spans="1:38" x14ac:dyDescent="0.25">
      <c r="A76" s="1">
        <v>74</v>
      </c>
      <c r="B76" t="s">
        <v>177</v>
      </c>
      <c r="C76" t="s">
        <v>178</v>
      </c>
      <c r="D76" t="s">
        <v>197</v>
      </c>
      <c r="E76">
        <v>2010302006</v>
      </c>
      <c r="F76" t="s">
        <v>211</v>
      </c>
      <c r="G76" t="s">
        <v>212</v>
      </c>
      <c r="H76" s="2">
        <v>0.86499999999999999</v>
      </c>
      <c r="I76" s="2">
        <v>0.78054231446029121</v>
      </c>
      <c r="J76" s="2">
        <v>0.74630171987331018</v>
      </c>
      <c r="K76" s="2">
        <v>0.77413163501421711</v>
      </c>
      <c r="L76" s="2">
        <v>0.80179807423253147</v>
      </c>
      <c r="M76" s="2">
        <v>0.83099139506112851</v>
      </c>
      <c r="N76" s="2">
        <v>0.81059680710383886</v>
      </c>
      <c r="O76" s="2">
        <v>0.80806753764782724</v>
      </c>
      <c r="P76" s="2">
        <v>0.82370674384900489</v>
      </c>
      <c r="Q76" s="2">
        <v>0.86499999999999999</v>
      </c>
      <c r="R76" s="2">
        <v>0.78768141993473573</v>
      </c>
      <c r="S76" s="2">
        <v>0.75409447700990151</v>
      </c>
      <c r="T76" s="2">
        <v>0.78203732496727951</v>
      </c>
      <c r="U76" s="2">
        <v>0.80179807423253147</v>
      </c>
      <c r="V76" s="2">
        <v>0.84069867461187187</v>
      </c>
      <c r="W76" s="2">
        <v>0.82464201041380714</v>
      </c>
      <c r="X76" s="2">
        <v>0.84152373777643619</v>
      </c>
      <c r="Y76" s="2">
        <v>0.8529139081693804</v>
      </c>
      <c r="Z76" s="2">
        <v>0.8321248255905066</v>
      </c>
      <c r="AA76" s="2">
        <v>0.81496196675067112</v>
      </c>
      <c r="AB76" s="2">
        <f t="shared" si="10"/>
        <v>-1.7162858839835482E-2</v>
      </c>
      <c r="AC76" s="2">
        <f t="shared" si="11"/>
        <v>0.84783714116016451</v>
      </c>
      <c r="AD76" t="s">
        <v>2286</v>
      </c>
      <c r="AE76">
        <v>921</v>
      </c>
      <c r="AH76">
        <f t="shared" si="7"/>
        <v>0.86499999999999999</v>
      </c>
      <c r="AI76">
        <f t="shared" si="8"/>
        <v>0.8321248255905066</v>
      </c>
      <c r="AJ76">
        <f t="shared" si="12"/>
        <v>0.8321248255905066</v>
      </c>
      <c r="AK76" t="e">
        <f t="shared" si="13"/>
        <v>#N/A</v>
      </c>
      <c r="AL76">
        <f t="shared" si="9"/>
        <v>921</v>
      </c>
    </row>
    <row r="77" spans="1:38" x14ac:dyDescent="0.25">
      <c r="A77" s="1">
        <v>75</v>
      </c>
      <c r="B77" t="s">
        <v>177</v>
      </c>
      <c r="C77" t="s">
        <v>178</v>
      </c>
      <c r="D77" t="s">
        <v>213</v>
      </c>
      <c r="E77">
        <v>2010401001</v>
      </c>
      <c r="F77" t="s">
        <v>214</v>
      </c>
      <c r="G77" t="s">
        <v>215</v>
      </c>
      <c r="H77" s="2">
        <v>0.68700000000000006</v>
      </c>
      <c r="I77" s="2">
        <v>-0.22556672683678139</v>
      </c>
      <c r="J77" s="2">
        <v>-0.1599909994606841</v>
      </c>
      <c r="K77" s="2">
        <v>-0.2257389302942191</v>
      </c>
      <c r="L77" s="2">
        <v>0.26444123428341199</v>
      </c>
      <c r="M77" s="2">
        <v>0.3843564606800286</v>
      </c>
      <c r="N77" s="2">
        <v>0.38827156219076381</v>
      </c>
      <c r="O77" s="2">
        <v>0.43095807419339022</v>
      </c>
      <c r="P77" s="2">
        <v>0.3943439503621336</v>
      </c>
      <c r="Q77" s="2">
        <v>0.68700000000000006</v>
      </c>
      <c r="R77" s="2">
        <v>0.57263678138982566</v>
      </c>
      <c r="S77" s="2">
        <v>0.55311872773511261</v>
      </c>
      <c r="T77" s="2">
        <v>0.56114997245435672</v>
      </c>
      <c r="U77" s="2">
        <v>0.26444123428341199</v>
      </c>
      <c r="V77" s="2">
        <v>0.6870834775975343</v>
      </c>
      <c r="W77" s="2">
        <v>0.55884004433962853</v>
      </c>
      <c r="X77" s="2">
        <v>0.55086577151686533</v>
      </c>
      <c r="Y77" s="2">
        <v>0.52043250497206472</v>
      </c>
      <c r="Z77" s="2">
        <v>0.4929550047493258</v>
      </c>
      <c r="AA77" s="2">
        <v>0.36753764625905389</v>
      </c>
      <c r="AB77" s="2">
        <f t="shared" si="10"/>
        <v>-0.12541735849027191</v>
      </c>
      <c r="AC77" s="2">
        <f t="shared" si="11"/>
        <v>0.56158264150972814</v>
      </c>
      <c r="AD77" t="s">
        <v>2286</v>
      </c>
      <c r="AE77">
        <v>18338</v>
      </c>
      <c r="AH77">
        <f t="shared" si="7"/>
        <v>0.68700000000000006</v>
      </c>
      <c r="AI77">
        <f t="shared" si="8"/>
        <v>0.4929550047493258</v>
      </c>
      <c r="AJ77">
        <f t="shared" si="12"/>
        <v>0.4929550047493258</v>
      </c>
      <c r="AK77" t="e">
        <f t="shared" si="13"/>
        <v>#N/A</v>
      </c>
      <c r="AL77">
        <f t="shared" si="9"/>
        <v>18338</v>
      </c>
    </row>
    <row r="78" spans="1:38" x14ac:dyDescent="0.25">
      <c r="A78" s="1">
        <v>76</v>
      </c>
      <c r="B78" t="s">
        <v>177</v>
      </c>
      <c r="C78" t="s">
        <v>178</v>
      </c>
      <c r="D78" t="s">
        <v>213</v>
      </c>
      <c r="E78">
        <v>2010402006</v>
      </c>
      <c r="F78" t="s">
        <v>216</v>
      </c>
      <c r="G78" t="s">
        <v>217</v>
      </c>
      <c r="H78" s="2">
        <v>0.56600000000000006</v>
      </c>
      <c r="I78" s="2">
        <v>0.1308558049810154</v>
      </c>
      <c r="J78" s="2">
        <v>0.17746700053659251</v>
      </c>
      <c r="K78" s="2">
        <v>0.14213012965146291</v>
      </c>
      <c r="L78" s="2">
        <v>0.26444123428341199</v>
      </c>
      <c r="M78" s="2">
        <v>0.2332014419023484</v>
      </c>
      <c r="N78" s="2">
        <v>0.2358415854056107</v>
      </c>
      <c r="O78" s="2">
        <v>0.23524686466679201</v>
      </c>
      <c r="P78" s="2">
        <v>0.25408150150714459</v>
      </c>
      <c r="Q78" s="2">
        <v>0.56600000000000006</v>
      </c>
      <c r="R78" s="2">
        <v>0.61404903137252975</v>
      </c>
      <c r="S78" s="2">
        <v>0.59741486730443571</v>
      </c>
      <c r="T78" s="2">
        <v>0.61298094136444337</v>
      </c>
      <c r="U78" s="2">
        <v>0.53170889669388677</v>
      </c>
      <c r="V78" s="2">
        <v>0.51800931938871431</v>
      </c>
      <c r="W78" s="2">
        <v>0.54049157499310496</v>
      </c>
      <c r="X78" s="2">
        <v>0.53692198164672567</v>
      </c>
      <c r="Y78" s="2">
        <v>0.51476332367843336</v>
      </c>
      <c r="Z78" s="2">
        <v>0.52827960194076906</v>
      </c>
      <c r="AA78" s="2">
        <v>0.2442505423646667</v>
      </c>
      <c r="AB78" s="2">
        <f t="shared" si="10"/>
        <v>-0.28402905957610236</v>
      </c>
      <c r="AC78" s="2">
        <f t="shared" si="11"/>
        <v>0.2819709404238977</v>
      </c>
      <c r="AD78" t="s">
        <v>2287</v>
      </c>
      <c r="AE78">
        <v>537</v>
      </c>
      <c r="AH78">
        <f t="shared" si="7"/>
        <v>0.56600000000000006</v>
      </c>
      <c r="AI78">
        <f t="shared" si="8"/>
        <v>0.52827960194076906</v>
      </c>
      <c r="AJ78" t="e">
        <f t="shared" si="12"/>
        <v>#N/A</v>
      </c>
      <c r="AK78">
        <f t="shared" si="13"/>
        <v>0.52827960194076906</v>
      </c>
      <c r="AL78">
        <f t="shared" si="9"/>
        <v>537</v>
      </c>
    </row>
    <row r="79" spans="1:38" x14ac:dyDescent="0.25">
      <c r="A79" s="1">
        <v>77</v>
      </c>
      <c r="B79" t="s">
        <v>177</v>
      </c>
      <c r="C79" t="s">
        <v>178</v>
      </c>
      <c r="D79" t="s">
        <v>213</v>
      </c>
      <c r="E79">
        <v>2010403701</v>
      </c>
      <c r="F79" t="s">
        <v>218</v>
      </c>
      <c r="G79" t="s">
        <v>219</v>
      </c>
      <c r="H79" s="2">
        <v>0.89500000000000002</v>
      </c>
      <c r="I79" s="2">
        <v>0.76240219902380513</v>
      </c>
      <c r="J79" s="2">
        <v>0.74981410827515982</v>
      </c>
      <c r="K79" s="2">
        <v>0.75872561379158876</v>
      </c>
      <c r="L79" s="2">
        <v>0.80179807423253147</v>
      </c>
      <c r="M79" s="2">
        <v>0.82061218305252848</v>
      </c>
      <c r="N79" s="2">
        <v>0.79219365026618038</v>
      </c>
      <c r="O79" s="2">
        <v>0.79866937879755429</v>
      </c>
      <c r="P79" s="2">
        <v>0.80849218943023615</v>
      </c>
      <c r="Q79" s="2">
        <v>0.89500000000000002</v>
      </c>
      <c r="R79" s="2">
        <v>0.79210449166739749</v>
      </c>
      <c r="S79" s="2">
        <v>0.75819443366426553</v>
      </c>
      <c r="T79" s="2">
        <v>0.78707239950101715</v>
      </c>
      <c r="U79" s="2">
        <v>0.80179807423253147</v>
      </c>
      <c r="V79" s="2">
        <v>0.83722384659399418</v>
      </c>
      <c r="W79" s="2">
        <v>0.82512490295725116</v>
      </c>
      <c r="X79" s="2">
        <v>0.83667565772589347</v>
      </c>
      <c r="Y79" s="2">
        <v>0.8210812878534588</v>
      </c>
      <c r="Z79" s="2">
        <v>0.82427839424901306</v>
      </c>
      <c r="AA79" s="2">
        <v>0.80429512754791066</v>
      </c>
      <c r="AB79" s="2">
        <f t="shared" si="10"/>
        <v>-1.9983266701102398E-2</v>
      </c>
      <c r="AC79" s="2">
        <f t="shared" si="11"/>
        <v>0.87501673329889762</v>
      </c>
      <c r="AD79" t="s">
        <v>2287</v>
      </c>
      <c r="AE79">
        <v>515</v>
      </c>
      <c r="AH79">
        <f t="shared" si="7"/>
        <v>0.89500000000000002</v>
      </c>
      <c r="AI79">
        <f t="shared" si="8"/>
        <v>0.82427839424901306</v>
      </c>
      <c r="AJ79" t="e">
        <f t="shared" si="12"/>
        <v>#N/A</v>
      </c>
      <c r="AK79">
        <f t="shared" si="13"/>
        <v>0.82427839424901306</v>
      </c>
      <c r="AL79">
        <f t="shared" si="9"/>
        <v>515</v>
      </c>
    </row>
    <row r="80" spans="1:38" x14ac:dyDescent="0.25">
      <c r="A80" s="1">
        <v>78</v>
      </c>
      <c r="B80" t="s">
        <v>177</v>
      </c>
      <c r="C80" t="s">
        <v>178</v>
      </c>
      <c r="D80" t="s">
        <v>220</v>
      </c>
      <c r="E80">
        <v>2010501001</v>
      </c>
      <c r="F80" t="s">
        <v>221</v>
      </c>
      <c r="G80" t="s">
        <v>222</v>
      </c>
      <c r="H80" s="2">
        <v>0.35899999999999999</v>
      </c>
      <c r="I80" s="2">
        <v>-28.371183808984899</v>
      </c>
      <c r="J80" s="2">
        <v>-31.085966745257</v>
      </c>
      <c r="K80" s="2">
        <v>-28.055364363874819</v>
      </c>
      <c r="L80" s="2">
        <v>0.26444123428341199</v>
      </c>
      <c r="M80" s="2">
        <v>0.26855685586161088</v>
      </c>
      <c r="N80" s="2">
        <v>0.26856802304178601</v>
      </c>
      <c r="O80" s="2">
        <v>0.36471728869546671</v>
      </c>
      <c r="P80" s="2">
        <v>0.32409126742788918</v>
      </c>
      <c r="Q80" s="2">
        <v>0.35899999999999999</v>
      </c>
      <c r="R80" s="2">
        <v>-4.0341257925534579</v>
      </c>
      <c r="S80" s="2">
        <v>-8.10104109748643</v>
      </c>
      <c r="T80" s="2">
        <v>-4.3382050211066119</v>
      </c>
      <c r="U80" s="2">
        <v>0.26444123428341199</v>
      </c>
      <c r="V80" s="2">
        <v>0.30179454697525437</v>
      </c>
      <c r="W80" s="2">
        <v>0.32142426629754789</v>
      </c>
      <c r="X80" s="2">
        <v>0.4012646958287801</v>
      </c>
      <c r="Y80" s="2">
        <v>0.39160189407666579</v>
      </c>
      <c r="Z80" s="2">
        <v>0.33195482994811049</v>
      </c>
      <c r="AA80" s="2">
        <v>0.29553483589773011</v>
      </c>
      <c r="AB80" s="2">
        <f t="shared" si="10"/>
        <v>-3.6419994050380378E-2</v>
      </c>
      <c r="AC80" s="2">
        <f t="shared" si="11"/>
        <v>0.32258000594961961</v>
      </c>
      <c r="AD80" t="s">
        <v>2287</v>
      </c>
      <c r="AE80">
        <v>832102</v>
      </c>
      <c r="AH80">
        <f t="shared" si="7"/>
        <v>0.35899999999999999</v>
      </c>
      <c r="AI80">
        <f t="shared" si="8"/>
        <v>0.33195482994811049</v>
      </c>
      <c r="AJ80" t="e">
        <f t="shared" si="12"/>
        <v>#N/A</v>
      </c>
      <c r="AK80">
        <f t="shared" si="13"/>
        <v>0.33195482994811049</v>
      </c>
      <c r="AL80">
        <f t="shared" si="9"/>
        <v>832102</v>
      </c>
    </row>
    <row r="81" spans="1:38" x14ac:dyDescent="0.25">
      <c r="A81" s="1">
        <v>79</v>
      </c>
      <c r="B81" t="s">
        <v>177</v>
      </c>
      <c r="C81" t="s">
        <v>223</v>
      </c>
      <c r="D81" t="s">
        <v>224</v>
      </c>
      <c r="E81">
        <v>2020101001</v>
      </c>
      <c r="F81" t="s">
        <v>225</v>
      </c>
      <c r="G81" t="s">
        <v>226</v>
      </c>
      <c r="H81" s="2">
        <v>0.42</v>
      </c>
      <c r="I81" s="2">
        <v>-2.2886407882177631</v>
      </c>
      <c r="J81" s="2">
        <v>-2.037343761597433</v>
      </c>
      <c r="K81" s="2">
        <v>-2.219412289266177</v>
      </c>
      <c r="L81" s="2">
        <v>0.26444123428341199</v>
      </c>
      <c r="M81" s="2">
        <v>0.3488298190252469</v>
      </c>
      <c r="N81" s="2">
        <v>0.33356914295517898</v>
      </c>
      <c r="O81" s="2">
        <v>0.38015108481967208</v>
      </c>
      <c r="P81" s="2">
        <v>0.36619283966497829</v>
      </c>
      <c r="Q81" s="2">
        <v>0.42</v>
      </c>
      <c r="R81" s="2">
        <v>-2.8000987396938019E-2</v>
      </c>
      <c r="S81" s="2">
        <v>-1.4903188877291919E-2</v>
      </c>
      <c r="T81" s="2">
        <v>-1.755902555031652E-2</v>
      </c>
      <c r="U81" s="2">
        <v>0.26444123428341199</v>
      </c>
      <c r="V81" s="2">
        <v>0.39686584154438842</v>
      </c>
      <c r="W81" s="2">
        <v>0.37161301035144079</v>
      </c>
      <c r="X81" s="2">
        <v>0.41326480589883963</v>
      </c>
      <c r="Y81" s="2">
        <v>0.39309759904868102</v>
      </c>
      <c r="Z81" s="2">
        <v>0.36337791102826378</v>
      </c>
      <c r="AA81" s="2">
        <v>0.33601521726444922</v>
      </c>
      <c r="AB81" s="2">
        <f t="shared" si="10"/>
        <v>-2.7362693763814561E-2</v>
      </c>
      <c r="AC81" s="2">
        <f t="shared" si="11"/>
        <v>0.39263730623618542</v>
      </c>
      <c r="AD81" t="s">
        <v>2286</v>
      </c>
      <c r="AE81">
        <v>8900</v>
      </c>
      <c r="AH81">
        <f t="shared" si="7"/>
        <v>0.42</v>
      </c>
      <c r="AI81">
        <f t="shared" si="8"/>
        <v>0.36337791102826378</v>
      </c>
      <c r="AJ81">
        <f t="shared" si="12"/>
        <v>0.36337791102826378</v>
      </c>
      <c r="AK81" t="e">
        <f t="shared" si="13"/>
        <v>#N/A</v>
      </c>
      <c r="AL81">
        <f t="shared" si="9"/>
        <v>8900</v>
      </c>
    </row>
    <row r="82" spans="1:38" x14ac:dyDescent="0.25">
      <c r="A82" s="1">
        <v>80</v>
      </c>
      <c r="B82" t="s">
        <v>177</v>
      </c>
      <c r="C82" t="s">
        <v>223</v>
      </c>
      <c r="D82" t="s">
        <v>224</v>
      </c>
      <c r="E82">
        <v>2020101011</v>
      </c>
      <c r="F82" t="s">
        <v>227</v>
      </c>
      <c r="G82" t="s">
        <v>228</v>
      </c>
      <c r="H82" s="2">
        <v>0.31900000000000001</v>
      </c>
      <c r="I82" s="2">
        <v>-0.46550112673712929</v>
      </c>
      <c r="J82" s="2">
        <v>-0.40680082774795601</v>
      </c>
      <c r="K82" s="2">
        <v>-0.44375522402222661</v>
      </c>
      <c r="L82" s="2">
        <v>0.26444123428341199</v>
      </c>
      <c r="M82" s="2">
        <v>0.2267600172340776</v>
      </c>
      <c r="N82" s="2">
        <v>0.2388579783700244</v>
      </c>
      <c r="O82" s="2">
        <v>0.23610083840046561</v>
      </c>
      <c r="P82" s="2">
        <v>0.27730100053739692</v>
      </c>
      <c r="Q82" s="2">
        <v>0.31900000000000001</v>
      </c>
      <c r="R82" s="2">
        <v>0.5642575648928797</v>
      </c>
      <c r="S82" s="2">
        <v>0.53006564809387424</v>
      </c>
      <c r="T82" s="2">
        <v>0.56085795183554898</v>
      </c>
      <c r="U82" s="2">
        <v>0.43409505867265702</v>
      </c>
      <c r="V82" s="2">
        <v>0.37334820551939207</v>
      </c>
      <c r="W82" s="2">
        <v>0.41614103292027937</v>
      </c>
      <c r="X82" s="2">
        <v>0.35660453822556742</v>
      </c>
      <c r="Y82" s="2">
        <v>0.3709303503165915</v>
      </c>
      <c r="Z82" s="2">
        <v>0.38912016495801849</v>
      </c>
      <c r="AA82" s="2">
        <v>0.24798012523562329</v>
      </c>
      <c r="AB82" s="2">
        <f t="shared" si="10"/>
        <v>-0.14114003972239519</v>
      </c>
      <c r="AC82" s="2">
        <f t="shared" si="11"/>
        <v>0.17785996027760481</v>
      </c>
      <c r="AD82" t="s">
        <v>2286</v>
      </c>
      <c r="AE82">
        <v>746</v>
      </c>
      <c r="AH82">
        <f t="shared" si="7"/>
        <v>0.31900000000000001</v>
      </c>
      <c r="AI82">
        <f t="shared" si="8"/>
        <v>0.38912016495801849</v>
      </c>
      <c r="AJ82">
        <f t="shared" si="12"/>
        <v>0.38912016495801849</v>
      </c>
      <c r="AK82" t="e">
        <f t="shared" si="13"/>
        <v>#N/A</v>
      </c>
      <c r="AL82">
        <f t="shared" si="9"/>
        <v>746</v>
      </c>
    </row>
    <row r="83" spans="1:38" x14ac:dyDescent="0.25">
      <c r="A83" s="1">
        <v>81</v>
      </c>
      <c r="B83" t="s">
        <v>177</v>
      </c>
      <c r="C83" t="s">
        <v>223</v>
      </c>
      <c r="D83" t="s">
        <v>224</v>
      </c>
      <c r="E83">
        <v>2020101012</v>
      </c>
      <c r="F83" t="s">
        <v>229</v>
      </c>
      <c r="G83" t="s">
        <v>230</v>
      </c>
      <c r="H83" s="2">
        <v>0.40699999999999997</v>
      </c>
      <c r="I83" s="2">
        <v>-0.25438809372220289</v>
      </c>
      <c r="J83" s="2">
        <v>-0.20822111143940589</v>
      </c>
      <c r="K83" s="2">
        <v>-0.23774095697310971</v>
      </c>
      <c r="L83" s="2">
        <v>0.26444123428341199</v>
      </c>
      <c r="M83" s="2">
        <v>0.23329873708684901</v>
      </c>
      <c r="N83" s="2">
        <v>0.24540089807103529</v>
      </c>
      <c r="O83" s="2">
        <v>0.27489882214439831</v>
      </c>
      <c r="P83" s="2">
        <v>0.30615263656295633</v>
      </c>
      <c r="Q83" s="2">
        <v>0.40699999999999997</v>
      </c>
      <c r="R83" s="2">
        <v>0.5624708140016389</v>
      </c>
      <c r="S83" s="2">
        <v>0.53006614327987589</v>
      </c>
      <c r="T83" s="2">
        <v>0.55945679520959557</v>
      </c>
      <c r="U83" s="2">
        <v>0.43409505867265702</v>
      </c>
      <c r="V83" s="2">
        <v>0.37723573618800849</v>
      </c>
      <c r="W83" s="2">
        <v>0.43159562556813441</v>
      </c>
      <c r="X83" s="2">
        <v>0.36686556636923939</v>
      </c>
      <c r="Y83" s="2">
        <v>0.37741686932308111</v>
      </c>
      <c r="Z83" s="2">
        <v>0.3963880859369957</v>
      </c>
      <c r="AA83" s="2">
        <v>0.26366089308989382</v>
      </c>
      <c r="AB83" s="2">
        <f t="shared" si="10"/>
        <v>-0.13272719284710188</v>
      </c>
      <c r="AC83" s="2">
        <f t="shared" si="11"/>
        <v>0.27427280715289809</v>
      </c>
      <c r="AD83" t="s">
        <v>2287</v>
      </c>
      <c r="AE83">
        <v>1072</v>
      </c>
      <c r="AH83">
        <f t="shared" si="7"/>
        <v>0.40699999999999997</v>
      </c>
      <c r="AI83">
        <f t="shared" si="8"/>
        <v>0.3963880859369957</v>
      </c>
      <c r="AJ83" t="e">
        <f t="shared" si="12"/>
        <v>#N/A</v>
      </c>
      <c r="AK83">
        <f t="shared" si="13"/>
        <v>0.3963880859369957</v>
      </c>
      <c r="AL83">
        <f t="shared" si="9"/>
        <v>1072</v>
      </c>
    </row>
    <row r="84" spans="1:38" x14ac:dyDescent="0.25">
      <c r="A84" s="1">
        <v>82</v>
      </c>
      <c r="B84" t="s">
        <v>177</v>
      </c>
      <c r="C84" t="s">
        <v>223</v>
      </c>
      <c r="D84" t="s">
        <v>224</v>
      </c>
      <c r="E84">
        <v>2020101032</v>
      </c>
      <c r="F84" t="s">
        <v>231</v>
      </c>
      <c r="G84" t="s">
        <v>232</v>
      </c>
      <c r="H84" s="2">
        <v>0.43200000000000011</v>
      </c>
      <c r="I84" s="2">
        <v>-3.691638838123712E-2</v>
      </c>
      <c r="J84" s="2">
        <v>-7.0299342286406219E-4</v>
      </c>
      <c r="K84" s="2">
        <v>-2.6507077168708371E-2</v>
      </c>
      <c r="L84" s="2">
        <v>0.26444123428341199</v>
      </c>
      <c r="M84" s="2">
        <v>0.23329873708684901</v>
      </c>
      <c r="N84" s="2">
        <v>0.29054205617693779</v>
      </c>
      <c r="O84" s="2">
        <v>0.26476677961674971</v>
      </c>
      <c r="P84" s="2">
        <v>0.3191156909733302</v>
      </c>
      <c r="Q84" s="2">
        <v>0.43200000000000011</v>
      </c>
      <c r="R84" s="2">
        <v>0.55572592980588931</v>
      </c>
      <c r="S84" s="2">
        <v>0.52977367252614138</v>
      </c>
      <c r="T84" s="2">
        <v>0.55304377500564594</v>
      </c>
      <c r="U84" s="2">
        <v>0.43409505867265702</v>
      </c>
      <c r="V84" s="2">
        <v>0.39652630120664151</v>
      </c>
      <c r="W84" s="2">
        <v>0.42885542321321513</v>
      </c>
      <c r="X84" s="2">
        <v>0.40121132247042551</v>
      </c>
      <c r="Y84" s="2">
        <v>0.39149190213502583</v>
      </c>
      <c r="Z84" s="2">
        <v>0.41006503727919452</v>
      </c>
      <c r="AA84" s="2">
        <v>0.27293073468715268</v>
      </c>
      <c r="AB84" s="2">
        <f t="shared" si="10"/>
        <v>-0.13713430259204185</v>
      </c>
      <c r="AC84" s="2">
        <f t="shared" si="11"/>
        <v>0.29486569740795826</v>
      </c>
      <c r="AD84" t="s">
        <v>2287</v>
      </c>
      <c r="AE84">
        <v>842</v>
      </c>
      <c r="AH84">
        <f t="shared" si="7"/>
        <v>0.43200000000000011</v>
      </c>
      <c r="AI84">
        <f t="shared" si="8"/>
        <v>0.41006503727919452</v>
      </c>
      <c r="AJ84" t="e">
        <f t="shared" si="12"/>
        <v>#N/A</v>
      </c>
      <c r="AK84">
        <f t="shared" si="13"/>
        <v>0.41006503727919452</v>
      </c>
      <c r="AL84">
        <f t="shared" si="9"/>
        <v>842</v>
      </c>
    </row>
    <row r="85" spans="1:38" x14ac:dyDescent="0.25">
      <c r="A85" s="1">
        <v>83</v>
      </c>
      <c r="B85" t="s">
        <v>177</v>
      </c>
      <c r="C85" t="s">
        <v>223</v>
      </c>
      <c r="D85" t="s">
        <v>224</v>
      </c>
      <c r="E85">
        <v>2020107002</v>
      </c>
      <c r="F85" t="s">
        <v>233</v>
      </c>
      <c r="G85" t="s">
        <v>234</v>
      </c>
      <c r="H85" s="2">
        <v>0.66700000000000004</v>
      </c>
      <c r="I85" s="2">
        <v>0.3668893584086132</v>
      </c>
      <c r="J85" s="2">
        <v>0.48576252658700497</v>
      </c>
      <c r="K85" s="2">
        <v>0.38178635726618348</v>
      </c>
      <c r="L85" s="2">
        <v>0.72018938500937502</v>
      </c>
      <c r="M85" s="2">
        <v>0.63940838147710233</v>
      </c>
      <c r="N85" s="2">
        <v>0.63491063007519233</v>
      </c>
      <c r="O85" s="2">
        <v>0.66193128247292832</v>
      </c>
      <c r="P85" s="2">
        <v>0.60681765082233319</v>
      </c>
      <c r="Q85" s="2">
        <v>0.66700000000000004</v>
      </c>
      <c r="R85" s="2">
        <v>0.69587947335646883</v>
      </c>
      <c r="S85" s="2">
        <v>0.6890727118449832</v>
      </c>
      <c r="T85" s="2">
        <v>0.69481333166614623</v>
      </c>
      <c r="U85" s="2">
        <v>0.66984327633356211</v>
      </c>
      <c r="V85" s="2">
        <v>0.66706846821455867</v>
      </c>
      <c r="W85" s="2">
        <v>0.65650756445289948</v>
      </c>
      <c r="X85" s="2">
        <v>0.65916476339821473</v>
      </c>
      <c r="Y85" s="2">
        <v>0.68033955488240205</v>
      </c>
      <c r="Z85" s="2">
        <v>0.66653139572370634</v>
      </c>
      <c r="AA85" s="2">
        <v>0.65157100515048161</v>
      </c>
      <c r="AB85" s="2">
        <f t="shared" si="10"/>
        <v>-1.4960390573224736E-2</v>
      </c>
      <c r="AC85" s="2">
        <f t="shared" si="11"/>
        <v>0.6520396094267753</v>
      </c>
      <c r="AD85" t="s">
        <v>2286</v>
      </c>
      <c r="AE85">
        <v>645</v>
      </c>
      <c r="AH85">
        <f t="shared" si="7"/>
        <v>0.66700000000000004</v>
      </c>
      <c r="AI85">
        <f t="shared" si="8"/>
        <v>0.66653139572370634</v>
      </c>
      <c r="AJ85">
        <f t="shared" si="12"/>
        <v>0.66653139572370634</v>
      </c>
      <c r="AK85" t="e">
        <f t="shared" si="13"/>
        <v>#N/A</v>
      </c>
      <c r="AL85">
        <f t="shared" si="9"/>
        <v>645</v>
      </c>
    </row>
    <row r="86" spans="1:38" x14ac:dyDescent="0.25">
      <c r="A86" s="1">
        <v>84</v>
      </c>
      <c r="B86" t="s">
        <v>177</v>
      </c>
      <c r="C86" t="s">
        <v>223</v>
      </c>
      <c r="D86" t="s">
        <v>224</v>
      </c>
      <c r="E86">
        <v>2020107008</v>
      </c>
      <c r="F86" t="s">
        <v>235</v>
      </c>
      <c r="G86" t="s">
        <v>236</v>
      </c>
      <c r="H86" s="2">
        <v>0.79900000000000004</v>
      </c>
      <c r="I86" s="2">
        <v>0.81133841506135274</v>
      </c>
      <c r="J86" s="2">
        <v>0.75116174269205205</v>
      </c>
      <c r="K86" s="2">
        <v>0.79946031711746846</v>
      </c>
      <c r="L86" s="2">
        <v>0.87336270445955377</v>
      </c>
      <c r="M86" s="2">
        <v>0.88070303310938325</v>
      </c>
      <c r="N86" s="2">
        <v>0.84544503058997744</v>
      </c>
      <c r="O86" s="2">
        <v>0.86364254703455634</v>
      </c>
      <c r="P86" s="2">
        <v>0.85713000036139564</v>
      </c>
      <c r="Q86" s="2">
        <v>0.79900000000000004</v>
      </c>
      <c r="R86" s="2">
        <v>0.81977665082339746</v>
      </c>
      <c r="S86" s="2">
        <v>0.7618565539105574</v>
      </c>
      <c r="T86" s="2">
        <v>0.81065549310760165</v>
      </c>
      <c r="U86" s="2">
        <v>0.87336270445955377</v>
      </c>
      <c r="V86" s="2">
        <v>0.84219980031559505</v>
      </c>
      <c r="W86" s="2">
        <v>0.87031836538909202</v>
      </c>
      <c r="X86" s="2">
        <v>0.88277244822481826</v>
      </c>
      <c r="Y86" s="2">
        <v>0.89091773507229255</v>
      </c>
      <c r="Z86" s="2">
        <v>0.87175582857134293</v>
      </c>
      <c r="AA86" s="2">
        <v>0.8639687756793234</v>
      </c>
      <c r="AB86" s="2">
        <f t="shared" si="10"/>
        <v>-7.7870528920195303E-3</v>
      </c>
      <c r="AC86" s="2">
        <f t="shared" si="11"/>
        <v>0.79121294710798051</v>
      </c>
      <c r="AD86" t="s">
        <v>2287</v>
      </c>
      <c r="AE86">
        <v>949</v>
      </c>
      <c r="AH86">
        <f t="shared" si="7"/>
        <v>0.79900000000000004</v>
      </c>
      <c r="AI86">
        <f t="shared" si="8"/>
        <v>0.87175582857134293</v>
      </c>
      <c r="AJ86" t="e">
        <f t="shared" si="12"/>
        <v>#N/A</v>
      </c>
      <c r="AK86">
        <f t="shared" si="13"/>
        <v>0.87175582857134293</v>
      </c>
      <c r="AL86">
        <f t="shared" si="9"/>
        <v>949</v>
      </c>
    </row>
    <row r="87" spans="1:38" x14ac:dyDescent="0.25">
      <c r="A87" s="1">
        <v>85</v>
      </c>
      <c r="B87" t="s">
        <v>177</v>
      </c>
      <c r="C87" t="s">
        <v>223</v>
      </c>
      <c r="D87" t="s">
        <v>224</v>
      </c>
      <c r="E87">
        <v>2020107026</v>
      </c>
      <c r="F87" t="s">
        <v>237</v>
      </c>
      <c r="G87" t="s">
        <v>238</v>
      </c>
      <c r="H87" s="2">
        <v>0.871</v>
      </c>
      <c r="I87" s="2">
        <v>0.78357260386756344</v>
      </c>
      <c r="J87" s="2">
        <v>0.75193039255418015</v>
      </c>
      <c r="K87" s="2">
        <v>0.7757911314206376</v>
      </c>
      <c r="L87" s="2">
        <v>0.87336270445955377</v>
      </c>
      <c r="M87" s="2">
        <v>0.88323056955069501</v>
      </c>
      <c r="N87" s="2">
        <v>0.86737444883763615</v>
      </c>
      <c r="O87" s="2">
        <v>0.8865352699888176</v>
      </c>
      <c r="P87" s="2">
        <v>0.87246456430313346</v>
      </c>
      <c r="Q87" s="2">
        <v>0.871</v>
      </c>
      <c r="R87" s="2">
        <v>0.80802137192670931</v>
      </c>
      <c r="S87" s="2">
        <v>0.76217414870262534</v>
      </c>
      <c r="T87" s="2">
        <v>0.80093888886085407</v>
      </c>
      <c r="U87" s="2">
        <v>0.87336270445955377</v>
      </c>
      <c r="V87" s="2">
        <v>0.85665891916295145</v>
      </c>
      <c r="W87" s="2">
        <v>0.86693687737267089</v>
      </c>
      <c r="X87" s="2">
        <v>0.87126604171953859</v>
      </c>
      <c r="Y87" s="2">
        <v>0.87554116290157591</v>
      </c>
      <c r="Z87" s="2">
        <v>0.86872732751923187</v>
      </c>
      <c r="AA87" s="2">
        <v>0.87656441239015714</v>
      </c>
      <c r="AB87" s="2">
        <f t="shared" si="10"/>
        <v>7.8370848709252705E-3</v>
      </c>
      <c r="AC87" s="2">
        <f t="shared" si="11"/>
        <v>0.87883708487092527</v>
      </c>
      <c r="AD87" t="s">
        <v>2286</v>
      </c>
      <c r="AE87">
        <v>806</v>
      </c>
      <c r="AH87">
        <f t="shared" si="7"/>
        <v>0.871</v>
      </c>
      <c r="AI87">
        <f t="shared" si="8"/>
        <v>0.86872732751923187</v>
      </c>
      <c r="AJ87">
        <f t="shared" si="12"/>
        <v>0.86872732751923187</v>
      </c>
      <c r="AK87" t="e">
        <f t="shared" si="13"/>
        <v>#N/A</v>
      </c>
      <c r="AL87">
        <f t="shared" si="9"/>
        <v>806</v>
      </c>
    </row>
    <row r="88" spans="1:38" x14ac:dyDescent="0.25">
      <c r="A88" s="1">
        <v>86</v>
      </c>
      <c r="B88" t="s">
        <v>177</v>
      </c>
      <c r="C88" t="s">
        <v>223</v>
      </c>
      <c r="D88" t="s">
        <v>224</v>
      </c>
      <c r="E88">
        <v>2020107031</v>
      </c>
      <c r="F88" t="s">
        <v>239</v>
      </c>
      <c r="G88" t="s">
        <v>240</v>
      </c>
      <c r="H88" s="2">
        <v>0.82299999999999995</v>
      </c>
      <c r="I88" s="2">
        <v>0.71256331829717834</v>
      </c>
      <c r="J88" s="2">
        <v>0.75188038364294441</v>
      </c>
      <c r="K88" s="2">
        <v>0.71167308708992838</v>
      </c>
      <c r="L88" s="2">
        <v>0.80179807423253147</v>
      </c>
      <c r="M88" s="2">
        <v>0.80338121632808712</v>
      </c>
      <c r="N88" s="2">
        <v>0.80365084567757361</v>
      </c>
      <c r="O88" s="2">
        <v>0.78674932876502679</v>
      </c>
      <c r="P88" s="2">
        <v>0.8168979230509259</v>
      </c>
      <c r="Q88" s="2">
        <v>0.82299999999999995</v>
      </c>
      <c r="R88" s="2">
        <v>0.79267484125824617</v>
      </c>
      <c r="S88" s="2">
        <v>0.76215107498043411</v>
      </c>
      <c r="T88" s="2">
        <v>0.7857737586602429</v>
      </c>
      <c r="U88" s="2">
        <v>0.87336270445955377</v>
      </c>
      <c r="V88" s="2">
        <v>0.84920505359963649</v>
      </c>
      <c r="W88" s="2">
        <v>0.85892629640393625</v>
      </c>
      <c r="X88" s="2">
        <v>0.84042513615030467</v>
      </c>
      <c r="Y88" s="2">
        <v>0.84362004427020332</v>
      </c>
      <c r="Z88" s="2">
        <v>0.85302509317466413</v>
      </c>
      <c r="AA88" s="2">
        <v>0.8024383056508515</v>
      </c>
      <c r="AB88" s="2">
        <f t="shared" si="10"/>
        <v>-5.0586787523812626E-2</v>
      </c>
      <c r="AC88" s="2">
        <f t="shared" si="11"/>
        <v>0.77241321247618733</v>
      </c>
      <c r="AD88" t="s">
        <v>2287</v>
      </c>
      <c r="AE88">
        <v>735</v>
      </c>
      <c r="AH88">
        <f t="shared" si="7"/>
        <v>0.82299999999999995</v>
      </c>
      <c r="AI88">
        <f t="shared" si="8"/>
        <v>0.85302509317466413</v>
      </c>
      <c r="AJ88" t="e">
        <f t="shared" si="12"/>
        <v>#N/A</v>
      </c>
      <c r="AK88">
        <f t="shared" si="13"/>
        <v>0.85302509317466413</v>
      </c>
      <c r="AL88">
        <f t="shared" si="9"/>
        <v>735</v>
      </c>
    </row>
    <row r="89" spans="1:38" x14ac:dyDescent="0.25">
      <c r="A89" s="1">
        <v>87</v>
      </c>
      <c r="B89" t="s">
        <v>177</v>
      </c>
      <c r="C89" t="s">
        <v>223</v>
      </c>
      <c r="D89" t="s">
        <v>224</v>
      </c>
      <c r="E89">
        <v>2020110004</v>
      </c>
      <c r="F89" t="s">
        <v>241</v>
      </c>
      <c r="G89" t="s">
        <v>242</v>
      </c>
      <c r="H89" s="2">
        <v>0.80099999999999993</v>
      </c>
      <c r="I89" s="2">
        <v>0.78180149397112131</v>
      </c>
      <c r="J89" s="2">
        <v>0.75183536295474129</v>
      </c>
      <c r="K89" s="2">
        <v>0.77413822043900848</v>
      </c>
      <c r="L89" s="2">
        <v>0.87336270445955377</v>
      </c>
      <c r="M89" s="2">
        <v>0.86907995791693127</v>
      </c>
      <c r="N89" s="2">
        <v>0.84035130825053383</v>
      </c>
      <c r="O89" s="2">
        <v>0.86245054203130356</v>
      </c>
      <c r="P89" s="2">
        <v>0.85173359291078432</v>
      </c>
      <c r="Q89" s="2">
        <v>0.80099999999999993</v>
      </c>
      <c r="R89" s="2">
        <v>0.80660884702330837</v>
      </c>
      <c r="S89" s="2">
        <v>0.76170496449551839</v>
      </c>
      <c r="T89" s="2">
        <v>0.79942829236975343</v>
      </c>
      <c r="U89" s="2">
        <v>0.87336270445955377</v>
      </c>
      <c r="V89" s="2">
        <v>0.82735284559419375</v>
      </c>
      <c r="W89" s="2">
        <v>0.84813593309422564</v>
      </c>
      <c r="X89" s="2">
        <v>0.82636125622386647</v>
      </c>
      <c r="Y89" s="2">
        <v>0.85303741074116868</v>
      </c>
      <c r="Z89" s="2">
        <v>0.84546917669604349</v>
      </c>
      <c r="AA89" s="2">
        <v>0.85931154497753515</v>
      </c>
      <c r="AB89" s="2">
        <f t="shared" si="10"/>
        <v>1.3842368281491657E-2</v>
      </c>
      <c r="AC89" s="2">
        <f t="shared" si="11"/>
        <v>0.81484236828149159</v>
      </c>
      <c r="AD89" t="s">
        <v>2286</v>
      </c>
      <c r="AE89">
        <v>890</v>
      </c>
      <c r="AH89">
        <f t="shared" si="7"/>
        <v>0.80099999999999993</v>
      </c>
      <c r="AI89">
        <f t="shared" si="8"/>
        <v>0.84546917669604349</v>
      </c>
      <c r="AJ89">
        <f t="shared" si="12"/>
        <v>0.84546917669604349</v>
      </c>
      <c r="AK89" t="e">
        <f t="shared" si="13"/>
        <v>#N/A</v>
      </c>
      <c r="AL89">
        <f t="shared" si="9"/>
        <v>890</v>
      </c>
    </row>
    <row r="90" spans="1:38" x14ac:dyDescent="0.25">
      <c r="A90" s="1">
        <v>88</v>
      </c>
      <c r="B90" t="s">
        <v>177</v>
      </c>
      <c r="C90" t="s">
        <v>223</v>
      </c>
      <c r="D90" t="s">
        <v>224</v>
      </c>
      <c r="E90">
        <v>2020110017</v>
      </c>
      <c r="F90" t="s">
        <v>243</v>
      </c>
      <c r="G90" t="s">
        <v>244</v>
      </c>
      <c r="H90" s="2">
        <v>0.71099999999999997</v>
      </c>
      <c r="I90" s="2">
        <v>0.78120749077202067</v>
      </c>
      <c r="J90" s="2">
        <v>0.75179840495195416</v>
      </c>
      <c r="K90" s="2">
        <v>0.77239443400225727</v>
      </c>
      <c r="L90" s="2">
        <v>0.87336270445955377</v>
      </c>
      <c r="M90" s="2">
        <v>0.87337702646984539</v>
      </c>
      <c r="N90" s="2">
        <v>0.83643631643767258</v>
      </c>
      <c r="O90" s="2">
        <v>0.84918726248018517</v>
      </c>
      <c r="P90" s="2">
        <v>0.85374588948523045</v>
      </c>
      <c r="Q90" s="2">
        <v>0.71099999999999997</v>
      </c>
      <c r="R90" s="2">
        <v>0.80932491584666533</v>
      </c>
      <c r="S90" s="2">
        <v>0.76211207751375665</v>
      </c>
      <c r="T90" s="2">
        <v>0.80025555080757027</v>
      </c>
      <c r="U90" s="2">
        <v>0.87336270445955377</v>
      </c>
      <c r="V90" s="2">
        <v>0.84893212165350496</v>
      </c>
      <c r="W90" s="2">
        <v>0.83435578270700661</v>
      </c>
      <c r="X90" s="2">
        <v>0.86593760144380405</v>
      </c>
      <c r="Y90" s="2">
        <v>0.87598653195435516</v>
      </c>
      <c r="Z90" s="2">
        <v>0.85956868101399897</v>
      </c>
      <c r="AA90" s="2">
        <v>0.85710154265299643</v>
      </c>
      <c r="AB90" s="2">
        <f t="shared" si="10"/>
        <v>-2.467138361002541E-3</v>
      </c>
      <c r="AC90" s="2">
        <f t="shared" si="11"/>
        <v>0.70853286163899742</v>
      </c>
      <c r="AD90" t="s">
        <v>2287</v>
      </c>
      <c r="AE90">
        <v>700</v>
      </c>
      <c r="AH90">
        <f t="shared" si="7"/>
        <v>0.71099999999999997</v>
      </c>
      <c r="AI90">
        <f t="shared" si="8"/>
        <v>0.85956868101399897</v>
      </c>
      <c r="AJ90" t="e">
        <f t="shared" si="12"/>
        <v>#N/A</v>
      </c>
      <c r="AK90">
        <f t="shared" si="13"/>
        <v>0.85956868101399897</v>
      </c>
      <c r="AL90">
        <f t="shared" si="9"/>
        <v>700</v>
      </c>
    </row>
    <row r="91" spans="1:38" x14ac:dyDescent="0.25">
      <c r="A91" s="1">
        <v>89</v>
      </c>
      <c r="B91" t="s">
        <v>177</v>
      </c>
      <c r="C91" t="s">
        <v>223</v>
      </c>
      <c r="D91" t="s">
        <v>224</v>
      </c>
      <c r="E91">
        <v>2020110028</v>
      </c>
      <c r="F91" t="s">
        <v>245</v>
      </c>
      <c r="G91" t="s">
        <v>246</v>
      </c>
      <c r="H91" s="2">
        <v>0.33</v>
      </c>
      <c r="I91" s="2">
        <v>-0.16763991067280171</v>
      </c>
      <c r="J91" s="2">
        <v>-7.2291762348570821E-2</v>
      </c>
      <c r="K91" s="2">
        <v>-0.1467651103928653</v>
      </c>
      <c r="L91" s="2">
        <v>0.26444123428341199</v>
      </c>
      <c r="M91" s="2">
        <v>0.2344784411989187</v>
      </c>
      <c r="N91" s="2">
        <v>0.23713151877370039</v>
      </c>
      <c r="O91" s="2">
        <v>0.25670295472534199</v>
      </c>
      <c r="P91" s="2">
        <v>0.30719818252929559</v>
      </c>
      <c r="Q91" s="2">
        <v>0.33</v>
      </c>
      <c r="R91" s="2">
        <v>0.54067255603704167</v>
      </c>
      <c r="S91" s="2">
        <v>0.52984974244476057</v>
      </c>
      <c r="T91" s="2">
        <v>0.54070772879408469</v>
      </c>
      <c r="U91" s="2">
        <v>0.43409505867265702</v>
      </c>
      <c r="V91" s="2">
        <v>0.37723573618800849</v>
      </c>
      <c r="W91" s="2">
        <v>0.40656533202730583</v>
      </c>
      <c r="X91" s="2">
        <v>0.37671295098566288</v>
      </c>
      <c r="Y91" s="2">
        <v>0.38170648628611181</v>
      </c>
      <c r="Z91" s="2">
        <v>0.39465137551117507</v>
      </c>
      <c r="AA91" s="2">
        <v>0.25873440185904328</v>
      </c>
      <c r="AB91" s="2">
        <f t="shared" si="10"/>
        <v>-0.13591697365213179</v>
      </c>
      <c r="AC91" s="2">
        <f t="shared" si="11"/>
        <v>0.19408302634786823</v>
      </c>
      <c r="AD91" t="s">
        <v>2286</v>
      </c>
      <c r="AE91">
        <v>702</v>
      </c>
      <c r="AH91">
        <f t="shared" si="7"/>
        <v>0.33</v>
      </c>
      <c r="AI91">
        <f t="shared" si="8"/>
        <v>0.39465137551117507</v>
      </c>
      <c r="AJ91">
        <f t="shared" si="12"/>
        <v>0.39465137551117507</v>
      </c>
      <c r="AK91" t="e">
        <f t="shared" si="13"/>
        <v>#N/A</v>
      </c>
      <c r="AL91">
        <f t="shared" si="9"/>
        <v>702</v>
      </c>
    </row>
    <row r="92" spans="1:38" x14ac:dyDescent="0.25">
      <c r="A92" s="1">
        <v>90</v>
      </c>
      <c r="B92" t="s">
        <v>177</v>
      </c>
      <c r="C92" t="s">
        <v>223</v>
      </c>
      <c r="D92" t="s">
        <v>247</v>
      </c>
      <c r="E92">
        <v>2020201001</v>
      </c>
      <c r="F92" t="s">
        <v>248</v>
      </c>
      <c r="G92" t="s">
        <v>249</v>
      </c>
      <c r="H92" s="2">
        <v>0.54600000000000004</v>
      </c>
      <c r="I92" s="2">
        <v>8.4407972129161957E-2</v>
      </c>
      <c r="J92" s="2">
        <v>0.115681364335144</v>
      </c>
      <c r="K92" s="2">
        <v>9.6368058223819497E-2</v>
      </c>
      <c r="L92" s="2">
        <v>0.26444123428341199</v>
      </c>
      <c r="M92" s="2">
        <v>0.23457172235795029</v>
      </c>
      <c r="N92" s="2">
        <v>0.25217743743208282</v>
      </c>
      <c r="O92" s="2">
        <v>0.2702375488480962</v>
      </c>
      <c r="P92" s="2">
        <v>0.29447970546842739</v>
      </c>
      <c r="Q92" s="2">
        <v>0.54600000000000004</v>
      </c>
      <c r="R92" s="2">
        <v>0.55173821425336689</v>
      </c>
      <c r="S92" s="2">
        <v>0.53085125786619736</v>
      </c>
      <c r="T92" s="2">
        <v>0.55309853096596884</v>
      </c>
      <c r="U92" s="2">
        <v>0.43409505867265702</v>
      </c>
      <c r="V92" s="2">
        <v>0.49641203658532579</v>
      </c>
      <c r="W92" s="2">
        <v>0.44584968042381989</v>
      </c>
      <c r="X92" s="2">
        <v>0.49753689096089249</v>
      </c>
      <c r="Y92" s="2">
        <v>0.46879078274565628</v>
      </c>
      <c r="Z92" s="2">
        <v>0.4678256088573155</v>
      </c>
      <c r="AA92" s="2">
        <v>0.26243540467230148</v>
      </c>
      <c r="AB92" s="2">
        <f t="shared" si="10"/>
        <v>-0.20539020418501402</v>
      </c>
      <c r="AC92" s="2">
        <f t="shared" si="11"/>
        <v>0.34060979581498602</v>
      </c>
      <c r="AD92" t="s">
        <v>2286</v>
      </c>
      <c r="AE92">
        <v>566</v>
      </c>
      <c r="AH92">
        <f t="shared" si="7"/>
        <v>0.54600000000000004</v>
      </c>
      <c r="AI92">
        <f t="shared" si="8"/>
        <v>0.4678256088573155</v>
      </c>
      <c r="AJ92">
        <f t="shared" si="12"/>
        <v>0.4678256088573155</v>
      </c>
      <c r="AK92" t="e">
        <f t="shared" si="13"/>
        <v>#N/A</v>
      </c>
      <c r="AL92">
        <f t="shared" si="9"/>
        <v>566</v>
      </c>
    </row>
    <row r="93" spans="1:38" x14ac:dyDescent="0.25">
      <c r="A93" s="1">
        <v>91</v>
      </c>
      <c r="B93" t="s">
        <v>177</v>
      </c>
      <c r="C93" t="s">
        <v>223</v>
      </c>
      <c r="D93" t="s">
        <v>250</v>
      </c>
      <c r="E93">
        <v>2020312001</v>
      </c>
      <c r="F93" t="s">
        <v>251</v>
      </c>
      <c r="G93" t="s">
        <v>252</v>
      </c>
      <c r="H93" s="2">
        <v>0.501</v>
      </c>
      <c r="I93" s="2">
        <v>-0.12620481005891121</v>
      </c>
      <c r="J93" s="2">
        <v>-0.1071128593541144</v>
      </c>
      <c r="K93" s="2">
        <v>-0.1170207580461373</v>
      </c>
      <c r="L93" s="2">
        <v>0.26444123428341199</v>
      </c>
      <c r="M93" s="2">
        <v>0.23457172235795029</v>
      </c>
      <c r="N93" s="2">
        <v>0.31854411708290931</v>
      </c>
      <c r="O93" s="2">
        <v>0.29792942627440872</v>
      </c>
      <c r="P93" s="2">
        <v>0.32981180729716092</v>
      </c>
      <c r="Q93" s="2">
        <v>0.501</v>
      </c>
      <c r="R93" s="2">
        <v>0.71736480446773776</v>
      </c>
      <c r="S93" s="2">
        <v>0.64963497003252435</v>
      </c>
      <c r="T93" s="2">
        <v>0.70593621745311974</v>
      </c>
      <c r="U93" s="2">
        <v>0.53170889669388677</v>
      </c>
      <c r="V93" s="2">
        <v>0.51636361695233746</v>
      </c>
      <c r="W93" s="2">
        <v>0.53899127127701718</v>
      </c>
      <c r="X93" s="2">
        <v>0.51539472711036971</v>
      </c>
      <c r="Y93" s="2">
        <v>0.51901354117067555</v>
      </c>
      <c r="Z93" s="2">
        <v>0.5242108319169313</v>
      </c>
      <c r="AA93" s="2">
        <v>0.28683411546061838</v>
      </c>
      <c r="AB93" s="2">
        <f t="shared" si="10"/>
        <v>-0.23737671645631292</v>
      </c>
      <c r="AC93" s="2">
        <f t="shared" si="11"/>
        <v>0.26362328354368708</v>
      </c>
      <c r="AD93" t="s">
        <v>2286</v>
      </c>
      <c r="AE93">
        <v>774</v>
      </c>
      <c r="AH93">
        <f t="shared" si="7"/>
        <v>0.501</v>
      </c>
      <c r="AI93">
        <f t="shared" si="8"/>
        <v>0.5242108319169313</v>
      </c>
      <c r="AJ93">
        <f t="shared" si="12"/>
        <v>0.5242108319169313</v>
      </c>
      <c r="AK93" t="e">
        <f t="shared" si="13"/>
        <v>#N/A</v>
      </c>
      <c r="AL93">
        <f t="shared" si="9"/>
        <v>774</v>
      </c>
    </row>
    <row r="94" spans="1:38" x14ac:dyDescent="0.25">
      <c r="A94" s="1">
        <v>92</v>
      </c>
      <c r="B94" t="s">
        <v>177</v>
      </c>
      <c r="C94" t="s">
        <v>223</v>
      </c>
      <c r="D94" t="s">
        <v>250</v>
      </c>
      <c r="E94">
        <v>2020312009</v>
      </c>
      <c r="F94" t="s">
        <v>253</v>
      </c>
      <c r="G94" t="s">
        <v>254</v>
      </c>
      <c r="H94" s="2">
        <v>0.55700000000000005</v>
      </c>
      <c r="I94" s="2">
        <v>-0.2385330199609951</v>
      </c>
      <c r="J94" s="2">
        <v>-0.15865694040360509</v>
      </c>
      <c r="K94" s="2">
        <v>-0.21850125473664719</v>
      </c>
      <c r="L94" s="2">
        <v>0.26444123428341199</v>
      </c>
      <c r="M94" s="2">
        <v>0.23363232057656541</v>
      </c>
      <c r="N94" s="2">
        <v>0.24110086802504069</v>
      </c>
      <c r="O94" s="2">
        <v>0.24963543252322029</v>
      </c>
      <c r="P94" s="2">
        <v>0.30747778614522131</v>
      </c>
      <c r="Q94" s="2">
        <v>0.55700000000000005</v>
      </c>
      <c r="R94" s="2">
        <v>0.62943344598415663</v>
      </c>
      <c r="S94" s="2">
        <v>0.60257987664134183</v>
      </c>
      <c r="T94" s="2">
        <v>0.62741819512308261</v>
      </c>
      <c r="U94" s="2">
        <v>0.53170889669388677</v>
      </c>
      <c r="V94" s="2">
        <v>0.51291204900772225</v>
      </c>
      <c r="W94" s="2">
        <v>0.53513661973930027</v>
      </c>
      <c r="X94" s="2">
        <v>0.54362923367995408</v>
      </c>
      <c r="Y94" s="2">
        <v>0.54173838884959657</v>
      </c>
      <c r="Z94" s="2">
        <v>0.5329111203544511</v>
      </c>
      <c r="AA94" s="2">
        <v>0.25800978039536132</v>
      </c>
      <c r="AB94" s="2">
        <f t="shared" si="10"/>
        <v>-0.27490133995908977</v>
      </c>
      <c r="AC94" s="2">
        <f t="shared" si="11"/>
        <v>0.28209866004091028</v>
      </c>
      <c r="AD94" t="s">
        <v>2286</v>
      </c>
      <c r="AE94">
        <v>603</v>
      </c>
      <c r="AH94">
        <f t="shared" si="7"/>
        <v>0.55700000000000005</v>
      </c>
      <c r="AI94">
        <f t="shared" si="8"/>
        <v>0.5329111203544511</v>
      </c>
      <c r="AJ94">
        <f t="shared" si="12"/>
        <v>0.5329111203544511</v>
      </c>
      <c r="AK94" t="e">
        <f t="shared" si="13"/>
        <v>#N/A</v>
      </c>
      <c r="AL94">
        <f t="shared" si="9"/>
        <v>603</v>
      </c>
    </row>
    <row r="95" spans="1:38" x14ac:dyDescent="0.25">
      <c r="A95" s="1">
        <v>93</v>
      </c>
      <c r="B95" t="s">
        <v>177</v>
      </c>
      <c r="C95" t="s">
        <v>223</v>
      </c>
      <c r="D95" t="s">
        <v>255</v>
      </c>
      <c r="E95">
        <v>2020402005</v>
      </c>
      <c r="F95" t="s">
        <v>256</v>
      </c>
      <c r="G95" t="s">
        <v>257</v>
      </c>
      <c r="H95" s="2">
        <v>0.78500000000000003</v>
      </c>
      <c r="I95" s="2">
        <v>0.81039492836181681</v>
      </c>
      <c r="J95" s="2">
        <v>0.75088013219488703</v>
      </c>
      <c r="K95" s="2">
        <v>0.79762709695353173</v>
      </c>
      <c r="L95" s="2">
        <v>0.87336270445955377</v>
      </c>
      <c r="M95" s="2">
        <v>0.90660020726687351</v>
      </c>
      <c r="N95" s="2">
        <v>0.88868284006766418</v>
      </c>
      <c r="O95" s="2">
        <v>0.88867909988272731</v>
      </c>
      <c r="P95" s="2">
        <v>0.89350293106983802</v>
      </c>
      <c r="Q95" s="2">
        <v>0.78500000000000003</v>
      </c>
      <c r="R95" s="2">
        <v>0.81750811805319978</v>
      </c>
      <c r="S95" s="2">
        <v>0.760513632228627</v>
      </c>
      <c r="T95" s="2">
        <v>0.80629011235853953</v>
      </c>
      <c r="U95" s="2">
        <v>0.87336270445955377</v>
      </c>
      <c r="V95" s="2">
        <v>0.82021903108250571</v>
      </c>
      <c r="W95" s="2">
        <v>0.85839633424154527</v>
      </c>
      <c r="X95" s="2">
        <v>0.82570743258402368</v>
      </c>
      <c r="Y95" s="2">
        <v>0.83277884700851168</v>
      </c>
      <c r="Z95" s="2">
        <v>0.84184792057459124</v>
      </c>
      <c r="AA95" s="2">
        <v>0.89010171883534905</v>
      </c>
      <c r="AB95" s="2">
        <f t="shared" si="10"/>
        <v>4.8253798260757819E-2</v>
      </c>
      <c r="AC95" s="2">
        <f t="shared" si="11"/>
        <v>0.83325379826075785</v>
      </c>
      <c r="AD95" t="s">
        <v>2286</v>
      </c>
      <c r="AE95">
        <v>962</v>
      </c>
      <c r="AH95">
        <f t="shared" si="7"/>
        <v>0.78500000000000003</v>
      </c>
      <c r="AI95">
        <f t="shared" si="8"/>
        <v>0.84184792057459124</v>
      </c>
      <c r="AJ95">
        <f t="shared" si="12"/>
        <v>0.84184792057459124</v>
      </c>
      <c r="AK95" t="e">
        <f t="shared" si="13"/>
        <v>#N/A</v>
      </c>
      <c r="AL95">
        <f t="shared" si="9"/>
        <v>962</v>
      </c>
    </row>
    <row r="96" spans="1:38" x14ac:dyDescent="0.25">
      <c r="A96" s="1">
        <v>94</v>
      </c>
      <c r="B96" t="s">
        <v>177</v>
      </c>
      <c r="C96" t="s">
        <v>223</v>
      </c>
      <c r="D96" t="s">
        <v>255</v>
      </c>
      <c r="E96">
        <v>2020402020</v>
      </c>
      <c r="F96" t="s">
        <v>258</v>
      </c>
      <c r="G96" t="s">
        <v>259</v>
      </c>
      <c r="H96" s="2">
        <v>0.46</v>
      </c>
      <c r="I96" s="2">
        <v>0.29319636187373538</v>
      </c>
      <c r="J96" s="2">
        <v>0.30322173172592359</v>
      </c>
      <c r="K96" s="2">
        <v>0.29428017500463682</v>
      </c>
      <c r="L96" s="2">
        <v>0.26444123428341199</v>
      </c>
      <c r="M96" s="2">
        <v>0.23741293346001621</v>
      </c>
      <c r="N96" s="2">
        <v>0.26541953409739899</v>
      </c>
      <c r="O96" s="2">
        <v>0.24618395534962251</v>
      </c>
      <c r="P96" s="2">
        <v>0.24485251244766851</v>
      </c>
      <c r="Q96" s="2">
        <v>0.46</v>
      </c>
      <c r="R96" s="2">
        <v>0.55590028984553752</v>
      </c>
      <c r="S96" s="2">
        <v>0.54324956478632758</v>
      </c>
      <c r="T96" s="2">
        <v>0.55438723030386494</v>
      </c>
      <c r="U96" s="2">
        <v>0.43409505867265702</v>
      </c>
      <c r="V96" s="2">
        <v>0.44531596770593618</v>
      </c>
      <c r="W96" s="2">
        <v>0.42796325754882281</v>
      </c>
      <c r="X96" s="2">
        <v>0.45263655324508451</v>
      </c>
      <c r="Y96" s="2">
        <v>0.44032741802186809</v>
      </c>
      <c r="Z96" s="2">
        <v>0.43998410701120821</v>
      </c>
      <c r="AA96" s="2">
        <v>0.25141208422870859</v>
      </c>
      <c r="AB96" s="2">
        <f t="shared" si="10"/>
        <v>-0.18857202278249963</v>
      </c>
      <c r="AC96" s="2">
        <f t="shared" si="11"/>
        <v>0.27142797721750039</v>
      </c>
      <c r="AD96" t="s">
        <v>2286</v>
      </c>
      <c r="AE96">
        <v>1536</v>
      </c>
      <c r="AH96">
        <f t="shared" si="7"/>
        <v>0.46</v>
      </c>
      <c r="AI96">
        <f t="shared" si="8"/>
        <v>0.43998410701120821</v>
      </c>
      <c r="AJ96">
        <f t="shared" si="12"/>
        <v>0.43998410701120821</v>
      </c>
      <c r="AK96" t="e">
        <f t="shared" si="13"/>
        <v>#N/A</v>
      </c>
      <c r="AL96">
        <f t="shared" si="9"/>
        <v>1536</v>
      </c>
    </row>
    <row r="97" spans="1:38" x14ac:dyDescent="0.25">
      <c r="A97" s="1">
        <v>95</v>
      </c>
      <c r="B97" t="s">
        <v>177</v>
      </c>
      <c r="C97" t="s">
        <v>223</v>
      </c>
      <c r="D97" t="s">
        <v>260</v>
      </c>
      <c r="E97">
        <v>2020503020</v>
      </c>
      <c r="F97" t="s">
        <v>261</v>
      </c>
      <c r="G97" t="s">
        <v>262</v>
      </c>
      <c r="H97" s="2">
        <v>0.23100000000000001</v>
      </c>
      <c r="I97" s="2">
        <v>-0.1370924255962753</v>
      </c>
      <c r="J97" s="2">
        <v>-4.2130413690230517E-2</v>
      </c>
      <c r="K97" s="2">
        <v>-0.11820149156095069</v>
      </c>
      <c r="L97" s="2">
        <v>0.26444123428341199</v>
      </c>
      <c r="M97" s="2">
        <v>0.25189998787055101</v>
      </c>
      <c r="N97" s="2">
        <v>0.31590633361616599</v>
      </c>
      <c r="O97" s="2">
        <v>0.27549037686616168</v>
      </c>
      <c r="P97" s="2">
        <v>0.32398118487628269</v>
      </c>
      <c r="Q97" s="2">
        <v>0.23100000000000001</v>
      </c>
      <c r="R97" s="2">
        <v>0.34956027077429852</v>
      </c>
      <c r="S97" s="2">
        <v>0.38131605185517953</v>
      </c>
      <c r="T97" s="2">
        <v>0.35602429838116911</v>
      </c>
      <c r="U97" s="2">
        <v>0.26444123428341199</v>
      </c>
      <c r="V97" s="2">
        <v>0.25263268017832052</v>
      </c>
      <c r="W97" s="2">
        <v>0.26415315204123602</v>
      </c>
      <c r="X97" s="2">
        <v>0.26510036310646562</v>
      </c>
      <c r="Y97" s="2">
        <v>0.26544284504407628</v>
      </c>
      <c r="Z97" s="2">
        <v>0.26230777868949262</v>
      </c>
      <c r="AA97" s="2">
        <v>0.28493669040166131</v>
      </c>
      <c r="AB97" s="2">
        <f t="shared" si="10"/>
        <v>2.2628911712168687E-2</v>
      </c>
      <c r="AC97" s="2">
        <f t="shared" si="11"/>
        <v>0.25362891171216873</v>
      </c>
      <c r="AD97" t="s">
        <v>2286</v>
      </c>
      <c r="AE97">
        <v>607</v>
      </c>
      <c r="AH97">
        <f t="shared" si="7"/>
        <v>0.23100000000000001</v>
      </c>
      <c r="AI97">
        <f t="shared" si="8"/>
        <v>0.26230777868949262</v>
      </c>
      <c r="AJ97">
        <f t="shared" si="12"/>
        <v>0.26230777868949262</v>
      </c>
      <c r="AK97" t="e">
        <f t="shared" si="13"/>
        <v>#N/A</v>
      </c>
      <c r="AL97">
        <f t="shared" si="9"/>
        <v>607</v>
      </c>
    </row>
    <row r="98" spans="1:38" x14ac:dyDescent="0.25">
      <c r="A98" s="1">
        <v>96</v>
      </c>
      <c r="B98" t="s">
        <v>177</v>
      </c>
      <c r="C98" t="s">
        <v>223</v>
      </c>
      <c r="D98" t="s">
        <v>260</v>
      </c>
      <c r="E98">
        <v>2020506001</v>
      </c>
      <c r="F98" t="s">
        <v>263</v>
      </c>
      <c r="G98" t="s">
        <v>264</v>
      </c>
      <c r="H98" s="2">
        <v>0.79900000000000004</v>
      </c>
      <c r="I98" s="2">
        <v>0.77526446526106607</v>
      </c>
      <c r="J98" s="2">
        <v>0.75162772940424194</v>
      </c>
      <c r="K98" s="2">
        <v>0.7701590587161532</v>
      </c>
      <c r="L98" s="2">
        <v>0.80179807423253147</v>
      </c>
      <c r="M98" s="2">
        <v>0.83352662958297241</v>
      </c>
      <c r="N98" s="2">
        <v>0.80485877473896816</v>
      </c>
      <c r="O98" s="2">
        <v>0.77537635565563356</v>
      </c>
      <c r="P98" s="2">
        <v>0.8157120032512617</v>
      </c>
      <c r="Q98" s="2">
        <v>0.79900000000000004</v>
      </c>
      <c r="R98" s="2">
        <v>0.80041370783863297</v>
      </c>
      <c r="S98" s="2">
        <v>0.76185585882124518</v>
      </c>
      <c r="T98" s="2">
        <v>0.79652585119436847</v>
      </c>
      <c r="U98" s="2">
        <v>0.80179807423253147</v>
      </c>
      <c r="V98" s="2">
        <v>0.80338121632808712</v>
      </c>
      <c r="W98" s="2">
        <v>0.82803418493657788</v>
      </c>
      <c r="X98" s="2">
        <v>0.81305349887411948</v>
      </c>
      <c r="Y98" s="2">
        <v>0.84446618306506549</v>
      </c>
      <c r="Z98" s="2">
        <v>0.8179886298575858</v>
      </c>
      <c r="AA98" s="2">
        <v>0.80602908918297023</v>
      </c>
      <c r="AB98" s="2">
        <f t="shared" si="10"/>
        <v>-1.1959540674615576E-2</v>
      </c>
      <c r="AC98" s="2">
        <f t="shared" si="11"/>
        <v>0.78704045932538447</v>
      </c>
      <c r="AD98" t="s">
        <v>2287</v>
      </c>
      <c r="AE98">
        <v>670</v>
      </c>
      <c r="AH98">
        <f t="shared" si="7"/>
        <v>0.79900000000000004</v>
      </c>
      <c r="AI98">
        <f t="shared" si="8"/>
        <v>0.8179886298575858</v>
      </c>
      <c r="AJ98" t="e">
        <f t="shared" si="12"/>
        <v>#N/A</v>
      </c>
      <c r="AK98">
        <f t="shared" si="13"/>
        <v>0.8179886298575858</v>
      </c>
      <c r="AL98">
        <f t="shared" si="9"/>
        <v>670</v>
      </c>
    </row>
    <row r="99" spans="1:38" x14ac:dyDescent="0.25">
      <c r="A99" s="1">
        <v>97</v>
      </c>
      <c r="B99" t="s">
        <v>177</v>
      </c>
      <c r="C99" t="s">
        <v>223</v>
      </c>
      <c r="D99" t="s">
        <v>260</v>
      </c>
      <c r="E99">
        <v>2020506007</v>
      </c>
      <c r="F99" t="s">
        <v>265</v>
      </c>
      <c r="G99" t="s">
        <v>266</v>
      </c>
      <c r="H99" s="2">
        <v>0.747</v>
      </c>
      <c r="I99" s="2">
        <v>0.49806202598692723</v>
      </c>
      <c r="J99" s="2">
        <v>0.51468424956176595</v>
      </c>
      <c r="K99" s="2">
        <v>0.49420059694880669</v>
      </c>
      <c r="L99" s="2">
        <v>0.66984327633356211</v>
      </c>
      <c r="M99" s="2">
        <v>0.64844339003873419</v>
      </c>
      <c r="N99" s="2">
        <v>0.62913104178217483</v>
      </c>
      <c r="O99" s="2">
        <v>0.66943913488147555</v>
      </c>
      <c r="P99" s="2">
        <v>0.5824036138648413</v>
      </c>
      <c r="Q99" s="2">
        <v>0.747</v>
      </c>
      <c r="R99" s="2">
        <v>0.71948834810172024</v>
      </c>
      <c r="S99" s="2">
        <v>0.68903039031434909</v>
      </c>
      <c r="T99" s="2">
        <v>0.71350846557160441</v>
      </c>
      <c r="U99" s="2">
        <v>0.66984327633356211</v>
      </c>
      <c r="V99" s="2">
        <v>0.6676403256255008</v>
      </c>
      <c r="W99" s="2">
        <v>0.68397877005355845</v>
      </c>
      <c r="X99" s="2">
        <v>0.66158880342348636</v>
      </c>
      <c r="Y99" s="2">
        <v>0.67507828250102109</v>
      </c>
      <c r="Z99" s="2">
        <v>0.67158367957092613</v>
      </c>
      <c r="AA99" s="2">
        <v>0.6390050767047929</v>
      </c>
      <c r="AB99" s="2">
        <f t="shared" si="10"/>
        <v>-3.2578602866133233E-2</v>
      </c>
      <c r="AC99" s="2">
        <f t="shared" si="11"/>
        <v>0.71442139713386676</v>
      </c>
      <c r="AD99" t="s">
        <v>2287</v>
      </c>
      <c r="AE99">
        <v>593</v>
      </c>
      <c r="AH99">
        <f t="shared" si="7"/>
        <v>0.747</v>
      </c>
      <c r="AI99">
        <f t="shared" si="8"/>
        <v>0.67158367957092613</v>
      </c>
      <c r="AJ99" t="e">
        <f t="shared" si="12"/>
        <v>#N/A</v>
      </c>
      <c r="AK99">
        <f t="shared" si="13"/>
        <v>0.67158367957092613</v>
      </c>
      <c r="AL99">
        <f t="shared" si="9"/>
        <v>593</v>
      </c>
    </row>
    <row r="100" spans="1:38" x14ac:dyDescent="0.25">
      <c r="A100" s="1">
        <v>98</v>
      </c>
      <c r="B100" t="s">
        <v>177</v>
      </c>
      <c r="C100" t="s">
        <v>223</v>
      </c>
      <c r="D100" t="s">
        <v>267</v>
      </c>
      <c r="E100">
        <v>2020604702</v>
      </c>
      <c r="F100" t="s">
        <v>268</v>
      </c>
      <c r="G100" t="s">
        <v>269</v>
      </c>
      <c r="H100" s="2">
        <v>0.36199999999999999</v>
      </c>
      <c r="I100" s="2">
        <v>0.1088817472234004</v>
      </c>
      <c r="J100" s="2">
        <v>0.16027474402687791</v>
      </c>
      <c r="K100" s="2">
        <v>0.12115228060623701</v>
      </c>
      <c r="L100" s="2">
        <v>0.26444123428341199</v>
      </c>
      <c r="M100" s="2">
        <v>0.230741263665691</v>
      </c>
      <c r="N100" s="2">
        <v>0.2369267415721841</v>
      </c>
      <c r="O100" s="2">
        <v>0.2448985469692494</v>
      </c>
      <c r="P100" s="2">
        <v>0.27671161916261178</v>
      </c>
      <c r="Q100" s="2">
        <v>0.36199999999999999</v>
      </c>
      <c r="R100" s="2">
        <v>0.51970417978245087</v>
      </c>
      <c r="S100" s="2">
        <v>0.52915342288507672</v>
      </c>
      <c r="T100" s="2">
        <v>0.52439743670278416</v>
      </c>
      <c r="U100" s="2">
        <v>0.43409505867265702</v>
      </c>
      <c r="V100" s="2">
        <v>0.41006621678030319</v>
      </c>
      <c r="W100" s="2">
        <v>0.43667787325881657</v>
      </c>
      <c r="X100" s="2">
        <v>0.3921511948897316</v>
      </c>
      <c r="Y100" s="2">
        <v>0.3879118115992557</v>
      </c>
      <c r="Z100" s="2">
        <v>0.41167767233257918</v>
      </c>
      <c r="AA100" s="2">
        <v>0.25015916901856089</v>
      </c>
      <c r="AB100" s="2">
        <f t="shared" si="10"/>
        <v>-0.16151850331401829</v>
      </c>
      <c r="AC100" s="2">
        <f t="shared" si="11"/>
        <v>0.2004814966859817</v>
      </c>
      <c r="AD100" t="s">
        <v>2286</v>
      </c>
      <c r="AE100">
        <v>530</v>
      </c>
      <c r="AH100">
        <f t="shared" si="7"/>
        <v>0.36199999999999999</v>
      </c>
      <c r="AI100">
        <f t="shared" si="8"/>
        <v>0.41167767233257918</v>
      </c>
      <c r="AJ100">
        <f t="shared" si="12"/>
        <v>0.41167767233257918</v>
      </c>
      <c r="AK100" t="e">
        <f t="shared" si="13"/>
        <v>#N/A</v>
      </c>
      <c r="AL100">
        <f t="shared" si="9"/>
        <v>530</v>
      </c>
    </row>
    <row r="101" spans="1:38" x14ac:dyDescent="0.25">
      <c r="A101" s="1">
        <v>99</v>
      </c>
      <c r="B101" t="s">
        <v>177</v>
      </c>
      <c r="C101" t="s">
        <v>223</v>
      </c>
      <c r="D101" t="s">
        <v>267</v>
      </c>
      <c r="E101">
        <v>2020604707</v>
      </c>
      <c r="F101" t="s">
        <v>270</v>
      </c>
      <c r="G101" t="s">
        <v>271</v>
      </c>
      <c r="H101" s="2">
        <v>0.38500000000000001</v>
      </c>
      <c r="I101" s="2">
        <v>-1.008290059126282</v>
      </c>
      <c r="J101" s="2">
        <v>-0.88857607578091924</v>
      </c>
      <c r="K101" s="2">
        <v>-0.97052130353767063</v>
      </c>
      <c r="L101" s="2">
        <v>0.26444123428341199</v>
      </c>
      <c r="M101" s="2">
        <v>0.243417436274909</v>
      </c>
      <c r="N101" s="2">
        <v>0.30335629374440032</v>
      </c>
      <c r="O101" s="2">
        <v>0.27702486091885647</v>
      </c>
      <c r="P101" s="2">
        <v>0.31374248408209282</v>
      </c>
      <c r="Q101" s="2">
        <v>0.38500000000000001</v>
      </c>
      <c r="R101" s="2">
        <v>0.55541154796430825</v>
      </c>
      <c r="S101" s="2">
        <v>0.52975825271951982</v>
      </c>
      <c r="T101" s="2">
        <v>0.5548940074012676</v>
      </c>
      <c r="U101" s="2">
        <v>0.43409505867265702</v>
      </c>
      <c r="V101" s="2">
        <v>0.42793816248354699</v>
      </c>
      <c r="W101" s="2">
        <v>0.43440558309323829</v>
      </c>
      <c r="X101" s="2">
        <v>0.40086439564112042</v>
      </c>
      <c r="Y101" s="2">
        <v>0.39825125607258482</v>
      </c>
      <c r="Z101" s="2">
        <v>0.41879663099026371</v>
      </c>
      <c r="AA101" s="2">
        <v>0.27921914256847002</v>
      </c>
      <c r="AB101" s="2">
        <f t="shared" si="10"/>
        <v>-0.13957748842179368</v>
      </c>
      <c r="AC101" s="2">
        <f t="shared" si="11"/>
        <v>0.24542251157820633</v>
      </c>
      <c r="AD101" t="s">
        <v>2286</v>
      </c>
      <c r="AE101">
        <v>592</v>
      </c>
      <c r="AH101">
        <f t="shared" si="7"/>
        <v>0.38500000000000001</v>
      </c>
      <c r="AI101">
        <f t="shared" si="8"/>
        <v>0.41879663099026371</v>
      </c>
      <c r="AJ101">
        <f t="shared" si="12"/>
        <v>0.41879663099026371</v>
      </c>
      <c r="AK101" t="e">
        <f t="shared" si="13"/>
        <v>#N/A</v>
      </c>
      <c r="AL101">
        <f t="shared" si="9"/>
        <v>592</v>
      </c>
    </row>
    <row r="102" spans="1:38" x14ac:dyDescent="0.25">
      <c r="A102" s="1">
        <v>100</v>
      </c>
      <c r="B102" t="s">
        <v>177</v>
      </c>
      <c r="C102" t="s">
        <v>272</v>
      </c>
      <c r="D102" t="s">
        <v>273</v>
      </c>
      <c r="E102">
        <v>2030101060</v>
      </c>
      <c r="F102" t="s">
        <v>274</v>
      </c>
      <c r="G102" t="s">
        <v>275</v>
      </c>
      <c r="H102" s="2">
        <v>0.253</v>
      </c>
      <c r="I102" s="2">
        <v>-0.15154910728096041</v>
      </c>
      <c r="J102" s="2">
        <v>-0.1007965771615085</v>
      </c>
      <c r="K102" s="2">
        <v>-0.13079053529555901</v>
      </c>
      <c r="L102" s="2">
        <v>0.26444123428341199</v>
      </c>
      <c r="M102" s="2">
        <v>0.23563064452924681</v>
      </c>
      <c r="N102" s="2">
        <v>0.30211710957004878</v>
      </c>
      <c r="O102" s="2">
        <v>0.26643024928546788</v>
      </c>
      <c r="P102" s="2">
        <v>0.29404373459169703</v>
      </c>
      <c r="Q102" s="2">
        <v>0.253</v>
      </c>
      <c r="R102" s="2">
        <v>0.45769688421317628</v>
      </c>
      <c r="S102" s="2">
        <v>0.45494535549560761</v>
      </c>
      <c r="T102" s="2">
        <v>0.46502582177640739</v>
      </c>
      <c r="U102" s="2">
        <v>0.37218066330538518</v>
      </c>
      <c r="V102" s="2">
        <v>0.28504514438634321</v>
      </c>
      <c r="W102" s="2">
        <v>0.36613996372628221</v>
      </c>
      <c r="X102" s="2">
        <v>0.32787632809120371</v>
      </c>
      <c r="Y102" s="2">
        <v>0.30959754134756001</v>
      </c>
      <c r="Z102" s="2">
        <v>0.33049464772691378</v>
      </c>
      <c r="AA102" s="2">
        <v>0.27148531674409931</v>
      </c>
      <c r="AB102" s="2">
        <f t="shared" si="10"/>
        <v>-5.9009330982814467E-2</v>
      </c>
      <c r="AC102" s="2">
        <f t="shared" si="11"/>
        <v>0.19399066901718554</v>
      </c>
      <c r="AD102" t="s">
        <v>2286</v>
      </c>
      <c r="AE102">
        <v>1567</v>
      </c>
      <c r="AH102">
        <f t="shared" si="7"/>
        <v>0.253</v>
      </c>
      <c r="AI102">
        <f t="shared" si="8"/>
        <v>0.33049464772691378</v>
      </c>
      <c r="AJ102">
        <f t="shared" si="12"/>
        <v>0.33049464772691378</v>
      </c>
      <c r="AK102" t="e">
        <f t="shared" si="13"/>
        <v>#N/A</v>
      </c>
      <c r="AL102">
        <f t="shared" si="9"/>
        <v>1567</v>
      </c>
    </row>
    <row r="103" spans="1:38" x14ac:dyDescent="0.25">
      <c r="A103" s="1">
        <v>101</v>
      </c>
      <c r="B103" t="s">
        <v>177</v>
      </c>
      <c r="C103" t="s">
        <v>272</v>
      </c>
      <c r="D103" t="s">
        <v>276</v>
      </c>
      <c r="E103">
        <v>2030201047</v>
      </c>
      <c r="F103" t="s">
        <v>277</v>
      </c>
      <c r="G103" t="s">
        <v>278</v>
      </c>
      <c r="H103" s="2">
        <v>0.504</v>
      </c>
      <c r="I103" s="2">
        <v>0.38395081138781839</v>
      </c>
      <c r="J103" s="2">
        <v>0.37310965885616598</v>
      </c>
      <c r="K103" s="2">
        <v>0.38268286366527582</v>
      </c>
      <c r="L103" s="2">
        <v>0.43409505867265702</v>
      </c>
      <c r="M103" s="2">
        <v>0.393863590136942</v>
      </c>
      <c r="N103" s="2">
        <v>0.36261179313964109</v>
      </c>
      <c r="O103" s="2">
        <v>0.45252980652837482</v>
      </c>
      <c r="P103" s="2">
        <v>0.35239955660024419</v>
      </c>
      <c r="Q103" s="2">
        <v>0.504</v>
      </c>
      <c r="R103" s="2">
        <v>0.63889296898023695</v>
      </c>
      <c r="S103" s="2">
        <v>0.60080567251115957</v>
      </c>
      <c r="T103" s="2">
        <v>0.63446627385858168</v>
      </c>
      <c r="U103" s="2">
        <v>0.53170889669388677</v>
      </c>
      <c r="V103" s="2">
        <v>0.51421700182141361</v>
      </c>
      <c r="W103" s="2">
        <v>0.55620409221474088</v>
      </c>
      <c r="X103" s="2">
        <v>0.53411543255324623</v>
      </c>
      <c r="Y103" s="2">
        <v>0.52405320500655916</v>
      </c>
      <c r="Z103" s="2">
        <v>0.53187920302718739</v>
      </c>
      <c r="AA103" s="2">
        <v>0.39720163639497558</v>
      </c>
      <c r="AB103" s="2">
        <f t="shared" si="10"/>
        <v>-0.13467756663221181</v>
      </c>
      <c r="AC103" s="2">
        <f t="shared" si="11"/>
        <v>0.36932243336778819</v>
      </c>
      <c r="AD103" t="s">
        <v>2287</v>
      </c>
      <c r="AE103">
        <v>569</v>
      </c>
      <c r="AH103">
        <f t="shared" si="7"/>
        <v>0.504</v>
      </c>
      <c r="AI103">
        <f t="shared" si="8"/>
        <v>0.53187920302718739</v>
      </c>
      <c r="AJ103" t="e">
        <f t="shared" si="12"/>
        <v>#N/A</v>
      </c>
      <c r="AK103">
        <f t="shared" si="13"/>
        <v>0.53187920302718739</v>
      </c>
      <c r="AL103">
        <f t="shared" si="9"/>
        <v>569</v>
      </c>
    </row>
    <row r="104" spans="1:38" x14ac:dyDescent="0.25">
      <c r="A104" s="1">
        <v>102</v>
      </c>
      <c r="B104" t="s">
        <v>177</v>
      </c>
      <c r="C104" t="s">
        <v>272</v>
      </c>
      <c r="D104" t="s">
        <v>279</v>
      </c>
      <c r="E104">
        <v>2030302082</v>
      </c>
      <c r="F104" t="s">
        <v>280</v>
      </c>
      <c r="G104" t="s">
        <v>281</v>
      </c>
      <c r="H104" s="2">
        <v>0.92500000000000004</v>
      </c>
      <c r="I104" s="2">
        <v>0.61505651528057514</v>
      </c>
      <c r="J104" s="2">
        <v>0.54788114930651022</v>
      </c>
      <c r="K104" s="2">
        <v>0.60834549983428288</v>
      </c>
      <c r="L104" s="2">
        <v>0.72018938500937502</v>
      </c>
      <c r="M104" s="2">
        <v>0.7681442655985854</v>
      </c>
      <c r="N104" s="2">
        <v>0.73128945621015995</v>
      </c>
      <c r="O104" s="2">
        <v>0.73557317366268982</v>
      </c>
      <c r="P104" s="2">
        <v>0.65505855714387273</v>
      </c>
      <c r="Q104" s="2">
        <v>0.92500000000000004</v>
      </c>
      <c r="R104" s="2">
        <v>0.73788669130081841</v>
      </c>
      <c r="S104" s="2">
        <v>0.68609794564557725</v>
      </c>
      <c r="T104" s="2">
        <v>0.7321658853977675</v>
      </c>
      <c r="U104" s="2">
        <v>0.72018938500937502</v>
      </c>
      <c r="V104" s="2">
        <v>0.90124407799537276</v>
      </c>
      <c r="W104" s="2">
        <v>0.80488848400230872</v>
      </c>
      <c r="X104" s="2">
        <v>0.85556093102369624</v>
      </c>
      <c r="Y104" s="2">
        <v>0.8444856115295758</v>
      </c>
      <c r="Z104" s="2">
        <v>0.82295030494992027</v>
      </c>
      <c r="AA104" s="2">
        <v>0.72106923326054106</v>
      </c>
      <c r="AB104" s="2">
        <f t="shared" si="10"/>
        <v>-0.10188107168937921</v>
      </c>
      <c r="AC104" s="2">
        <f t="shared" si="11"/>
        <v>0.82311892831062083</v>
      </c>
      <c r="AD104" t="s">
        <v>2286</v>
      </c>
      <c r="AE104">
        <v>517</v>
      </c>
      <c r="AH104">
        <f t="shared" si="7"/>
        <v>0.92500000000000004</v>
      </c>
      <c r="AI104">
        <f t="shared" si="8"/>
        <v>0.82295030494992027</v>
      </c>
      <c r="AJ104">
        <f t="shared" si="12"/>
        <v>0.82295030494992027</v>
      </c>
      <c r="AK104" t="e">
        <f t="shared" si="13"/>
        <v>#N/A</v>
      </c>
      <c r="AL104">
        <f t="shared" si="9"/>
        <v>517</v>
      </c>
    </row>
    <row r="105" spans="1:38" x14ac:dyDescent="0.25">
      <c r="A105" s="1">
        <v>103</v>
      </c>
      <c r="B105" t="s">
        <v>177</v>
      </c>
      <c r="C105" t="s">
        <v>272</v>
      </c>
      <c r="D105" t="s">
        <v>279</v>
      </c>
      <c r="E105">
        <v>2030303018</v>
      </c>
      <c r="F105" t="s">
        <v>282</v>
      </c>
      <c r="G105" t="s">
        <v>283</v>
      </c>
      <c r="H105" s="2">
        <v>0.85199999999999998</v>
      </c>
      <c r="I105" s="2">
        <v>0.78086289479338877</v>
      </c>
      <c r="J105" s="2">
        <v>0.75352107977418314</v>
      </c>
      <c r="K105" s="2">
        <v>0.77521939108586602</v>
      </c>
      <c r="L105" s="2">
        <v>0.87336270445955377</v>
      </c>
      <c r="M105" s="2">
        <v>0.87722606673580228</v>
      </c>
      <c r="N105" s="2">
        <v>0.87454749733064074</v>
      </c>
      <c r="O105" s="2">
        <v>0.8575001630439143</v>
      </c>
      <c r="P105" s="2">
        <v>0.8669689123610802</v>
      </c>
      <c r="Q105" s="2">
        <v>0.85199999999999998</v>
      </c>
      <c r="R105" s="2">
        <v>0.80132178830579459</v>
      </c>
      <c r="S105" s="2">
        <v>0.75966686532904792</v>
      </c>
      <c r="T105" s="2">
        <v>0.79597576687055005</v>
      </c>
      <c r="U105" s="2">
        <v>0.87336270445955377</v>
      </c>
      <c r="V105" s="2">
        <v>0.90599764272382965</v>
      </c>
      <c r="W105" s="2">
        <v>0.89353863261178668</v>
      </c>
      <c r="X105" s="2">
        <v>0.87361446948714039</v>
      </c>
      <c r="Y105" s="2">
        <v>0.88407177885847044</v>
      </c>
      <c r="Z105" s="2">
        <v>0.88603010428605233</v>
      </c>
      <c r="AA105" s="2">
        <v>0.8698922498164382</v>
      </c>
      <c r="AB105" s="2">
        <f t="shared" si="10"/>
        <v>-1.6137854469614132E-2</v>
      </c>
      <c r="AC105" s="2">
        <f t="shared" si="11"/>
        <v>0.83586214553038585</v>
      </c>
      <c r="AD105" t="s">
        <v>2286</v>
      </c>
      <c r="AE105">
        <v>765</v>
      </c>
      <c r="AH105">
        <f t="shared" si="7"/>
        <v>0.85199999999999998</v>
      </c>
      <c r="AI105">
        <f t="shared" si="8"/>
        <v>0.88603010428605233</v>
      </c>
      <c r="AJ105">
        <f t="shared" si="12"/>
        <v>0.88603010428605233</v>
      </c>
      <c r="AK105" t="e">
        <f t="shared" si="13"/>
        <v>#N/A</v>
      </c>
      <c r="AL105">
        <f t="shared" si="9"/>
        <v>765</v>
      </c>
    </row>
    <row r="106" spans="1:38" x14ac:dyDescent="0.25">
      <c r="A106" s="1">
        <v>104</v>
      </c>
      <c r="B106" t="s">
        <v>177</v>
      </c>
      <c r="C106" t="s">
        <v>272</v>
      </c>
      <c r="D106" t="s">
        <v>279</v>
      </c>
      <c r="E106">
        <v>2030313001</v>
      </c>
      <c r="F106" t="s">
        <v>284</v>
      </c>
      <c r="G106" t="s">
        <v>285</v>
      </c>
      <c r="H106" s="2">
        <v>0.99299999999999999</v>
      </c>
      <c r="I106" s="2">
        <v>0.78296197313854066</v>
      </c>
      <c r="J106" s="2">
        <v>0.75408024568676857</v>
      </c>
      <c r="K106" s="2">
        <v>0.77552956677614271</v>
      </c>
      <c r="L106" s="2">
        <v>0.87336270445955377</v>
      </c>
      <c r="M106" s="2">
        <v>0.92006900573936057</v>
      </c>
      <c r="N106" s="2">
        <v>0.88649626943298465</v>
      </c>
      <c r="O106" s="2">
        <v>0.9329033750593777</v>
      </c>
      <c r="P106" s="2">
        <v>0.90850681271207823</v>
      </c>
      <c r="Q106" s="2">
        <v>0.99299999999999999</v>
      </c>
      <c r="R106" s="2">
        <v>0.80033126194059667</v>
      </c>
      <c r="S106" s="2">
        <v>0.75994367440937372</v>
      </c>
      <c r="T106" s="2">
        <v>0.79348655599863838</v>
      </c>
      <c r="U106" s="2">
        <v>0.87336270445955377</v>
      </c>
      <c r="V106" s="2">
        <v>0.94678569262872592</v>
      </c>
      <c r="W106" s="2">
        <v>0.89587230138729668</v>
      </c>
      <c r="X106" s="2">
        <v>0.95766861333591313</v>
      </c>
      <c r="Y106" s="2">
        <v>0.94520328917308805</v>
      </c>
      <c r="Z106" s="2">
        <v>0.9231804166058093</v>
      </c>
      <c r="AA106" s="2">
        <v>0.90400610126821668</v>
      </c>
      <c r="AB106" s="2">
        <f t="shared" si="10"/>
        <v>-1.9174315337592618E-2</v>
      </c>
      <c r="AC106" s="2">
        <f t="shared" si="11"/>
        <v>0.97382568466240738</v>
      </c>
      <c r="AD106" t="s">
        <v>2286</v>
      </c>
      <c r="AE106">
        <v>729</v>
      </c>
      <c r="AH106">
        <f t="shared" si="7"/>
        <v>0.99299999999999999</v>
      </c>
      <c r="AI106">
        <f t="shared" si="8"/>
        <v>0.9231804166058093</v>
      </c>
      <c r="AJ106">
        <f t="shared" si="12"/>
        <v>0.9231804166058093</v>
      </c>
      <c r="AK106" t="e">
        <f t="shared" si="13"/>
        <v>#N/A</v>
      </c>
      <c r="AL106">
        <f t="shared" si="9"/>
        <v>729</v>
      </c>
    </row>
    <row r="107" spans="1:38" x14ac:dyDescent="0.25">
      <c r="A107" s="1">
        <v>105</v>
      </c>
      <c r="B107" t="s">
        <v>177</v>
      </c>
      <c r="C107" t="s">
        <v>272</v>
      </c>
      <c r="D107" t="s">
        <v>286</v>
      </c>
      <c r="E107">
        <v>2030501055</v>
      </c>
      <c r="F107" t="s">
        <v>287</v>
      </c>
      <c r="G107" t="s">
        <v>288</v>
      </c>
      <c r="H107" s="2">
        <v>0.71700000000000008</v>
      </c>
      <c r="I107" s="2">
        <v>0.52326721154719236</v>
      </c>
      <c r="J107" s="2">
        <v>0.54119471409715059</v>
      </c>
      <c r="K107" s="2">
        <v>0.52450759556776039</v>
      </c>
      <c r="L107" s="2">
        <v>0.72018938500937502</v>
      </c>
      <c r="M107" s="2">
        <v>0.6849707821626646</v>
      </c>
      <c r="N107" s="2">
        <v>0.63952964976996352</v>
      </c>
      <c r="O107" s="2">
        <v>0.70088938629192454</v>
      </c>
      <c r="P107" s="2">
        <v>0.61665866558259641</v>
      </c>
      <c r="Q107" s="2">
        <v>0.71700000000000008</v>
      </c>
      <c r="R107" s="2">
        <v>0.703285673311834</v>
      </c>
      <c r="S107" s="2">
        <v>0.68488488466475195</v>
      </c>
      <c r="T107" s="2">
        <v>0.69999513187527462</v>
      </c>
      <c r="U107" s="2">
        <v>0.72018938500937502</v>
      </c>
      <c r="V107" s="2">
        <v>0.70009323369646836</v>
      </c>
      <c r="W107" s="2">
        <v>0.6989499932382609</v>
      </c>
      <c r="X107" s="2">
        <v>0.72170054827035646</v>
      </c>
      <c r="Y107" s="2">
        <v>0.72798627388077586</v>
      </c>
      <c r="Z107" s="2">
        <v>0.71368371239784234</v>
      </c>
      <c r="AA107" s="2">
        <v>0.67132798841651808</v>
      </c>
      <c r="AB107" s="2">
        <f t="shared" si="10"/>
        <v>-4.2355723981324256E-2</v>
      </c>
      <c r="AC107" s="2">
        <f t="shared" si="11"/>
        <v>0.67464427601867583</v>
      </c>
      <c r="AD107" t="s">
        <v>2286</v>
      </c>
      <c r="AE107">
        <v>1516</v>
      </c>
      <c r="AH107">
        <f t="shared" si="7"/>
        <v>0.71700000000000008</v>
      </c>
      <c r="AI107">
        <f t="shared" si="8"/>
        <v>0.71368371239784234</v>
      </c>
      <c r="AJ107">
        <f t="shared" si="12"/>
        <v>0.71368371239784234</v>
      </c>
      <c r="AK107" t="e">
        <f t="shared" si="13"/>
        <v>#N/A</v>
      </c>
      <c r="AL107">
        <f t="shared" si="9"/>
        <v>1516</v>
      </c>
    </row>
    <row r="108" spans="1:38" x14ac:dyDescent="0.25">
      <c r="A108" s="1">
        <v>106</v>
      </c>
      <c r="B108" t="s">
        <v>177</v>
      </c>
      <c r="C108" t="s">
        <v>272</v>
      </c>
      <c r="D108" t="s">
        <v>289</v>
      </c>
      <c r="E108">
        <v>2030601062</v>
      </c>
      <c r="F108" t="s">
        <v>290</v>
      </c>
      <c r="G108" t="s">
        <v>291</v>
      </c>
      <c r="H108" s="2">
        <v>0.86299999999999999</v>
      </c>
      <c r="I108" s="2">
        <v>0.94160597493365517</v>
      </c>
      <c r="J108" s="2">
        <v>0.75033663186489463</v>
      </c>
      <c r="K108" s="2">
        <v>0.91706881826953413</v>
      </c>
      <c r="L108" s="2">
        <v>0.87336270445955377</v>
      </c>
      <c r="M108" s="2">
        <v>0.87172193915548402</v>
      </c>
      <c r="N108" s="2">
        <v>0.8268838239990759</v>
      </c>
      <c r="O108" s="2">
        <v>0.86364699481441909</v>
      </c>
      <c r="P108" s="2">
        <v>0.85708080604346581</v>
      </c>
      <c r="Q108" s="2">
        <v>0.86299999999999999</v>
      </c>
      <c r="R108" s="2">
        <v>0.83681847589801206</v>
      </c>
      <c r="S108" s="2">
        <v>0.75831923416902769</v>
      </c>
      <c r="T108" s="2">
        <v>0.8262732855988888</v>
      </c>
      <c r="U108" s="2">
        <v>0.87336270445955377</v>
      </c>
      <c r="V108" s="2">
        <v>0.8907361980693107</v>
      </c>
      <c r="W108" s="2">
        <v>0.89241882420038854</v>
      </c>
      <c r="X108" s="2">
        <v>0.88189623559182972</v>
      </c>
      <c r="Y108" s="2">
        <v>0.88372278244492142</v>
      </c>
      <c r="Z108" s="2">
        <v>0.88440095176417755</v>
      </c>
      <c r="AA108" s="2">
        <v>0.85837098697226244</v>
      </c>
      <c r="AB108" s="2">
        <f t="shared" si="10"/>
        <v>-2.6029964791915106E-2</v>
      </c>
      <c r="AC108" s="2">
        <f t="shared" si="11"/>
        <v>0.83697003520808488</v>
      </c>
      <c r="AD108" t="s">
        <v>2286</v>
      </c>
      <c r="AE108">
        <v>1970</v>
      </c>
      <c r="AH108">
        <f t="shared" si="7"/>
        <v>0.86299999999999999</v>
      </c>
      <c r="AI108">
        <f t="shared" si="8"/>
        <v>0.88440095176417755</v>
      </c>
      <c r="AJ108">
        <f t="shared" si="12"/>
        <v>0.88440095176417755</v>
      </c>
      <c r="AK108" t="e">
        <f t="shared" si="13"/>
        <v>#N/A</v>
      </c>
      <c r="AL108">
        <f t="shared" si="9"/>
        <v>1970</v>
      </c>
    </row>
    <row r="109" spans="1:38" x14ac:dyDescent="0.25">
      <c r="A109" s="1">
        <v>107</v>
      </c>
      <c r="B109" t="s">
        <v>177</v>
      </c>
      <c r="C109" t="s">
        <v>272</v>
      </c>
      <c r="D109" t="s">
        <v>292</v>
      </c>
      <c r="E109">
        <v>2030801076</v>
      </c>
      <c r="F109" t="s">
        <v>293</v>
      </c>
      <c r="G109" t="s">
        <v>294</v>
      </c>
      <c r="H109" s="2">
        <v>0.98099999999999976</v>
      </c>
      <c r="I109" s="2">
        <v>0.80250530871526382</v>
      </c>
      <c r="J109" s="2">
        <v>0.75272369918364257</v>
      </c>
      <c r="K109" s="2">
        <v>0.79375281956479138</v>
      </c>
      <c r="L109" s="2">
        <v>0.87336270445955377</v>
      </c>
      <c r="M109" s="2">
        <v>0.88138303022303566</v>
      </c>
      <c r="N109" s="2">
        <v>0.90730645096702478</v>
      </c>
      <c r="O109" s="2">
        <v>0.88601487974485993</v>
      </c>
      <c r="P109" s="2">
        <v>0.89420401839767993</v>
      </c>
      <c r="Q109" s="2">
        <v>0.98099999999999976</v>
      </c>
      <c r="R109" s="2">
        <v>0.80513582691440366</v>
      </c>
      <c r="S109" s="2">
        <v>0.75883785333097087</v>
      </c>
      <c r="T109" s="2">
        <v>0.79879155013525682</v>
      </c>
      <c r="U109" s="2">
        <v>0.87336270445955377</v>
      </c>
      <c r="V109" s="2">
        <v>0.90834555728606314</v>
      </c>
      <c r="W109" s="2">
        <v>0.90205006110431873</v>
      </c>
      <c r="X109" s="2">
        <v>0.89495046948939283</v>
      </c>
      <c r="Y109" s="2">
        <v>0.89877330938745281</v>
      </c>
      <c r="Z109" s="2">
        <v>0.8954165334482006</v>
      </c>
      <c r="AA109" s="2">
        <v>0.88837881122181162</v>
      </c>
      <c r="AB109" s="2">
        <f t="shared" si="10"/>
        <v>-7.0377222263889871E-3</v>
      </c>
      <c r="AC109" s="2">
        <f t="shared" si="11"/>
        <v>0.97396227777361077</v>
      </c>
      <c r="AD109" t="s">
        <v>2287</v>
      </c>
      <c r="AE109">
        <v>1135</v>
      </c>
      <c r="AH109">
        <f t="shared" si="7"/>
        <v>0.98099999999999976</v>
      </c>
      <c r="AI109">
        <f t="shared" si="8"/>
        <v>0.8954165334482006</v>
      </c>
      <c r="AJ109" t="e">
        <f t="shared" si="12"/>
        <v>#N/A</v>
      </c>
      <c r="AK109">
        <f t="shared" si="13"/>
        <v>0.8954165334482006</v>
      </c>
      <c r="AL109">
        <f t="shared" si="9"/>
        <v>1135</v>
      </c>
    </row>
    <row r="110" spans="1:38" x14ac:dyDescent="0.25">
      <c r="A110" s="1">
        <v>108</v>
      </c>
      <c r="B110" t="s">
        <v>177</v>
      </c>
      <c r="C110" t="s">
        <v>295</v>
      </c>
      <c r="D110" t="s">
        <v>296</v>
      </c>
      <c r="E110">
        <v>2040101023</v>
      </c>
      <c r="F110" t="s">
        <v>297</v>
      </c>
      <c r="G110" t="s">
        <v>298</v>
      </c>
      <c r="H110" s="2">
        <v>0.45700000000000002</v>
      </c>
      <c r="I110" s="2">
        <v>0.25717835317221061</v>
      </c>
      <c r="J110" s="2">
        <v>0.30058947189797669</v>
      </c>
      <c r="K110" s="2">
        <v>0.27119073890103201</v>
      </c>
      <c r="L110" s="2">
        <v>0.26444123428341199</v>
      </c>
      <c r="M110" s="2">
        <v>0.25102313984043972</v>
      </c>
      <c r="N110" s="2">
        <v>0.25338219126967931</v>
      </c>
      <c r="O110" s="2">
        <v>0.26689726617107068</v>
      </c>
      <c r="P110" s="2">
        <v>0.33259389360139452</v>
      </c>
      <c r="Q110" s="2">
        <v>0.45700000000000002</v>
      </c>
      <c r="R110" s="2">
        <v>0.53173194351835251</v>
      </c>
      <c r="S110" s="2">
        <v>0.53645606969204385</v>
      </c>
      <c r="T110" s="2">
        <v>0.53959511663449133</v>
      </c>
      <c r="U110" s="2">
        <v>0.43409505867265702</v>
      </c>
      <c r="V110" s="2">
        <v>0.44424619996305292</v>
      </c>
      <c r="W110" s="2">
        <v>0.43689550597614979</v>
      </c>
      <c r="X110" s="2">
        <v>0.45139562266333938</v>
      </c>
      <c r="Y110" s="2">
        <v>0.45408685097311102</v>
      </c>
      <c r="Z110" s="2">
        <v>0.44407516122964152</v>
      </c>
      <c r="AA110" s="2">
        <v>0.27215447733049641</v>
      </c>
      <c r="AB110" s="2">
        <f t="shared" si="10"/>
        <v>-0.17192068389914511</v>
      </c>
      <c r="AC110" s="2">
        <f t="shared" si="11"/>
        <v>0.28507931610085491</v>
      </c>
      <c r="AD110" t="s">
        <v>2286</v>
      </c>
      <c r="AE110">
        <v>1321</v>
      </c>
      <c r="AH110">
        <f t="shared" si="7"/>
        <v>0.45700000000000002</v>
      </c>
      <c r="AI110">
        <f t="shared" si="8"/>
        <v>0.44407516122964152</v>
      </c>
      <c r="AJ110">
        <f t="shared" si="12"/>
        <v>0.44407516122964152</v>
      </c>
      <c r="AK110" t="e">
        <f t="shared" si="13"/>
        <v>#N/A</v>
      </c>
      <c r="AL110">
        <f t="shared" si="9"/>
        <v>1321</v>
      </c>
    </row>
    <row r="111" spans="1:38" x14ac:dyDescent="0.25">
      <c r="A111" s="1">
        <v>109</v>
      </c>
      <c r="B111" t="s">
        <v>177</v>
      </c>
      <c r="C111" t="s">
        <v>295</v>
      </c>
      <c r="D111" t="s">
        <v>299</v>
      </c>
      <c r="E111">
        <v>2040301010</v>
      </c>
      <c r="F111" t="s">
        <v>300</v>
      </c>
      <c r="G111" t="s">
        <v>301</v>
      </c>
      <c r="H111" s="2">
        <v>0.46700000000000008</v>
      </c>
      <c r="I111" s="2">
        <v>4.2853767737012438E-2</v>
      </c>
      <c r="J111" s="2">
        <v>6.4757008920787507E-2</v>
      </c>
      <c r="K111" s="2">
        <v>5.49159761597795E-2</v>
      </c>
      <c r="L111" s="2">
        <v>0.26444123428341199</v>
      </c>
      <c r="M111" s="2">
        <v>0.25125664828324112</v>
      </c>
      <c r="N111" s="2">
        <v>0.29609528046527722</v>
      </c>
      <c r="O111" s="2">
        <v>0.25691644815876041</v>
      </c>
      <c r="P111" s="2">
        <v>0.306802279578546</v>
      </c>
      <c r="Q111" s="2">
        <v>0.46700000000000008</v>
      </c>
      <c r="R111" s="2">
        <v>0.55628826192604119</v>
      </c>
      <c r="S111" s="2">
        <v>0.5338570237858542</v>
      </c>
      <c r="T111" s="2">
        <v>0.55781943520568911</v>
      </c>
      <c r="U111" s="2">
        <v>0.43409505867265702</v>
      </c>
      <c r="V111" s="2">
        <v>0.44531596770593618</v>
      </c>
      <c r="W111" s="2">
        <v>0.42742428729143328</v>
      </c>
      <c r="X111" s="2">
        <v>0.43697147256800861</v>
      </c>
      <c r="Y111" s="2">
        <v>0.43461635068968563</v>
      </c>
      <c r="Z111" s="2">
        <v>0.43564656144285319</v>
      </c>
      <c r="AA111" s="2">
        <v>0.274224177687523</v>
      </c>
      <c r="AB111" s="2">
        <f t="shared" si="10"/>
        <v>-0.16142238375533019</v>
      </c>
      <c r="AC111" s="2">
        <f t="shared" si="11"/>
        <v>0.30557761624466989</v>
      </c>
      <c r="AD111" t="s">
        <v>2287</v>
      </c>
      <c r="AE111">
        <v>580</v>
      </c>
      <c r="AH111">
        <f t="shared" si="7"/>
        <v>0.46700000000000008</v>
      </c>
      <c r="AI111">
        <f t="shared" si="8"/>
        <v>0.43564656144285319</v>
      </c>
      <c r="AJ111" t="e">
        <f t="shared" si="12"/>
        <v>#N/A</v>
      </c>
      <c r="AK111">
        <f t="shared" si="13"/>
        <v>0.43564656144285319</v>
      </c>
      <c r="AL111">
        <f t="shared" si="9"/>
        <v>580</v>
      </c>
    </row>
    <row r="112" spans="1:38" x14ac:dyDescent="0.25">
      <c r="A112" s="1">
        <v>110</v>
      </c>
      <c r="B112" t="s">
        <v>177</v>
      </c>
      <c r="C112" t="s">
        <v>295</v>
      </c>
      <c r="D112" t="s">
        <v>299</v>
      </c>
      <c r="E112">
        <v>2040303010</v>
      </c>
      <c r="F112" t="s">
        <v>302</v>
      </c>
      <c r="G112" t="s">
        <v>303</v>
      </c>
      <c r="H112" s="2">
        <v>0.90300000000000002</v>
      </c>
      <c r="I112" s="2">
        <v>0.83583375305177166</v>
      </c>
      <c r="J112" s="2">
        <v>0.75186235313953098</v>
      </c>
      <c r="K112" s="2">
        <v>0.8235183324883677</v>
      </c>
      <c r="L112" s="2">
        <v>0.87336270445955377</v>
      </c>
      <c r="M112" s="2">
        <v>0.88323056955069501</v>
      </c>
      <c r="N112" s="2">
        <v>0.83446372057101048</v>
      </c>
      <c r="O112" s="2">
        <v>0.86123629812873637</v>
      </c>
      <c r="P112" s="2">
        <v>0.8757360934799906</v>
      </c>
      <c r="Q112" s="2">
        <v>0.90300000000000002</v>
      </c>
      <c r="R112" s="2">
        <v>0.82283773972771956</v>
      </c>
      <c r="S112" s="2">
        <v>0.76280594487637898</v>
      </c>
      <c r="T112" s="2">
        <v>0.81505652731193179</v>
      </c>
      <c r="U112" s="2">
        <v>0.87336270445955377</v>
      </c>
      <c r="V112" s="2">
        <v>0.90702056171602907</v>
      </c>
      <c r="W112" s="2">
        <v>0.89997863749753793</v>
      </c>
      <c r="X112" s="2">
        <v>0.90423298606323077</v>
      </c>
      <c r="Y112" s="2">
        <v>0.89561262978590861</v>
      </c>
      <c r="Z112" s="2">
        <v>0.8959605880344006</v>
      </c>
      <c r="AA112" s="2">
        <v>0.86543479840505311</v>
      </c>
      <c r="AB112" s="2">
        <f t="shared" si="10"/>
        <v>-3.0525789629347488E-2</v>
      </c>
      <c r="AC112" s="2">
        <f t="shared" si="11"/>
        <v>0.87247421037065254</v>
      </c>
      <c r="AD112" t="s">
        <v>2287</v>
      </c>
      <c r="AE112">
        <v>642</v>
      </c>
      <c r="AH112">
        <f t="shared" si="7"/>
        <v>0.90300000000000002</v>
      </c>
      <c r="AI112">
        <f t="shared" si="8"/>
        <v>0.8959605880344006</v>
      </c>
      <c r="AJ112" t="e">
        <f t="shared" si="12"/>
        <v>#N/A</v>
      </c>
      <c r="AK112">
        <f t="shared" si="13"/>
        <v>0.8959605880344006</v>
      </c>
      <c r="AL112">
        <f t="shared" si="9"/>
        <v>642</v>
      </c>
    </row>
    <row r="113" spans="1:38" x14ac:dyDescent="0.25">
      <c r="A113" s="1">
        <v>111</v>
      </c>
      <c r="B113" t="s">
        <v>177</v>
      </c>
      <c r="C113" t="s">
        <v>295</v>
      </c>
      <c r="D113" t="s">
        <v>299</v>
      </c>
      <c r="E113">
        <v>2040303715</v>
      </c>
      <c r="F113" t="s">
        <v>304</v>
      </c>
      <c r="G113" t="s">
        <v>305</v>
      </c>
      <c r="H113" s="2">
        <v>0.5179999999999999</v>
      </c>
      <c r="I113" s="2">
        <v>0.35317769145389649</v>
      </c>
      <c r="J113" s="2">
        <v>0.3778565844730043</v>
      </c>
      <c r="K113" s="2">
        <v>0.35943719260296991</v>
      </c>
      <c r="L113" s="2">
        <v>0.43409505867265702</v>
      </c>
      <c r="M113" s="2">
        <v>0.39690290637657899</v>
      </c>
      <c r="N113" s="2">
        <v>0.41695121643227229</v>
      </c>
      <c r="O113" s="2">
        <v>0.41451463204031003</v>
      </c>
      <c r="P113" s="2">
        <v>0.3525640001769802</v>
      </c>
      <c r="Q113" s="2">
        <v>0.5179999999999999</v>
      </c>
      <c r="R113" s="2">
        <v>0.61695140019081962</v>
      </c>
      <c r="S113" s="2">
        <v>0.6044745985639014</v>
      </c>
      <c r="T113" s="2">
        <v>0.61858139530447198</v>
      </c>
      <c r="U113" s="2">
        <v>0.53170889669388677</v>
      </c>
      <c r="V113" s="2">
        <v>0.51982471585380174</v>
      </c>
      <c r="W113" s="2">
        <v>0.5399995015811152</v>
      </c>
      <c r="X113" s="2">
        <v>0.52518873836843916</v>
      </c>
      <c r="Y113" s="2">
        <v>0.52328662011460492</v>
      </c>
      <c r="Z113" s="2">
        <v>0.52795371387400702</v>
      </c>
      <c r="AA113" s="2">
        <v>0.4020003575894322</v>
      </c>
      <c r="AB113" s="2">
        <f t="shared" si="10"/>
        <v>-0.12595335628457482</v>
      </c>
      <c r="AC113" s="2">
        <f t="shared" si="11"/>
        <v>0.39204664371542508</v>
      </c>
      <c r="AD113" t="s">
        <v>2286</v>
      </c>
      <c r="AE113">
        <v>614</v>
      </c>
      <c r="AH113">
        <f t="shared" si="7"/>
        <v>0.5179999999999999</v>
      </c>
      <c r="AI113">
        <f t="shared" si="8"/>
        <v>0.52795371387400702</v>
      </c>
      <c r="AJ113">
        <f t="shared" si="12"/>
        <v>0.52795371387400702</v>
      </c>
      <c r="AK113" t="e">
        <f t="shared" si="13"/>
        <v>#N/A</v>
      </c>
      <c r="AL113">
        <f t="shared" si="9"/>
        <v>614</v>
      </c>
    </row>
    <row r="114" spans="1:38" x14ac:dyDescent="0.25">
      <c r="A114" s="1">
        <v>112</v>
      </c>
      <c r="B114" t="s">
        <v>177</v>
      </c>
      <c r="C114" t="s">
        <v>295</v>
      </c>
      <c r="D114" t="s">
        <v>306</v>
      </c>
      <c r="E114">
        <v>2040503022</v>
      </c>
      <c r="F114" t="s">
        <v>307</v>
      </c>
      <c r="G114" t="s">
        <v>308</v>
      </c>
      <c r="H114" s="2">
        <v>0.53500000000000003</v>
      </c>
      <c r="I114" s="2">
        <v>0.14633262706990399</v>
      </c>
      <c r="J114" s="2">
        <v>0.22302439622449419</v>
      </c>
      <c r="K114" s="2">
        <v>0.16503236982514091</v>
      </c>
      <c r="L114" s="2">
        <v>0.26444123428341199</v>
      </c>
      <c r="M114" s="2">
        <v>0.36564242690694648</v>
      </c>
      <c r="N114" s="2">
        <v>0.30483434186344982</v>
      </c>
      <c r="O114" s="2">
        <v>0.32667987530808701</v>
      </c>
      <c r="P114" s="2">
        <v>0.34172449069429062</v>
      </c>
      <c r="Q114" s="2">
        <v>0.53500000000000003</v>
      </c>
      <c r="R114" s="2">
        <v>0.52626982906636965</v>
      </c>
      <c r="S114" s="2">
        <v>0.53799351480534885</v>
      </c>
      <c r="T114" s="2">
        <v>0.53324850273755908</v>
      </c>
      <c r="U114" s="2">
        <v>0.43409505867265702</v>
      </c>
      <c r="V114" s="2">
        <v>0.49680664144511222</v>
      </c>
      <c r="W114" s="2">
        <v>0.4588238635986629</v>
      </c>
      <c r="X114" s="2">
        <v>0.4997830197916488</v>
      </c>
      <c r="Y114" s="2">
        <v>0.49204736873755711</v>
      </c>
      <c r="Z114" s="2">
        <v>0.47559943354039907</v>
      </c>
      <c r="AA114" s="2">
        <v>0.31874958446959439</v>
      </c>
      <c r="AB114" s="2">
        <f t="shared" si="10"/>
        <v>-0.15684984907080468</v>
      </c>
      <c r="AC114" s="2">
        <f t="shared" si="11"/>
        <v>0.37815015092919535</v>
      </c>
      <c r="AD114" t="s">
        <v>2286</v>
      </c>
      <c r="AE114">
        <v>1125</v>
      </c>
      <c r="AH114">
        <f t="shared" si="7"/>
        <v>0.53500000000000003</v>
      </c>
      <c r="AI114">
        <f t="shared" si="8"/>
        <v>0.47559943354039907</v>
      </c>
      <c r="AJ114">
        <f t="shared" si="12"/>
        <v>0.47559943354039907</v>
      </c>
      <c r="AK114" t="e">
        <f t="shared" si="13"/>
        <v>#N/A</v>
      </c>
      <c r="AL114">
        <f t="shared" si="9"/>
        <v>1125</v>
      </c>
    </row>
    <row r="115" spans="1:38" x14ac:dyDescent="0.25">
      <c r="A115" s="1">
        <v>113</v>
      </c>
      <c r="B115" t="s">
        <v>177</v>
      </c>
      <c r="C115" t="s">
        <v>309</v>
      </c>
      <c r="D115" t="s">
        <v>310</v>
      </c>
      <c r="E115">
        <v>2050105001</v>
      </c>
      <c r="F115" t="s">
        <v>311</v>
      </c>
      <c r="G115" t="s">
        <v>312</v>
      </c>
      <c r="H115" s="2">
        <v>0.77500000000000002</v>
      </c>
      <c r="I115" s="2">
        <v>0.77710772533143146</v>
      </c>
      <c r="J115" s="2">
        <v>0.75530144502325491</v>
      </c>
      <c r="K115" s="2">
        <v>0.77506716754288063</v>
      </c>
      <c r="L115" s="2">
        <v>0.87336270445955377</v>
      </c>
      <c r="M115" s="2">
        <v>0.83219229562410724</v>
      </c>
      <c r="N115" s="2">
        <v>0.82720986692160015</v>
      </c>
      <c r="O115" s="2">
        <v>0.82041457454719191</v>
      </c>
      <c r="P115" s="2">
        <v>0.82957128739692332</v>
      </c>
      <c r="Q115" s="2">
        <v>0.77500000000000002</v>
      </c>
      <c r="R115" s="2">
        <v>0.80122042062009902</v>
      </c>
      <c r="S115" s="2">
        <v>0.76201739532764745</v>
      </c>
      <c r="T115" s="2">
        <v>0.79849651127003751</v>
      </c>
      <c r="U115" s="2">
        <v>0.87336270445955377</v>
      </c>
      <c r="V115" s="2">
        <v>0.80626900943288782</v>
      </c>
      <c r="W115" s="2">
        <v>0.85523015643899458</v>
      </c>
      <c r="X115" s="2">
        <v>0.82545390913183925</v>
      </c>
      <c r="Y115" s="2">
        <v>0.82123902223625089</v>
      </c>
      <c r="Z115" s="2">
        <v>0.8359571261040547</v>
      </c>
      <c r="AA115" s="2">
        <v>0.83634260964052898</v>
      </c>
      <c r="AB115" s="2">
        <f t="shared" si="10"/>
        <v>3.8548353647427369E-4</v>
      </c>
      <c r="AC115" s="2">
        <f t="shared" si="11"/>
        <v>0.7753854835364743</v>
      </c>
      <c r="AD115" t="s">
        <v>2286</v>
      </c>
      <c r="AE115">
        <v>684</v>
      </c>
      <c r="AH115">
        <f t="shared" si="7"/>
        <v>0.77500000000000002</v>
      </c>
      <c r="AI115">
        <f t="shared" si="8"/>
        <v>0.8359571261040547</v>
      </c>
      <c r="AJ115">
        <f t="shared" si="12"/>
        <v>0.8359571261040547</v>
      </c>
      <c r="AK115" t="e">
        <f t="shared" si="13"/>
        <v>#N/A</v>
      </c>
      <c r="AL115">
        <f t="shared" si="9"/>
        <v>684</v>
      </c>
    </row>
    <row r="116" spans="1:38" x14ac:dyDescent="0.25">
      <c r="A116" s="1">
        <v>114</v>
      </c>
      <c r="B116" t="s">
        <v>177</v>
      </c>
      <c r="C116" t="s">
        <v>313</v>
      </c>
      <c r="D116" t="s">
        <v>314</v>
      </c>
      <c r="E116">
        <v>2060101046</v>
      </c>
      <c r="F116" t="s">
        <v>315</v>
      </c>
      <c r="G116" t="s">
        <v>316</v>
      </c>
      <c r="H116" s="2">
        <v>0.34599999999999997</v>
      </c>
      <c r="I116" s="2">
        <v>-0.14063399739324831</v>
      </c>
      <c r="J116" s="2">
        <v>-1.0631085060194169E-2</v>
      </c>
      <c r="K116" s="2">
        <v>-0.11527413718657389</v>
      </c>
      <c r="L116" s="2">
        <v>0.26444123428341199</v>
      </c>
      <c r="M116" s="2">
        <v>0.25850017548850829</v>
      </c>
      <c r="N116" s="2">
        <v>0.29361354117154781</v>
      </c>
      <c r="O116" s="2">
        <v>0.28530217924368251</v>
      </c>
      <c r="P116" s="2">
        <v>0.2851328069473002</v>
      </c>
      <c r="Q116" s="2">
        <v>0.34599999999999997</v>
      </c>
      <c r="R116" s="2">
        <v>0.40710115921107187</v>
      </c>
      <c r="S116" s="2">
        <v>0.44092339292285482</v>
      </c>
      <c r="T116" s="2">
        <v>0.41692958181442658</v>
      </c>
      <c r="U116" s="2">
        <v>0.43409505867265702</v>
      </c>
      <c r="V116" s="2">
        <v>0.35922222774333029</v>
      </c>
      <c r="W116" s="2">
        <v>0.3420962706291476</v>
      </c>
      <c r="X116" s="2">
        <v>0.37661509982868019</v>
      </c>
      <c r="Y116" s="2">
        <v>0.35195983978067308</v>
      </c>
      <c r="Z116" s="2">
        <v>0.37144750428920859</v>
      </c>
      <c r="AA116" s="2">
        <v>0.27706628108420639</v>
      </c>
      <c r="AB116" s="2">
        <f t="shared" si="10"/>
        <v>-9.4381223205002196E-2</v>
      </c>
      <c r="AC116" s="2">
        <f t="shared" si="11"/>
        <v>0.25161877679499778</v>
      </c>
      <c r="AD116" t="s">
        <v>2286</v>
      </c>
      <c r="AE116">
        <v>2719</v>
      </c>
      <c r="AH116">
        <f t="shared" si="7"/>
        <v>0.34599999999999997</v>
      </c>
      <c r="AI116">
        <f t="shared" si="8"/>
        <v>0.37144750428920859</v>
      </c>
      <c r="AJ116">
        <f t="shared" si="12"/>
        <v>0.37144750428920859</v>
      </c>
      <c r="AK116" t="e">
        <f t="shared" si="13"/>
        <v>#N/A</v>
      </c>
      <c r="AL116">
        <f t="shared" si="9"/>
        <v>2719</v>
      </c>
    </row>
    <row r="117" spans="1:38" x14ac:dyDescent="0.25">
      <c r="A117" s="1">
        <v>115</v>
      </c>
      <c r="B117" t="s">
        <v>177</v>
      </c>
      <c r="C117" t="s">
        <v>313</v>
      </c>
      <c r="D117" t="s">
        <v>314</v>
      </c>
      <c r="E117">
        <v>2060103006</v>
      </c>
      <c r="F117" t="s">
        <v>317</v>
      </c>
      <c r="G117" t="s">
        <v>318</v>
      </c>
      <c r="H117" s="2">
        <v>0.70599999999999996</v>
      </c>
      <c r="I117" s="2">
        <v>0.76390034835795118</v>
      </c>
      <c r="J117" s="2">
        <v>0.75182606935154139</v>
      </c>
      <c r="K117" s="2">
        <v>0.76732961889597506</v>
      </c>
      <c r="L117" s="2">
        <v>0.87336270445955377</v>
      </c>
      <c r="M117" s="2">
        <v>0.84600265209836034</v>
      </c>
      <c r="N117" s="2">
        <v>0.82873152629018465</v>
      </c>
      <c r="O117" s="2">
        <v>0.82101502482868127</v>
      </c>
      <c r="P117" s="2">
        <v>0.82249850428944227</v>
      </c>
      <c r="Q117" s="2">
        <v>0.70599999999999996</v>
      </c>
      <c r="R117" s="2">
        <v>0.78870821583372441</v>
      </c>
      <c r="S117" s="2">
        <v>0.76113261278388089</v>
      </c>
      <c r="T117" s="2">
        <v>0.79113117247823106</v>
      </c>
      <c r="U117" s="2">
        <v>0.87336270445955377</v>
      </c>
      <c r="V117" s="2">
        <v>0.74993060706007764</v>
      </c>
      <c r="W117" s="2">
        <v>0.79491714180450868</v>
      </c>
      <c r="X117" s="2">
        <v>0.75949333376527739</v>
      </c>
      <c r="Y117" s="2">
        <v>0.78279566687161839</v>
      </c>
      <c r="Z117" s="2">
        <v>0.79093718255540246</v>
      </c>
      <c r="AA117" s="2">
        <v>0.83809507731675559</v>
      </c>
      <c r="AB117" s="2">
        <f t="shared" si="10"/>
        <v>4.7157894761353125E-2</v>
      </c>
      <c r="AC117" s="2">
        <f t="shared" si="11"/>
        <v>0.75315789476135309</v>
      </c>
      <c r="AD117" t="s">
        <v>2286</v>
      </c>
      <c r="AE117">
        <v>739</v>
      </c>
      <c r="AH117">
        <f t="shared" si="7"/>
        <v>0.70599999999999996</v>
      </c>
      <c r="AI117">
        <f t="shared" si="8"/>
        <v>0.79093718255540246</v>
      </c>
      <c r="AJ117">
        <f t="shared" si="12"/>
        <v>0.79093718255540246</v>
      </c>
      <c r="AK117" t="e">
        <f t="shared" si="13"/>
        <v>#N/A</v>
      </c>
      <c r="AL117">
        <f t="shared" si="9"/>
        <v>739</v>
      </c>
    </row>
    <row r="118" spans="1:38" x14ac:dyDescent="0.25">
      <c r="A118" s="1">
        <v>116</v>
      </c>
      <c r="B118" t="s">
        <v>177</v>
      </c>
      <c r="C118" t="s">
        <v>313</v>
      </c>
      <c r="D118" t="s">
        <v>314</v>
      </c>
      <c r="E118">
        <v>2060104027</v>
      </c>
      <c r="F118" t="s">
        <v>319</v>
      </c>
      <c r="G118" t="s">
        <v>320</v>
      </c>
      <c r="H118" s="2">
        <v>0.59</v>
      </c>
      <c r="I118" s="2">
        <v>0.31254829284562191</v>
      </c>
      <c r="J118" s="2">
        <v>0.43939871348045489</v>
      </c>
      <c r="K118" s="2">
        <v>0.32532206271487291</v>
      </c>
      <c r="L118" s="2">
        <v>0.66984327633356211</v>
      </c>
      <c r="M118" s="2">
        <v>0.63277959687688212</v>
      </c>
      <c r="N118" s="2">
        <v>0.58361070810769311</v>
      </c>
      <c r="O118" s="2">
        <v>0.64048408797410428</v>
      </c>
      <c r="P118" s="2">
        <v>0.53939772711290324</v>
      </c>
      <c r="Q118" s="2">
        <v>0.59</v>
      </c>
      <c r="R118" s="2">
        <v>0.5757902344803576</v>
      </c>
      <c r="S118" s="2">
        <v>0.61221462843097485</v>
      </c>
      <c r="T118" s="2">
        <v>0.57990326112164514</v>
      </c>
      <c r="U118" s="2">
        <v>0.66984327633356211</v>
      </c>
      <c r="V118" s="2">
        <v>0.62353582280658681</v>
      </c>
      <c r="W118" s="2">
        <v>0.61112286203765098</v>
      </c>
      <c r="X118" s="2">
        <v>0.62153654575822082</v>
      </c>
      <c r="Y118" s="2">
        <v>0.6003146591080758</v>
      </c>
      <c r="Z118" s="2">
        <v>0.62482982593222558</v>
      </c>
      <c r="AA118" s="2">
        <v>0.61143919625815146</v>
      </c>
      <c r="AB118" s="2">
        <f t="shared" si="10"/>
        <v>-1.3390629674074117E-2</v>
      </c>
      <c r="AC118" s="2">
        <f t="shared" si="11"/>
        <v>0.57660937032592585</v>
      </c>
      <c r="AD118" t="s">
        <v>2286</v>
      </c>
      <c r="AE118">
        <v>507</v>
      </c>
      <c r="AH118">
        <f t="shared" si="7"/>
        <v>0.59</v>
      </c>
      <c r="AI118">
        <f t="shared" si="8"/>
        <v>0.62482982593222558</v>
      </c>
      <c r="AJ118">
        <f t="shared" si="12"/>
        <v>0.62482982593222558</v>
      </c>
      <c r="AK118" t="e">
        <f t="shared" si="13"/>
        <v>#N/A</v>
      </c>
      <c r="AL118">
        <f t="shared" si="9"/>
        <v>507</v>
      </c>
    </row>
    <row r="119" spans="1:38" x14ac:dyDescent="0.25">
      <c r="A119" s="1">
        <v>117</v>
      </c>
      <c r="B119" t="s">
        <v>177</v>
      </c>
      <c r="C119" t="s">
        <v>313</v>
      </c>
      <c r="D119" t="s">
        <v>314</v>
      </c>
      <c r="E119">
        <v>2060106006</v>
      </c>
      <c r="F119" t="s">
        <v>321</v>
      </c>
      <c r="G119" t="s">
        <v>322</v>
      </c>
      <c r="H119" s="2">
        <v>0.873</v>
      </c>
      <c r="I119" s="2">
        <v>0.76743645551323736</v>
      </c>
      <c r="J119" s="2">
        <v>0.75003890726918798</v>
      </c>
      <c r="K119" s="2">
        <v>0.76748695311988369</v>
      </c>
      <c r="L119" s="2">
        <v>0.87336270445955377</v>
      </c>
      <c r="M119" s="2">
        <v>0.86450223934233927</v>
      </c>
      <c r="N119" s="2">
        <v>0.86696691388955549</v>
      </c>
      <c r="O119" s="2">
        <v>0.85095747886561268</v>
      </c>
      <c r="P119" s="2">
        <v>0.86723888310858654</v>
      </c>
      <c r="Q119" s="2">
        <v>0.873</v>
      </c>
      <c r="R119" s="2">
        <v>0.79140195158359294</v>
      </c>
      <c r="S119" s="2">
        <v>0.75976734061683471</v>
      </c>
      <c r="T119" s="2">
        <v>0.79212499820677917</v>
      </c>
      <c r="U119" s="2">
        <v>0.87336270445955377</v>
      </c>
      <c r="V119" s="2">
        <v>0.85449473465085146</v>
      </c>
      <c r="W119" s="2">
        <v>0.85331606312233466</v>
      </c>
      <c r="X119" s="2">
        <v>0.85966623183713875</v>
      </c>
      <c r="Y119" s="2">
        <v>0.87451675084705505</v>
      </c>
      <c r="Z119" s="2">
        <v>0.86302304142628039</v>
      </c>
      <c r="AA119" s="2">
        <v>0.86457361553809886</v>
      </c>
      <c r="AB119" s="2">
        <f t="shared" si="10"/>
        <v>1.5505741118184702E-3</v>
      </c>
      <c r="AC119" s="2">
        <f t="shared" si="11"/>
        <v>0.87455057411181847</v>
      </c>
      <c r="AD119" t="s">
        <v>2286</v>
      </c>
      <c r="AE119">
        <v>716</v>
      </c>
      <c r="AH119">
        <f t="shared" si="7"/>
        <v>0.873</v>
      </c>
      <c r="AI119">
        <f t="shared" si="8"/>
        <v>0.86302304142628039</v>
      </c>
      <c r="AJ119">
        <f t="shared" si="12"/>
        <v>0.86302304142628039</v>
      </c>
      <c r="AK119" t="e">
        <f t="shared" si="13"/>
        <v>#N/A</v>
      </c>
      <c r="AL119">
        <f t="shared" si="9"/>
        <v>716</v>
      </c>
    </row>
    <row r="120" spans="1:38" x14ac:dyDescent="0.25">
      <c r="A120" s="1">
        <v>118</v>
      </c>
      <c r="B120" t="s">
        <v>177</v>
      </c>
      <c r="C120" t="s">
        <v>313</v>
      </c>
      <c r="D120" t="s">
        <v>314</v>
      </c>
      <c r="E120">
        <v>2060107025</v>
      </c>
      <c r="F120" t="s">
        <v>323</v>
      </c>
      <c r="G120" t="s">
        <v>324</v>
      </c>
      <c r="H120" s="2">
        <v>0.72499999999999998</v>
      </c>
      <c r="I120" s="2">
        <v>0.59503506826722641</v>
      </c>
      <c r="J120" s="2">
        <v>0.59537496707871174</v>
      </c>
      <c r="K120" s="2">
        <v>0.59204694914100142</v>
      </c>
      <c r="L120" s="2">
        <v>0.66984327633356211</v>
      </c>
      <c r="M120" s="2">
        <v>0.64453641977281495</v>
      </c>
      <c r="N120" s="2">
        <v>0.63470770110167196</v>
      </c>
      <c r="O120" s="2">
        <v>0.66352803544370342</v>
      </c>
      <c r="P120" s="2">
        <v>0.61547730492524277</v>
      </c>
      <c r="Q120" s="2">
        <v>0.72499999999999998</v>
      </c>
      <c r="R120" s="2">
        <v>0.71082089187160702</v>
      </c>
      <c r="S120" s="2">
        <v>0.68842520787152228</v>
      </c>
      <c r="T120" s="2">
        <v>0.71079996591662153</v>
      </c>
      <c r="U120" s="2">
        <v>0.66984327633356211</v>
      </c>
      <c r="V120" s="2">
        <v>0.64453641977281495</v>
      </c>
      <c r="W120" s="2">
        <v>0.66321655484537445</v>
      </c>
      <c r="X120" s="2">
        <v>0.67292619429397627</v>
      </c>
      <c r="Y120" s="2">
        <v>0.68905124828227804</v>
      </c>
      <c r="Z120" s="2">
        <v>0.66775784075430711</v>
      </c>
      <c r="AA120" s="2">
        <v>0.64531706615836759</v>
      </c>
      <c r="AB120" s="2">
        <f t="shared" si="10"/>
        <v>-2.2440774595939517E-2</v>
      </c>
      <c r="AC120" s="2">
        <f t="shared" si="11"/>
        <v>0.70255922540406046</v>
      </c>
      <c r="AD120" t="s">
        <v>2287</v>
      </c>
      <c r="AE120">
        <v>502</v>
      </c>
      <c r="AH120">
        <f t="shared" si="7"/>
        <v>0.72499999999999998</v>
      </c>
      <c r="AI120">
        <f t="shared" si="8"/>
        <v>0.66775784075430711</v>
      </c>
      <c r="AJ120" t="e">
        <f t="shared" si="12"/>
        <v>#N/A</v>
      </c>
      <c r="AK120">
        <f t="shared" si="13"/>
        <v>0.66775784075430711</v>
      </c>
      <c r="AL120">
        <f t="shared" si="9"/>
        <v>502</v>
      </c>
    </row>
    <row r="121" spans="1:38" x14ac:dyDescent="0.25">
      <c r="A121" s="1">
        <v>119</v>
      </c>
      <c r="B121" t="s">
        <v>177</v>
      </c>
      <c r="C121" t="s">
        <v>313</v>
      </c>
      <c r="D121" t="s">
        <v>325</v>
      </c>
      <c r="E121">
        <v>2060201001</v>
      </c>
      <c r="F121" t="s">
        <v>326</v>
      </c>
      <c r="G121" t="s">
        <v>327</v>
      </c>
      <c r="H121" s="2">
        <v>0.51500000000000001</v>
      </c>
      <c r="I121" s="2">
        <v>0.117565124998727</v>
      </c>
      <c r="J121" s="2">
        <v>0.15432199304990241</v>
      </c>
      <c r="K121" s="2">
        <v>0.13338931583626321</v>
      </c>
      <c r="L121" s="2">
        <v>0.26444123428341199</v>
      </c>
      <c r="M121" s="2">
        <v>0.24671665835002951</v>
      </c>
      <c r="N121" s="2">
        <v>0.32616002841947062</v>
      </c>
      <c r="O121" s="2">
        <v>0.29783157511742542</v>
      </c>
      <c r="P121" s="2">
        <v>0.35627626854977362</v>
      </c>
      <c r="Q121" s="2">
        <v>0.51500000000000001</v>
      </c>
      <c r="R121" s="2">
        <v>0.51461288522573512</v>
      </c>
      <c r="S121" s="2">
        <v>0.52160865363547426</v>
      </c>
      <c r="T121" s="2">
        <v>0.5190946704902919</v>
      </c>
      <c r="U121" s="2">
        <v>0.43409505867265702</v>
      </c>
      <c r="V121" s="2">
        <v>0.47069898726825388</v>
      </c>
      <c r="W121" s="2">
        <v>0.45597162664348062</v>
      </c>
      <c r="X121" s="2">
        <v>0.49556207670177249</v>
      </c>
      <c r="Y121" s="2">
        <v>0.48153579473621982</v>
      </c>
      <c r="Z121" s="2">
        <v>0.46708778823437508</v>
      </c>
      <c r="AA121" s="2">
        <v>0.29562639257974538</v>
      </c>
      <c r="AB121" s="2">
        <f t="shared" si="10"/>
        <v>-0.1714613956546297</v>
      </c>
      <c r="AC121" s="2">
        <f t="shared" si="11"/>
        <v>0.34353860434537031</v>
      </c>
      <c r="AD121" t="s">
        <v>2286</v>
      </c>
      <c r="AE121">
        <v>742</v>
      </c>
      <c r="AH121">
        <f t="shared" si="7"/>
        <v>0.51500000000000001</v>
      </c>
      <c r="AI121">
        <f t="shared" si="8"/>
        <v>0.46708778823437508</v>
      </c>
      <c r="AJ121">
        <f t="shared" si="12"/>
        <v>0.46708778823437508</v>
      </c>
      <c r="AK121" t="e">
        <f t="shared" si="13"/>
        <v>#N/A</v>
      </c>
      <c r="AL121">
        <f t="shared" si="9"/>
        <v>742</v>
      </c>
    </row>
    <row r="122" spans="1:38" x14ac:dyDescent="0.25">
      <c r="A122" s="1">
        <v>120</v>
      </c>
      <c r="B122" t="s">
        <v>177</v>
      </c>
      <c r="C122" t="s">
        <v>313</v>
      </c>
      <c r="D122" t="s">
        <v>325</v>
      </c>
      <c r="E122">
        <v>2060201022</v>
      </c>
      <c r="F122" t="s">
        <v>328</v>
      </c>
      <c r="G122" t="s">
        <v>329</v>
      </c>
      <c r="H122" s="2">
        <v>0.37</v>
      </c>
      <c r="I122" s="2">
        <v>-1.3667135781681361</v>
      </c>
      <c r="J122" s="2">
        <v>-1.2219800811322821</v>
      </c>
      <c r="K122" s="2">
        <v>-1.316661593767595</v>
      </c>
      <c r="L122" s="2">
        <v>0.26444123428341199</v>
      </c>
      <c r="M122" s="2">
        <v>0.27727616048110931</v>
      </c>
      <c r="N122" s="2">
        <v>0.42294646423029519</v>
      </c>
      <c r="O122" s="2">
        <v>0.33241751133120723</v>
      </c>
      <c r="P122" s="2">
        <v>0.37447905354953009</v>
      </c>
      <c r="Q122" s="2">
        <v>0.37</v>
      </c>
      <c r="R122" s="2">
        <v>0.19639383315181169</v>
      </c>
      <c r="S122" s="2">
        <v>0.2063222612664242</v>
      </c>
      <c r="T122" s="2">
        <v>0.20635886851552029</v>
      </c>
      <c r="U122" s="2">
        <v>0.26444123428341199</v>
      </c>
      <c r="V122" s="2">
        <v>0.30242659990313792</v>
      </c>
      <c r="W122" s="2">
        <v>0.35716923065089462</v>
      </c>
      <c r="X122" s="2">
        <v>0.32403344628967201</v>
      </c>
      <c r="Y122" s="2">
        <v>0.39450868928551641</v>
      </c>
      <c r="Z122" s="2">
        <v>0.32545722921945841</v>
      </c>
      <c r="AA122" s="2">
        <v>0.3290998664301229</v>
      </c>
      <c r="AB122" s="2">
        <f t="shared" si="10"/>
        <v>3.64263721066449E-3</v>
      </c>
      <c r="AC122" s="2">
        <f t="shared" si="11"/>
        <v>0.37364263721066449</v>
      </c>
      <c r="AD122" t="s">
        <v>2287</v>
      </c>
      <c r="AE122">
        <v>4071</v>
      </c>
      <c r="AH122">
        <f t="shared" si="7"/>
        <v>0.37</v>
      </c>
      <c r="AI122">
        <f t="shared" si="8"/>
        <v>0.32545722921945841</v>
      </c>
      <c r="AJ122" t="e">
        <f t="shared" si="12"/>
        <v>#N/A</v>
      </c>
      <c r="AK122">
        <f t="shared" si="13"/>
        <v>0.32545722921945841</v>
      </c>
      <c r="AL122">
        <f t="shared" si="9"/>
        <v>4071</v>
      </c>
    </row>
    <row r="123" spans="1:38" x14ac:dyDescent="0.25">
      <c r="A123" s="1">
        <v>121</v>
      </c>
      <c r="B123" t="s">
        <v>177</v>
      </c>
      <c r="C123" t="s">
        <v>313</v>
      </c>
      <c r="D123" t="s">
        <v>325</v>
      </c>
      <c r="E123">
        <v>2060207707</v>
      </c>
      <c r="F123" t="s">
        <v>330</v>
      </c>
      <c r="G123" t="s">
        <v>331</v>
      </c>
      <c r="H123" s="2">
        <v>0.47899999999999998</v>
      </c>
      <c r="I123" s="2">
        <v>7.3765348405552933E-2</v>
      </c>
      <c r="J123" s="2">
        <v>0.1265618916325785</v>
      </c>
      <c r="K123" s="2">
        <v>9.2156815021725513E-2</v>
      </c>
      <c r="L123" s="2">
        <v>0.26444123428341199</v>
      </c>
      <c r="M123" s="2">
        <v>0.25700338203789841</v>
      </c>
      <c r="N123" s="2">
        <v>0.33528866833675902</v>
      </c>
      <c r="O123" s="2">
        <v>0.29436675460423889</v>
      </c>
      <c r="P123" s="2">
        <v>0.37473212211513762</v>
      </c>
      <c r="Q123" s="2">
        <v>0.47899999999999998</v>
      </c>
      <c r="R123" s="2">
        <v>0.50746907234943406</v>
      </c>
      <c r="S123" s="2">
        <v>0.52103766295454901</v>
      </c>
      <c r="T123" s="2">
        <v>0.51423941210689983</v>
      </c>
      <c r="U123" s="2">
        <v>0.43409505867265702</v>
      </c>
      <c r="V123" s="2">
        <v>0.45469868444572309</v>
      </c>
      <c r="W123" s="2">
        <v>0.44441044391363382</v>
      </c>
      <c r="X123" s="2">
        <v>0.46762112360313862</v>
      </c>
      <c r="Y123" s="2">
        <v>0.46404357696784432</v>
      </c>
      <c r="Z123" s="2">
        <v>0.45280283434631718</v>
      </c>
      <c r="AA123" s="2">
        <v>0.30203642032359967</v>
      </c>
      <c r="AB123" s="2">
        <f t="shared" si="10"/>
        <v>-0.15076641402271751</v>
      </c>
      <c r="AC123" s="2">
        <f t="shared" si="11"/>
        <v>0.32823358597728247</v>
      </c>
      <c r="AD123" t="s">
        <v>2286</v>
      </c>
      <c r="AE123">
        <v>904</v>
      </c>
      <c r="AH123">
        <f t="shared" si="7"/>
        <v>0.47899999999999998</v>
      </c>
      <c r="AI123">
        <f t="shared" si="8"/>
        <v>0.45280283434631718</v>
      </c>
      <c r="AJ123">
        <f t="shared" si="12"/>
        <v>0.45280283434631718</v>
      </c>
      <c r="AK123" t="e">
        <f t="shared" si="13"/>
        <v>#N/A</v>
      </c>
      <c r="AL123">
        <f t="shared" si="9"/>
        <v>904</v>
      </c>
    </row>
    <row r="124" spans="1:38" x14ac:dyDescent="0.25">
      <c r="A124" s="1">
        <v>122</v>
      </c>
      <c r="B124" t="s">
        <v>177</v>
      </c>
      <c r="C124" t="s">
        <v>313</v>
      </c>
      <c r="D124" t="s">
        <v>332</v>
      </c>
      <c r="E124">
        <v>2060301006</v>
      </c>
      <c r="F124" t="s">
        <v>333</v>
      </c>
      <c r="G124" t="s">
        <v>334</v>
      </c>
      <c r="H124" s="2">
        <v>0.436</v>
      </c>
      <c r="I124" s="2">
        <v>7.97189713710722E-3</v>
      </c>
      <c r="J124" s="2">
        <v>4.7706667993363323E-2</v>
      </c>
      <c r="K124" s="2">
        <v>2.5098254492296971E-2</v>
      </c>
      <c r="L124" s="2">
        <v>0.26444123428341199</v>
      </c>
      <c r="M124" s="2">
        <v>0.23348015968651911</v>
      </c>
      <c r="N124" s="2">
        <v>0.23571836380484529</v>
      </c>
      <c r="O124" s="2">
        <v>0.25982529618908629</v>
      </c>
      <c r="P124" s="2">
        <v>0.3236849399930859</v>
      </c>
      <c r="Q124" s="2">
        <v>0.436</v>
      </c>
      <c r="R124" s="2">
        <v>0.54525827742284438</v>
      </c>
      <c r="S124" s="2">
        <v>0.52902239941637663</v>
      </c>
      <c r="T124" s="2">
        <v>0.54868665223715429</v>
      </c>
      <c r="U124" s="2">
        <v>0.43409505867265702</v>
      </c>
      <c r="V124" s="2">
        <v>0.4210268171566946</v>
      </c>
      <c r="W124" s="2">
        <v>0.4257908577028503</v>
      </c>
      <c r="X124" s="2">
        <v>0.42511813923342417</v>
      </c>
      <c r="Y124" s="2">
        <v>0.43252851443761342</v>
      </c>
      <c r="Z124" s="2">
        <v>0.42768405849561048</v>
      </c>
      <c r="AA124" s="2">
        <v>0.26155034663573662</v>
      </c>
      <c r="AB124" s="2">
        <f t="shared" si="10"/>
        <v>-0.16613371185987386</v>
      </c>
      <c r="AC124" s="2">
        <f t="shared" si="11"/>
        <v>0.26986628814012614</v>
      </c>
      <c r="AD124" t="s">
        <v>2286</v>
      </c>
      <c r="AE124">
        <v>713</v>
      </c>
      <c r="AH124">
        <f t="shared" si="7"/>
        <v>0.436</v>
      </c>
      <c r="AI124">
        <f t="shared" si="8"/>
        <v>0.42768405849561048</v>
      </c>
      <c r="AJ124">
        <f t="shared" si="12"/>
        <v>0.42768405849561048</v>
      </c>
      <c r="AK124" t="e">
        <f t="shared" si="13"/>
        <v>#N/A</v>
      </c>
      <c r="AL124">
        <f t="shared" si="9"/>
        <v>713</v>
      </c>
    </row>
    <row r="125" spans="1:38" x14ac:dyDescent="0.25">
      <c r="A125" s="1">
        <v>123</v>
      </c>
      <c r="B125" t="s">
        <v>177</v>
      </c>
      <c r="C125" t="s">
        <v>313</v>
      </c>
      <c r="D125" t="s">
        <v>332</v>
      </c>
      <c r="E125">
        <v>2060303001</v>
      </c>
      <c r="F125" t="s">
        <v>335</v>
      </c>
      <c r="G125" t="s">
        <v>336</v>
      </c>
      <c r="H125" s="2">
        <v>0.72099999999999997</v>
      </c>
      <c r="I125" s="2">
        <v>0.72161511860741945</v>
      </c>
      <c r="J125" s="2">
        <v>0.75077369813377548</v>
      </c>
      <c r="K125" s="2">
        <v>0.722927476376797</v>
      </c>
      <c r="L125" s="2">
        <v>0.87336270445955377</v>
      </c>
      <c r="M125" s="2">
        <v>0.8442013012538927</v>
      </c>
      <c r="N125" s="2">
        <v>0.82524090921402227</v>
      </c>
      <c r="O125" s="2">
        <v>0.82521372901924317</v>
      </c>
      <c r="P125" s="2">
        <v>0.81659565220447006</v>
      </c>
      <c r="Q125" s="2">
        <v>0.72099999999999997</v>
      </c>
      <c r="R125" s="2">
        <v>0.77523943052064515</v>
      </c>
      <c r="S125" s="2">
        <v>0.76069366110378878</v>
      </c>
      <c r="T125" s="2">
        <v>0.7741436059907727</v>
      </c>
      <c r="U125" s="2">
        <v>0.87336270445955377</v>
      </c>
      <c r="V125" s="2">
        <v>0.76521899499645818</v>
      </c>
      <c r="W125" s="2">
        <v>0.81765075247210728</v>
      </c>
      <c r="X125" s="2">
        <v>0.77040373776893056</v>
      </c>
      <c r="Y125" s="2">
        <v>0.77061667290306135</v>
      </c>
      <c r="Z125" s="2">
        <v>0.79840086982622749</v>
      </c>
      <c r="AA125" s="2">
        <v>0.83667922074137124</v>
      </c>
      <c r="AB125" s="2">
        <f t="shared" si="10"/>
        <v>3.8278350915143755E-2</v>
      </c>
      <c r="AC125" s="2">
        <f t="shared" si="11"/>
        <v>0.75927835091514373</v>
      </c>
      <c r="AD125" t="s">
        <v>2286</v>
      </c>
      <c r="AE125">
        <v>544</v>
      </c>
      <c r="AH125">
        <f t="shared" si="7"/>
        <v>0.72099999999999997</v>
      </c>
      <c r="AI125">
        <f t="shared" si="8"/>
        <v>0.79840086982622749</v>
      </c>
      <c r="AJ125">
        <f t="shared" si="12"/>
        <v>0.79840086982622749</v>
      </c>
      <c r="AK125" t="e">
        <f t="shared" si="13"/>
        <v>#N/A</v>
      </c>
      <c r="AL125">
        <f t="shared" si="9"/>
        <v>544</v>
      </c>
    </row>
    <row r="126" spans="1:38" x14ac:dyDescent="0.25">
      <c r="A126" s="1">
        <v>124</v>
      </c>
      <c r="B126" t="s">
        <v>177</v>
      </c>
      <c r="C126" t="s">
        <v>313</v>
      </c>
      <c r="D126" t="s">
        <v>337</v>
      </c>
      <c r="E126">
        <v>2060501001</v>
      </c>
      <c r="F126" t="s">
        <v>338</v>
      </c>
      <c r="G126" t="s">
        <v>339</v>
      </c>
      <c r="H126" s="2">
        <v>0.61099999999999999</v>
      </c>
      <c r="I126" s="2">
        <v>0.6121104421762712</v>
      </c>
      <c r="J126" s="2">
        <v>0.5994743582292138</v>
      </c>
      <c r="K126" s="2">
        <v>0.61333485711451818</v>
      </c>
      <c r="L126" s="2">
        <v>0.66984327633356211</v>
      </c>
      <c r="M126" s="2">
        <v>0.64573246821230668</v>
      </c>
      <c r="N126" s="2">
        <v>0.62273943929511388</v>
      </c>
      <c r="O126" s="2">
        <v>0.6568697089889669</v>
      </c>
      <c r="P126" s="2">
        <v>0.63260309078279353</v>
      </c>
      <c r="Q126" s="2">
        <v>0.61099999999999999</v>
      </c>
      <c r="R126" s="2">
        <v>0.71465844602302864</v>
      </c>
      <c r="S126" s="2">
        <v>0.68810891508467709</v>
      </c>
      <c r="T126" s="2">
        <v>0.7172514390328365</v>
      </c>
      <c r="U126" s="2">
        <v>0.66984327633356211</v>
      </c>
      <c r="V126" s="2">
        <v>0.64245000667349872</v>
      </c>
      <c r="W126" s="2">
        <v>0.66551936121572974</v>
      </c>
      <c r="X126" s="2">
        <v>0.63404815051251173</v>
      </c>
      <c r="Y126" s="2">
        <v>0.65712063749773253</v>
      </c>
      <c r="Z126" s="2">
        <v>0.653654290756844</v>
      </c>
      <c r="AA126" s="2">
        <v>0.64533994605518696</v>
      </c>
      <c r="AB126" s="2">
        <f t="shared" si="10"/>
        <v>-8.3143447016570393E-3</v>
      </c>
      <c r="AC126" s="2">
        <f t="shared" si="11"/>
        <v>0.60268565529834295</v>
      </c>
      <c r="AD126" t="s">
        <v>2286</v>
      </c>
      <c r="AE126">
        <v>894</v>
      </c>
      <c r="AH126">
        <f t="shared" si="7"/>
        <v>0.61099999999999999</v>
      </c>
      <c r="AI126">
        <f t="shared" si="8"/>
        <v>0.653654290756844</v>
      </c>
      <c r="AJ126">
        <f t="shared" si="12"/>
        <v>0.653654290756844</v>
      </c>
      <c r="AK126" t="e">
        <f t="shared" si="13"/>
        <v>#N/A</v>
      </c>
      <c r="AL126">
        <f t="shared" si="9"/>
        <v>894</v>
      </c>
    </row>
    <row r="127" spans="1:38" x14ac:dyDescent="0.25">
      <c r="A127" s="1">
        <v>125</v>
      </c>
      <c r="B127" t="s">
        <v>177</v>
      </c>
      <c r="C127" t="s">
        <v>313</v>
      </c>
      <c r="D127" t="s">
        <v>337</v>
      </c>
      <c r="E127">
        <v>2060502005</v>
      </c>
      <c r="F127" t="s">
        <v>340</v>
      </c>
      <c r="G127" t="s">
        <v>341</v>
      </c>
      <c r="H127" s="2">
        <v>0.88300000000000001</v>
      </c>
      <c r="I127" s="2">
        <v>0.76954999816188863</v>
      </c>
      <c r="J127" s="2">
        <v>0.75055366956264691</v>
      </c>
      <c r="K127" s="2">
        <v>0.76631081567720305</v>
      </c>
      <c r="L127" s="2">
        <v>0.87336270445955377</v>
      </c>
      <c r="M127" s="2">
        <v>0.86821931251346318</v>
      </c>
      <c r="N127" s="2">
        <v>0.83285198559939411</v>
      </c>
      <c r="O127" s="2">
        <v>0.86482565647808329</v>
      </c>
      <c r="P127" s="2">
        <v>0.86529880035805862</v>
      </c>
      <c r="Q127" s="2">
        <v>0.88300000000000001</v>
      </c>
      <c r="R127" s="2">
        <v>0.79347840168417938</v>
      </c>
      <c r="S127" s="2">
        <v>0.76095412146730734</v>
      </c>
      <c r="T127" s="2">
        <v>0.79156098392869656</v>
      </c>
      <c r="U127" s="2">
        <v>0.87336270445955377</v>
      </c>
      <c r="V127" s="2">
        <v>0.85520955641452923</v>
      </c>
      <c r="W127" s="2">
        <v>0.85358473587207762</v>
      </c>
      <c r="X127" s="2">
        <v>0.87016299231354322</v>
      </c>
      <c r="Y127" s="2">
        <v>0.86553337233127758</v>
      </c>
      <c r="Z127" s="2">
        <v>0.86353441572778722</v>
      </c>
      <c r="AA127" s="2">
        <v>0.86079020262555617</v>
      </c>
      <c r="AB127" s="2">
        <f t="shared" si="10"/>
        <v>-2.7442131022310523E-3</v>
      </c>
      <c r="AC127" s="2">
        <f t="shared" si="11"/>
        <v>0.88025578689776895</v>
      </c>
      <c r="AD127" t="s">
        <v>2286</v>
      </c>
      <c r="AE127">
        <v>1208</v>
      </c>
      <c r="AH127">
        <f t="shared" si="7"/>
        <v>0.88300000000000001</v>
      </c>
      <c r="AI127">
        <f t="shared" si="8"/>
        <v>0.86353441572778722</v>
      </c>
      <c r="AJ127">
        <f t="shared" si="12"/>
        <v>0.86353441572778722</v>
      </c>
      <c r="AK127" t="e">
        <f t="shared" si="13"/>
        <v>#N/A</v>
      </c>
      <c r="AL127">
        <f t="shared" si="9"/>
        <v>1208</v>
      </c>
    </row>
    <row r="128" spans="1:38" x14ac:dyDescent="0.25">
      <c r="A128" s="1">
        <v>126</v>
      </c>
      <c r="B128" t="s">
        <v>177</v>
      </c>
      <c r="C128" t="s">
        <v>313</v>
      </c>
      <c r="D128" t="s">
        <v>342</v>
      </c>
      <c r="E128">
        <v>2060601002</v>
      </c>
      <c r="F128" t="s">
        <v>343</v>
      </c>
      <c r="G128" t="s">
        <v>344</v>
      </c>
      <c r="H128" s="2">
        <v>0.498</v>
      </c>
      <c r="I128" s="2">
        <v>0.32692391363326612</v>
      </c>
      <c r="J128" s="2">
        <v>0.3553870899202437</v>
      </c>
      <c r="K128" s="2">
        <v>0.33964219947440832</v>
      </c>
      <c r="L128" s="2">
        <v>0.43409505867265702</v>
      </c>
      <c r="M128" s="2">
        <v>0.4228712586652264</v>
      </c>
      <c r="N128" s="2">
        <v>0.41536971367569098</v>
      </c>
      <c r="O128" s="2">
        <v>0.44232215174305739</v>
      </c>
      <c r="P128" s="2">
        <v>0.35978296608978488</v>
      </c>
      <c r="Q128" s="2">
        <v>0.498</v>
      </c>
      <c r="R128" s="2">
        <v>0.58206088441400672</v>
      </c>
      <c r="S128" s="2">
        <v>0.59222514453823316</v>
      </c>
      <c r="T128" s="2">
        <v>0.59070180177906129</v>
      </c>
      <c r="U128" s="2">
        <v>0.53170889669388677</v>
      </c>
      <c r="V128" s="2">
        <v>0.51636361695233746</v>
      </c>
      <c r="W128" s="2">
        <v>0.52451979235960711</v>
      </c>
      <c r="X128" s="2">
        <v>0.51199662329512663</v>
      </c>
      <c r="Y128" s="2">
        <v>0.50838977258078322</v>
      </c>
      <c r="Z128" s="2">
        <v>0.51852663403967225</v>
      </c>
      <c r="AA128" s="2">
        <v>0.41381042265887191</v>
      </c>
      <c r="AB128" s="2">
        <f t="shared" si="10"/>
        <v>-0.10471621138080034</v>
      </c>
      <c r="AC128" s="2">
        <f t="shared" si="11"/>
        <v>0.39328378861919966</v>
      </c>
      <c r="AD128" t="s">
        <v>2286</v>
      </c>
      <c r="AE128">
        <v>538</v>
      </c>
      <c r="AH128">
        <f t="shared" si="7"/>
        <v>0.498</v>
      </c>
      <c r="AI128">
        <f t="shared" si="8"/>
        <v>0.51852663403967225</v>
      </c>
      <c r="AJ128">
        <f t="shared" si="12"/>
        <v>0.51852663403967225</v>
      </c>
      <c r="AK128" t="e">
        <f t="shared" si="13"/>
        <v>#N/A</v>
      </c>
      <c r="AL128">
        <f t="shared" si="9"/>
        <v>538</v>
      </c>
    </row>
    <row r="129" spans="1:38" x14ac:dyDescent="0.25">
      <c r="A129" s="1">
        <v>127</v>
      </c>
      <c r="B129" t="s">
        <v>177</v>
      </c>
      <c r="C129" t="s">
        <v>313</v>
      </c>
      <c r="D129" t="s">
        <v>342</v>
      </c>
      <c r="E129">
        <v>2060601012</v>
      </c>
      <c r="F129" t="s">
        <v>345</v>
      </c>
      <c r="G129" t="s">
        <v>346</v>
      </c>
      <c r="H129" s="2">
        <v>0.64400000000000002</v>
      </c>
      <c r="I129" s="2">
        <v>0.55912956976998829</v>
      </c>
      <c r="J129" s="2">
        <v>0.56828256437403679</v>
      </c>
      <c r="K129" s="2">
        <v>0.56752197902273605</v>
      </c>
      <c r="L129" s="2">
        <v>0.66984327633356211</v>
      </c>
      <c r="M129" s="2">
        <v>0.63236387158800633</v>
      </c>
      <c r="N129" s="2">
        <v>0.65886369398112521</v>
      </c>
      <c r="O129" s="2">
        <v>0.63024974650960941</v>
      </c>
      <c r="P129" s="2">
        <v>0.63064414624073295</v>
      </c>
      <c r="Q129" s="2">
        <v>0.64400000000000002</v>
      </c>
      <c r="R129" s="2">
        <v>0.67554066932429357</v>
      </c>
      <c r="S129" s="2">
        <v>0.67823224925275372</v>
      </c>
      <c r="T129" s="2">
        <v>0.68119360046033661</v>
      </c>
      <c r="U129" s="2">
        <v>0.66984327633356211</v>
      </c>
      <c r="V129" s="2">
        <v>0.63574497853020195</v>
      </c>
      <c r="W129" s="2">
        <v>0.66233368517787605</v>
      </c>
      <c r="X129" s="2">
        <v>0.64350413050100208</v>
      </c>
      <c r="Y129" s="2">
        <v>0.64361218293325784</v>
      </c>
      <c r="Z129" s="2">
        <v>0.65088118238886172</v>
      </c>
      <c r="AA129" s="2">
        <v>0.64417901874299699</v>
      </c>
      <c r="AB129" s="2">
        <f t="shared" si="10"/>
        <v>-6.7021636458647338E-3</v>
      </c>
      <c r="AC129" s="2">
        <f t="shared" si="11"/>
        <v>0.63729783635413528</v>
      </c>
      <c r="AD129" t="s">
        <v>2286</v>
      </c>
      <c r="AE129">
        <v>716</v>
      </c>
      <c r="AH129">
        <f t="shared" si="7"/>
        <v>0.64400000000000002</v>
      </c>
      <c r="AI129">
        <f t="shared" si="8"/>
        <v>0.65088118238886172</v>
      </c>
      <c r="AJ129">
        <f t="shared" si="12"/>
        <v>0.65088118238886172</v>
      </c>
      <c r="AK129" t="e">
        <f t="shared" si="13"/>
        <v>#N/A</v>
      </c>
      <c r="AL129">
        <f t="shared" si="9"/>
        <v>716</v>
      </c>
    </row>
    <row r="130" spans="1:38" x14ac:dyDescent="0.25">
      <c r="A130" s="1">
        <v>128</v>
      </c>
      <c r="B130" t="s">
        <v>177</v>
      </c>
      <c r="C130" t="s">
        <v>313</v>
      </c>
      <c r="D130" t="s">
        <v>342</v>
      </c>
      <c r="E130">
        <v>2060601015</v>
      </c>
      <c r="F130" t="s">
        <v>347</v>
      </c>
      <c r="G130" t="s">
        <v>348</v>
      </c>
      <c r="H130" s="2">
        <v>0.44500000000000001</v>
      </c>
      <c r="I130" s="2">
        <v>7.7216716387121132E-2</v>
      </c>
      <c r="J130" s="2">
        <v>0.1004490689456095</v>
      </c>
      <c r="K130" s="2">
        <v>9.4663946187415304E-2</v>
      </c>
      <c r="L130" s="2">
        <v>0.26444123428341199</v>
      </c>
      <c r="M130" s="2">
        <v>0.25020030056580611</v>
      </c>
      <c r="N130" s="2">
        <v>0.32287866209393762</v>
      </c>
      <c r="O130" s="2">
        <v>0.28752162139526172</v>
      </c>
      <c r="P130" s="2">
        <v>0.35845203478611237</v>
      </c>
      <c r="Q130" s="2">
        <v>0.44500000000000001</v>
      </c>
      <c r="R130" s="2">
        <v>0.53089257337217566</v>
      </c>
      <c r="S130" s="2">
        <v>0.5197038875006339</v>
      </c>
      <c r="T130" s="2">
        <v>0.53758352646604912</v>
      </c>
      <c r="U130" s="2">
        <v>0.43409505867265702</v>
      </c>
      <c r="V130" s="2">
        <v>0.4645832899567891</v>
      </c>
      <c r="W130" s="2">
        <v>0.44429913666069598</v>
      </c>
      <c r="X130" s="2">
        <v>0.45381966268861113</v>
      </c>
      <c r="Y130" s="2">
        <v>0.45517532390631338</v>
      </c>
      <c r="Z130" s="2">
        <v>0.45027432418721519</v>
      </c>
      <c r="AA130" s="2">
        <v>0.29413830220693671</v>
      </c>
      <c r="AB130" s="2">
        <f t="shared" si="10"/>
        <v>-0.15613602198027848</v>
      </c>
      <c r="AC130" s="2">
        <f t="shared" si="11"/>
        <v>0.28886397801972152</v>
      </c>
      <c r="AD130" t="s">
        <v>2286</v>
      </c>
      <c r="AE130">
        <v>2351</v>
      </c>
      <c r="AH130">
        <f t="shared" ref="AH130:AH193" si="14">Q130</f>
        <v>0.44500000000000001</v>
      </c>
      <c r="AI130">
        <f t="shared" ref="AI130:AI193" si="15">Z130</f>
        <v>0.45027432418721519</v>
      </c>
      <c r="AJ130">
        <f t="shared" si="12"/>
        <v>0.45027432418721519</v>
      </c>
      <c r="AK130" t="e">
        <f t="shared" si="13"/>
        <v>#N/A</v>
      </c>
      <c r="AL130">
        <f t="shared" ref="AL130:AL193" si="16">AE130</f>
        <v>2351</v>
      </c>
    </row>
    <row r="131" spans="1:38" x14ac:dyDescent="0.25">
      <c r="A131" s="1">
        <v>129</v>
      </c>
      <c r="B131" t="s">
        <v>177</v>
      </c>
      <c r="C131" t="s">
        <v>313</v>
      </c>
      <c r="D131" t="s">
        <v>342</v>
      </c>
      <c r="E131">
        <v>2060601709</v>
      </c>
      <c r="F131" t="s">
        <v>349</v>
      </c>
      <c r="G131" t="s">
        <v>350</v>
      </c>
      <c r="H131" s="2">
        <v>0.502</v>
      </c>
      <c r="I131" s="2">
        <v>0.24953274034686229</v>
      </c>
      <c r="J131" s="2">
        <v>0.2492072033749396</v>
      </c>
      <c r="K131" s="2">
        <v>0.26076483885526469</v>
      </c>
      <c r="L131" s="2">
        <v>0.26444123428341199</v>
      </c>
      <c r="M131" s="2">
        <v>0.25676077586355928</v>
      </c>
      <c r="N131" s="2">
        <v>0.30854219293358148</v>
      </c>
      <c r="O131" s="2">
        <v>0.31465752633871358</v>
      </c>
      <c r="P131" s="2">
        <v>0.36308050570592548</v>
      </c>
      <c r="Q131" s="2">
        <v>0.502</v>
      </c>
      <c r="R131" s="2">
        <v>0.52174068996999812</v>
      </c>
      <c r="S131" s="2">
        <v>0.52035449369141562</v>
      </c>
      <c r="T131" s="2">
        <v>0.53016014148847534</v>
      </c>
      <c r="U131" s="2">
        <v>0.43409505867265702</v>
      </c>
      <c r="V131" s="2">
        <v>0.46039496391924051</v>
      </c>
      <c r="W131" s="2">
        <v>0.44054620919687321</v>
      </c>
      <c r="X131" s="2">
        <v>0.47916311234732117</v>
      </c>
      <c r="Y131" s="2">
        <v>0.47612477106021001</v>
      </c>
      <c r="Z131" s="2">
        <v>0.45770136313438148</v>
      </c>
      <c r="AA131" s="2">
        <v>0.29909055217192648</v>
      </c>
      <c r="AB131" s="2">
        <f t="shared" ref="AB131:AB194" si="17">AA131-Z131</f>
        <v>-0.158610810962455</v>
      </c>
      <c r="AC131" s="2">
        <f t="shared" ref="AC131:AC194" si="18">Q131+AB131</f>
        <v>0.34338918903754501</v>
      </c>
      <c r="AD131" t="s">
        <v>2286</v>
      </c>
      <c r="AE131">
        <v>1557</v>
      </c>
      <c r="AH131">
        <f t="shared" si="14"/>
        <v>0.502</v>
      </c>
      <c r="AI131">
        <f t="shared" si="15"/>
        <v>0.45770136313438148</v>
      </c>
      <c r="AJ131">
        <f t="shared" ref="AJ131:AJ194" si="19">IF(AD131=$AG$2,AI131,$AG$4)</f>
        <v>0.45770136313438148</v>
      </c>
      <c r="AK131" t="e">
        <f t="shared" ref="AK131:AK194" si="20">IF(AD131=$AG$3,AI131,$AG$4)</f>
        <v>#N/A</v>
      </c>
      <c r="AL131">
        <f t="shared" si="16"/>
        <v>1557</v>
      </c>
    </row>
    <row r="132" spans="1:38" x14ac:dyDescent="0.25">
      <c r="A132" s="1">
        <v>130</v>
      </c>
      <c r="B132" t="s">
        <v>177</v>
      </c>
      <c r="C132" t="s">
        <v>313</v>
      </c>
      <c r="D132" t="s">
        <v>342</v>
      </c>
      <c r="E132">
        <v>2060604012</v>
      </c>
      <c r="F132" t="s">
        <v>351</v>
      </c>
      <c r="G132" t="s">
        <v>352</v>
      </c>
      <c r="H132" s="2">
        <v>0.623</v>
      </c>
      <c r="I132" s="2">
        <v>0.61492689589490201</v>
      </c>
      <c r="J132" s="2">
        <v>0.61654564197252049</v>
      </c>
      <c r="K132" s="2">
        <v>0.62058294575321071</v>
      </c>
      <c r="L132" s="2">
        <v>0.66984327633356211</v>
      </c>
      <c r="M132" s="2">
        <v>0.63521124494665593</v>
      </c>
      <c r="N132" s="2">
        <v>0.65231305718683719</v>
      </c>
      <c r="O132" s="2">
        <v>0.6392565007319484</v>
      </c>
      <c r="P132" s="2">
        <v>0.63702708155860022</v>
      </c>
      <c r="Q132" s="2">
        <v>0.623</v>
      </c>
      <c r="R132" s="2">
        <v>0.68153732571025349</v>
      </c>
      <c r="S132" s="2">
        <v>0.67932313399951572</v>
      </c>
      <c r="T132" s="2">
        <v>0.68646092765059219</v>
      </c>
      <c r="U132" s="2">
        <v>0.66984327633356211</v>
      </c>
      <c r="V132" s="2">
        <v>0.63729614175738247</v>
      </c>
      <c r="W132" s="2">
        <v>0.66492221981106459</v>
      </c>
      <c r="X132" s="2">
        <v>0.63553370898671513</v>
      </c>
      <c r="Y132" s="2">
        <v>0.63841960286666766</v>
      </c>
      <c r="Z132" s="2">
        <v>0.64903187828027675</v>
      </c>
      <c r="AA132" s="2">
        <v>0.64660059532421299</v>
      </c>
      <c r="AB132" s="2">
        <f t="shared" si="17"/>
        <v>-2.4312829560637628E-3</v>
      </c>
      <c r="AC132" s="2">
        <f t="shared" si="18"/>
        <v>0.62056871704393624</v>
      </c>
      <c r="AD132" t="s">
        <v>2286</v>
      </c>
      <c r="AE132">
        <v>822</v>
      </c>
      <c r="AH132">
        <f t="shared" si="14"/>
        <v>0.623</v>
      </c>
      <c r="AI132">
        <f t="shared" si="15"/>
        <v>0.64903187828027675</v>
      </c>
      <c r="AJ132">
        <f t="shared" si="19"/>
        <v>0.64903187828027675</v>
      </c>
      <c r="AK132" t="e">
        <f t="shared" si="20"/>
        <v>#N/A</v>
      </c>
      <c r="AL132">
        <f t="shared" si="16"/>
        <v>822</v>
      </c>
    </row>
    <row r="133" spans="1:38" x14ac:dyDescent="0.25">
      <c r="A133" s="1">
        <v>131</v>
      </c>
      <c r="B133" t="s">
        <v>177</v>
      </c>
      <c r="C133" t="s">
        <v>313</v>
      </c>
      <c r="D133" t="s">
        <v>342</v>
      </c>
      <c r="E133">
        <v>2060604022</v>
      </c>
      <c r="F133" t="s">
        <v>353</v>
      </c>
      <c r="G133" t="s">
        <v>354</v>
      </c>
      <c r="H133" s="2">
        <v>0.63</v>
      </c>
      <c r="I133" s="2">
        <v>0.60073441630955515</v>
      </c>
      <c r="J133" s="2">
        <v>0.58566841021645111</v>
      </c>
      <c r="K133" s="2">
        <v>0.60452165931001023</v>
      </c>
      <c r="L133" s="2">
        <v>0.66984327633356211</v>
      </c>
      <c r="M133" s="2">
        <v>0.65622700479878027</v>
      </c>
      <c r="N133" s="2">
        <v>0.66745796809197144</v>
      </c>
      <c r="O133" s="2">
        <v>0.65306240942633875</v>
      </c>
      <c r="P133" s="2">
        <v>0.63971119170760615</v>
      </c>
      <c r="Q133" s="2">
        <v>0.63</v>
      </c>
      <c r="R133" s="2">
        <v>0.68963389310696799</v>
      </c>
      <c r="S133" s="2">
        <v>0.67899673968773977</v>
      </c>
      <c r="T133" s="2">
        <v>0.69388671706186678</v>
      </c>
      <c r="U133" s="2">
        <v>0.66984327633356211</v>
      </c>
      <c r="V133" s="2">
        <v>0.65441191816355937</v>
      </c>
      <c r="W133" s="2">
        <v>0.67103353565225154</v>
      </c>
      <c r="X133" s="2">
        <v>0.64231657327761238</v>
      </c>
      <c r="Y133" s="2">
        <v>0.64734180251938045</v>
      </c>
      <c r="Z133" s="2">
        <v>0.65688641698064421</v>
      </c>
      <c r="AA133" s="2">
        <v>0.65717036621413971</v>
      </c>
      <c r="AB133" s="2">
        <f t="shared" si="17"/>
        <v>2.8394923349550627E-4</v>
      </c>
      <c r="AC133" s="2">
        <f t="shared" si="18"/>
        <v>0.63028394923349551</v>
      </c>
      <c r="AD133" t="s">
        <v>2286</v>
      </c>
      <c r="AE133">
        <v>1835</v>
      </c>
      <c r="AH133">
        <f t="shared" si="14"/>
        <v>0.63</v>
      </c>
      <c r="AI133">
        <f t="shared" si="15"/>
        <v>0.65688641698064421</v>
      </c>
      <c r="AJ133">
        <f t="shared" si="19"/>
        <v>0.65688641698064421</v>
      </c>
      <c r="AK133" t="e">
        <f t="shared" si="20"/>
        <v>#N/A</v>
      </c>
      <c r="AL133">
        <f t="shared" si="16"/>
        <v>1835</v>
      </c>
    </row>
    <row r="134" spans="1:38" x14ac:dyDescent="0.25">
      <c r="A134" s="1">
        <v>132</v>
      </c>
      <c r="B134" t="s">
        <v>177</v>
      </c>
      <c r="C134" t="s">
        <v>313</v>
      </c>
      <c r="D134" t="s">
        <v>355</v>
      </c>
      <c r="E134">
        <v>2060703002</v>
      </c>
      <c r="F134" t="s">
        <v>356</v>
      </c>
      <c r="G134" t="s">
        <v>357</v>
      </c>
      <c r="H134" s="2">
        <v>0.878</v>
      </c>
      <c r="I134" s="2">
        <v>0.73471571235318134</v>
      </c>
      <c r="J134" s="2">
        <v>0.74367625951560645</v>
      </c>
      <c r="K134" s="2">
        <v>0.73528876218240669</v>
      </c>
      <c r="L134" s="2">
        <v>0.80179807423253147</v>
      </c>
      <c r="M134" s="2">
        <v>0.8442013012538927</v>
      </c>
      <c r="N134" s="2">
        <v>0.79161682200787797</v>
      </c>
      <c r="O134" s="2">
        <v>0.82314551138300196</v>
      </c>
      <c r="P134" s="2">
        <v>0.82818184424385044</v>
      </c>
      <c r="Q134" s="2">
        <v>0.878</v>
      </c>
      <c r="R134" s="2">
        <v>0.7642286048088367</v>
      </c>
      <c r="S134" s="2">
        <v>0.75491918115902201</v>
      </c>
      <c r="T134" s="2">
        <v>0.76516550502522451</v>
      </c>
      <c r="U134" s="2">
        <v>0.80179807423253147</v>
      </c>
      <c r="V134" s="2">
        <v>0.84732864646998252</v>
      </c>
      <c r="W134" s="2">
        <v>0.80475184212514195</v>
      </c>
      <c r="X134" s="2">
        <v>0.85514283971658589</v>
      </c>
      <c r="Y134" s="2">
        <v>0.85046537787991583</v>
      </c>
      <c r="Z134" s="2">
        <v>0.83156238450660769</v>
      </c>
      <c r="AA134" s="2">
        <v>0.81757136489168847</v>
      </c>
      <c r="AB134" s="2">
        <f t="shared" si="17"/>
        <v>-1.399101961491922E-2</v>
      </c>
      <c r="AC134" s="2">
        <f t="shared" si="18"/>
        <v>0.86400898038508078</v>
      </c>
      <c r="AD134" t="s">
        <v>2286</v>
      </c>
      <c r="AE134">
        <v>1091</v>
      </c>
      <c r="AH134">
        <f t="shared" si="14"/>
        <v>0.878</v>
      </c>
      <c r="AI134">
        <f t="shared" si="15"/>
        <v>0.83156238450660769</v>
      </c>
      <c r="AJ134">
        <f t="shared" si="19"/>
        <v>0.83156238450660769</v>
      </c>
      <c r="AK134" t="e">
        <f t="shared" si="20"/>
        <v>#N/A</v>
      </c>
      <c r="AL134">
        <f t="shared" si="16"/>
        <v>1091</v>
      </c>
    </row>
    <row r="135" spans="1:38" x14ac:dyDescent="0.25">
      <c r="A135" s="1">
        <v>133</v>
      </c>
      <c r="B135" t="s">
        <v>177</v>
      </c>
      <c r="C135" t="s">
        <v>313</v>
      </c>
      <c r="D135" t="s">
        <v>355</v>
      </c>
      <c r="E135">
        <v>2060703003</v>
      </c>
      <c r="F135" t="s">
        <v>358</v>
      </c>
      <c r="G135" t="s">
        <v>359</v>
      </c>
      <c r="H135" s="2">
        <v>0.76800000000000002</v>
      </c>
      <c r="I135" s="2">
        <v>0.73190080703292837</v>
      </c>
      <c r="J135" s="2">
        <v>0.74331887012466724</v>
      </c>
      <c r="K135" s="2">
        <v>0.73238762694359916</v>
      </c>
      <c r="L135" s="2">
        <v>0.80179807423253147</v>
      </c>
      <c r="M135" s="2">
        <v>0.80881762395184642</v>
      </c>
      <c r="N135" s="2">
        <v>0.79161682200787797</v>
      </c>
      <c r="O135" s="2">
        <v>0.79998147385710505</v>
      </c>
      <c r="P135" s="2">
        <v>0.82973505178258833</v>
      </c>
      <c r="Q135" s="2">
        <v>0.76800000000000002</v>
      </c>
      <c r="R135" s="2">
        <v>0.7659635124784373</v>
      </c>
      <c r="S135" s="2">
        <v>0.7550068524031911</v>
      </c>
      <c r="T135" s="2">
        <v>0.76483603724275606</v>
      </c>
      <c r="U135" s="2">
        <v>0.80179807423253147</v>
      </c>
      <c r="V135" s="2">
        <v>0.80635473805699331</v>
      </c>
      <c r="W135" s="2">
        <v>0.80475184212514195</v>
      </c>
      <c r="X135" s="2">
        <v>0.78992059580726237</v>
      </c>
      <c r="Y135" s="2">
        <v>0.80172363315274098</v>
      </c>
      <c r="Z135" s="2">
        <v>0.80088885611781835</v>
      </c>
      <c r="AA135" s="2">
        <v>0.80628763413581972</v>
      </c>
      <c r="AB135" s="2">
        <f t="shared" si="17"/>
        <v>5.3987780180013711E-3</v>
      </c>
      <c r="AC135" s="2">
        <f t="shared" si="18"/>
        <v>0.77339877801800139</v>
      </c>
      <c r="AD135" t="s">
        <v>2286</v>
      </c>
      <c r="AE135">
        <v>1548</v>
      </c>
      <c r="AH135">
        <f t="shared" si="14"/>
        <v>0.76800000000000002</v>
      </c>
      <c r="AI135">
        <f t="shared" si="15"/>
        <v>0.80088885611781835</v>
      </c>
      <c r="AJ135">
        <f t="shared" si="19"/>
        <v>0.80088885611781835</v>
      </c>
      <c r="AK135" t="e">
        <f t="shared" si="20"/>
        <v>#N/A</v>
      </c>
      <c r="AL135">
        <f t="shared" si="16"/>
        <v>1548</v>
      </c>
    </row>
    <row r="136" spans="1:38" x14ac:dyDescent="0.25">
      <c r="A136" s="1">
        <v>134</v>
      </c>
      <c r="B136" t="s">
        <v>177</v>
      </c>
      <c r="C136" t="s">
        <v>313</v>
      </c>
      <c r="D136" t="s">
        <v>355</v>
      </c>
      <c r="E136">
        <v>2060703005</v>
      </c>
      <c r="F136" t="s">
        <v>360</v>
      </c>
      <c r="G136" t="s">
        <v>361</v>
      </c>
      <c r="H136" s="2">
        <v>0.53700000000000003</v>
      </c>
      <c r="I136" s="2">
        <v>0.1883212625781934</v>
      </c>
      <c r="J136" s="2">
        <v>0.23664448199050969</v>
      </c>
      <c r="K136" s="2">
        <v>0.20253523716365199</v>
      </c>
      <c r="L136" s="2">
        <v>0.26444123428341199</v>
      </c>
      <c r="M136" s="2">
        <v>0.32581255823482508</v>
      </c>
      <c r="N136" s="2">
        <v>0.37053340244493838</v>
      </c>
      <c r="O136" s="2">
        <v>0.29454466579875438</v>
      </c>
      <c r="P136" s="2">
        <v>0.34613905120132299</v>
      </c>
      <c r="Q136" s="2">
        <v>0.53700000000000003</v>
      </c>
      <c r="R136" s="2">
        <v>0.60623303495731817</v>
      </c>
      <c r="S136" s="2">
        <v>0.60247487207140338</v>
      </c>
      <c r="T136" s="2">
        <v>0.6086278231039628</v>
      </c>
      <c r="U136" s="2">
        <v>0.53170889669388677</v>
      </c>
      <c r="V136" s="2">
        <v>0.51295289596564675</v>
      </c>
      <c r="W136" s="2">
        <v>0.53594821997851694</v>
      </c>
      <c r="X136" s="2">
        <v>0.53898130372324071</v>
      </c>
      <c r="Y136" s="2">
        <v>0.53696833206176275</v>
      </c>
      <c r="Z136" s="2">
        <v>0.53122600164088285</v>
      </c>
      <c r="AA136" s="2">
        <v>0.3180571947478254</v>
      </c>
      <c r="AB136" s="2">
        <f t="shared" si="17"/>
        <v>-0.21316880689305745</v>
      </c>
      <c r="AC136" s="2">
        <f t="shared" si="18"/>
        <v>0.32383119310694258</v>
      </c>
      <c r="AD136" t="s">
        <v>2286</v>
      </c>
      <c r="AE136">
        <v>2446</v>
      </c>
      <c r="AH136">
        <f t="shared" si="14"/>
        <v>0.53700000000000003</v>
      </c>
      <c r="AI136">
        <f t="shared" si="15"/>
        <v>0.53122600164088285</v>
      </c>
      <c r="AJ136">
        <f t="shared" si="19"/>
        <v>0.53122600164088285</v>
      </c>
      <c r="AK136" t="e">
        <f t="shared" si="20"/>
        <v>#N/A</v>
      </c>
      <c r="AL136">
        <f t="shared" si="16"/>
        <v>2446</v>
      </c>
    </row>
    <row r="137" spans="1:38" x14ac:dyDescent="0.25">
      <c r="A137" s="1">
        <v>135</v>
      </c>
      <c r="B137" t="s">
        <v>177</v>
      </c>
      <c r="C137" t="s">
        <v>313</v>
      </c>
      <c r="D137" t="s">
        <v>355</v>
      </c>
      <c r="E137">
        <v>2060703010</v>
      </c>
      <c r="F137" t="s">
        <v>362</v>
      </c>
      <c r="G137" t="s">
        <v>363</v>
      </c>
      <c r="H137" s="2">
        <v>0.55399999999999994</v>
      </c>
      <c r="I137" s="2">
        <v>-0.14589607274812</v>
      </c>
      <c r="J137" s="2">
        <v>-2.3086311896724609E-2</v>
      </c>
      <c r="K137" s="2">
        <v>-0.1196189093595262</v>
      </c>
      <c r="L137" s="2">
        <v>0.26444123428341199</v>
      </c>
      <c r="M137" s="2">
        <v>0.34915506292772053</v>
      </c>
      <c r="N137" s="2">
        <v>0.37471446856890611</v>
      </c>
      <c r="O137" s="2">
        <v>0.33359617299487121</v>
      </c>
      <c r="P137" s="2">
        <v>0.39361340251965482</v>
      </c>
      <c r="Q137" s="2">
        <v>0.55399999999999994</v>
      </c>
      <c r="R137" s="2">
        <v>0.60971374414991175</v>
      </c>
      <c r="S137" s="2">
        <v>0.61064829445612168</v>
      </c>
      <c r="T137" s="2">
        <v>0.61251281397352353</v>
      </c>
      <c r="U137" s="2">
        <v>0.53170889669388677</v>
      </c>
      <c r="V137" s="2">
        <v>0.51113334965810353</v>
      </c>
      <c r="W137" s="2">
        <v>0.51841715782206266</v>
      </c>
      <c r="X137" s="2">
        <v>0.54580864581276689</v>
      </c>
      <c r="Y137" s="2">
        <v>0.5437661419038583</v>
      </c>
      <c r="Z137" s="2">
        <v>0.52999041702045546</v>
      </c>
      <c r="AA137" s="2">
        <v>0.33999128420781999</v>
      </c>
      <c r="AB137" s="2">
        <f t="shared" si="17"/>
        <v>-0.18999913281263547</v>
      </c>
      <c r="AC137" s="2">
        <f t="shared" si="18"/>
        <v>0.36400086718736446</v>
      </c>
      <c r="AD137" t="s">
        <v>2286</v>
      </c>
      <c r="AE137">
        <v>3235</v>
      </c>
      <c r="AH137">
        <f t="shared" si="14"/>
        <v>0.55399999999999994</v>
      </c>
      <c r="AI137">
        <f t="shared" si="15"/>
        <v>0.52999041702045546</v>
      </c>
      <c r="AJ137">
        <f t="shared" si="19"/>
        <v>0.52999041702045546</v>
      </c>
      <c r="AK137" t="e">
        <f t="shared" si="20"/>
        <v>#N/A</v>
      </c>
      <c r="AL137">
        <f t="shared" si="16"/>
        <v>3235</v>
      </c>
    </row>
    <row r="138" spans="1:38" x14ac:dyDescent="0.25">
      <c r="A138" s="1">
        <v>136</v>
      </c>
      <c r="B138" t="s">
        <v>177</v>
      </c>
      <c r="C138" t="s">
        <v>313</v>
      </c>
      <c r="D138" t="s">
        <v>355</v>
      </c>
      <c r="E138">
        <v>2060703609</v>
      </c>
      <c r="F138" t="s">
        <v>364</v>
      </c>
      <c r="G138" t="s">
        <v>365</v>
      </c>
      <c r="H138" s="2">
        <v>0.64800000000000002</v>
      </c>
      <c r="I138" s="2">
        <v>0.44022587550854508</v>
      </c>
      <c r="J138" s="2">
        <v>0.51330824171370171</v>
      </c>
      <c r="K138" s="2">
        <v>0.45231745562774689</v>
      </c>
      <c r="L138" s="2">
        <v>0.66984327633356211</v>
      </c>
      <c r="M138" s="2">
        <v>0.62201294165788212</v>
      </c>
      <c r="N138" s="2">
        <v>0.61281640016070116</v>
      </c>
      <c r="O138" s="2">
        <v>0.63110816802314595</v>
      </c>
      <c r="P138" s="2">
        <v>0.5807658789830189</v>
      </c>
      <c r="Q138" s="2">
        <v>0.64800000000000002</v>
      </c>
      <c r="R138" s="2">
        <v>0.67248205981949494</v>
      </c>
      <c r="S138" s="2">
        <v>0.68095336954289354</v>
      </c>
      <c r="T138" s="2">
        <v>0.67385639157867361</v>
      </c>
      <c r="U138" s="2">
        <v>0.66984327633356211</v>
      </c>
      <c r="V138" s="2">
        <v>0.6404234869734724</v>
      </c>
      <c r="W138" s="2">
        <v>0.65676246683954509</v>
      </c>
      <c r="X138" s="2">
        <v>0.65162577653062737</v>
      </c>
      <c r="Y138" s="2">
        <v>0.66207689128156944</v>
      </c>
      <c r="Z138" s="2">
        <v>0.65607137999628606</v>
      </c>
      <c r="AA138" s="2">
        <v>0.62264654026082489</v>
      </c>
      <c r="AB138" s="2">
        <f t="shared" si="17"/>
        <v>-3.3424839735461176E-2</v>
      </c>
      <c r="AC138" s="2">
        <f t="shared" si="18"/>
        <v>0.61457516026453884</v>
      </c>
      <c r="AD138" t="s">
        <v>2287</v>
      </c>
      <c r="AE138">
        <v>894</v>
      </c>
      <c r="AH138">
        <f t="shared" si="14"/>
        <v>0.64800000000000002</v>
      </c>
      <c r="AI138">
        <f t="shared" si="15"/>
        <v>0.65607137999628606</v>
      </c>
      <c r="AJ138" t="e">
        <f t="shared" si="19"/>
        <v>#N/A</v>
      </c>
      <c r="AK138">
        <f t="shared" si="20"/>
        <v>0.65607137999628606</v>
      </c>
      <c r="AL138">
        <f t="shared" si="16"/>
        <v>894</v>
      </c>
    </row>
    <row r="139" spans="1:38" x14ac:dyDescent="0.25">
      <c r="A139" s="1">
        <v>137</v>
      </c>
      <c r="B139" t="s">
        <v>177</v>
      </c>
      <c r="C139" t="s">
        <v>313</v>
      </c>
      <c r="D139" t="s">
        <v>355</v>
      </c>
      <c r="E139">
        <v>2060703610</v>
      </c>
      <c r="F139" t="s">
        <v>366</v>
      </c>
      <c r="G139" t="s">
        <v>367</v>
      </c>
      <c r="H139" s="2">
        <v>0.81700000000000006</v>
      </c>
      <c r="I139" s="2">
        <v>0.73634105591959242</v>
      </c>
      <c r="J139" s="2">
        <v>0.74316955526870876</v>
      </c>
      <c r="K139" s="2">
        <v>0.73771003583399064</v>
      </c>
      <c r="L139" s="2">
        <v>0.87336270445955377</v>
      </c>
      <c r="M139" s="2">
        <v>0.84732864646998252</v>
      </c>
      <c r="N139" s="2">
        <v>0.80147453291181059</v>
      </c>
      <c r="O139" s="2">
        <v>0.80292590412633413</v>
      </c>
      <c r="P139" s="2">
        <v>0.82094552407036003</v>
      </c>
      <c r="Q139" s="2">
        <v>0.81700000000000006</v>
      </c>
      <c r="R139" s="2">
        <v>0.76205568954954794</v>
      </c>
      <c r="S139" s="2">
        <v>0.75344187882262903</v>
      </c>
      <c r="T139" s="2">
        <v>0.7616957082173752</v>
      </c>
      <c r="U139" s="2">
        <v>0.87336270445955377</v>
      </c>
      <c r="V139" s="2">
        <v>0.80268629792081736</v>
      </c>
      <c r="W139" s="2">
        <v>0.81509077147913123</v>
      </c>
      <c r="X139" s="2">
        <v>0.80731586285099999</v>
      </c>
      <c r="Y139" s="2">
        <v>0.82604711597633562</v>
      </c>
      <c r="Z139" s="2">
        <v>0.82451574730470589</v>
      </c>
      <c r="AA139" s="2">
        <v>0.82875319070722087</v>
      </c>
      <c r="AB139" s="2">
        <f t="shared" si="17"/>
        <v>4.2374434025149732E-3</v>
      </c>
      <c r="AC139" s="2">
        <f t="shared" si="18"/>
        <v>0.82123744340251503</v>
      </c>
      <c r="AD139" t="s">
        <v>2287</v>
      </c>
      <c r="AE139">
        <v>699</v>
      </c>
      <c r="AH139">
        <f t="shared" si="14"/>
        <v>0.81700000000000006</v>
      </c>
      <c r="AI139">
        <f t="shared" si="15"/>
        <v>0.82451574730470589</v>
      </c>
      <c r="AJ139" t="e">
        <f t="shared" si="19"/>
        <v>#N/A</v>
      </c>
      <c r="AK139">
        <f t="shared" si="20"/>
        <v>0.82451574730470589</v>
      </c>
      <c r="AL139">
        <f t="shared" si="16"/>
        <v>699</v>
      </c>
    </row>
    <row r="140" spans="1:38" x14ac:dyDescent="0.25">
      <c r="A140" s="1">
        <v>138</v>
      </c>
      <c r="B140" t="s">
        <v>177</v>
      </c>
      <c r="C140" t="s">
        <v>313</v>
      </c>
      <c r="D140" t="s">
        <v>368</v>
      </c>
      <c r="E140">
        <v>2060806030</v>
      </c>
      <c r="F140" t="s">
        <v>369</v>
      </c>
      <c r="G140" t="s">
        <v>370</v>
      </c>
      <c r="H140" s="2">
        <v>0.34599999999999997</v>
      </c>
      <c r="I140" s="2">
        <v>-0.29378173379749029</v>
      </c>
      <c r="J140" s="2">
        <v>-0.22216586200289831</v>
      </c>
      <c r="K140" s="2">
        <v>-0.27430588215519108</v>
      </c>
      <c r="L140" s="2">
        <v>0.26444123428341199</v>
      </c>
      <c r="M140" s="2">
        <v>0.29040505354065638</v>
      </c>
      <c r="N140" s="2">
        <v>0.32348312123545642</v>
      </c>
      <c r="O140" s="2">
        <v>0.34661037687366808</v>
      </c>
      <c r="P140" s="2">
        <v>0.32708050907923658</v>
      </c>
      <c r="Q140" s="2">
        <v>0.34599999999999997</v>
      </c>
      <c r="R140" s="2">
        <v>0.44093570125297871</v>
      </c>
      <c r="S140" s="2">
        <v>0.45669502062712758</v>
      </c>
      <c r="T140" s="2">
        <v>0.44570028683676749</v>
      </c>
      <c r="U140" s="2">
        <v>0.37218066330538518</v>
      </c>
      <c r="V140" s="2">
        <v>0.38279973772801951</v>
      </c>
      <c r="W140" s="2">
        <v>0.37409856100943562</v>
      </c>
      <c r="X140" s="2">
        <v>0.36871584279219932</v>
      </c>
      <c r="Y140" s="2">
        <v>0.37698588581996362</v>
      </c>
      <c r="Z140" s="2">
        <v>0.37492609868821891</v>
      </c>
      <c r="AA140" s="2">
        <v>0.30898417645462078</v>
      </c>
      <c r="AB140" s="2">
        <f t="shared" si="17"/>
        <v>-6.5941922233598127E-2</v>
      </c>
      <c r="AC140" s="2">
        <f t="shared" si="18"/>
        <v>0.28005807776640185</v>
      </c>
      <c r="AD140" t="s">
        <v>2286</v>
      </c>
      <c r="AE140">
        <v>1394</v>
      </c>
      <c r="AH140">
        <f t="shared" si="14"/>
        <v>0.34599999999999997</v>
      </c>
      <c r="AI140">
        <f t="shared" si="15"/>
        <v>0.37492609868821891</v>
      </c>
      <c r="AJ140">
        <f t="shared" si="19"/>
        <v>0.37492609868821891</v>
      </c>
      <c r="AK140" t="e">
        <f t="shared" si="20"/>
        <v>#N/A</v>
      </c>
      <c r="AL140">
        <f t="shared" si="16"/>
        <v>1394</v>
      </c>
    </row>
    <row r="141" spans="1:38" x14ac:dyDescent="0.25">
      <c r="A141" s="1">
        <v>139</v>
      </c>
      <c r="B141" t="s">
        <v>177</v>
      </c>
      <c r="C141" t="s">
        <v>371</v>
      </c>
      <c r="D141" t="s">
        <v>372</v>
      </c>
      <c r="E141">
        <v>2070101001</v>
      </c>
      <c r="F141" t="s">
        <v>373</v>
      </c>
      <c r="G141" t="s">
        <v>374</v>
      </c>
      <c r="H141" s="2">
        <v>0.52300000000000002</v>
      </c>
      <c r="I141" s="2">
        <v>8.0190621976987675E-2</v>
      </c>
      <c r="J141" s="2">
        <v>0.15666005143763589</v>
      </c>
      <c r="K141" s="2">
        <v>9.8046226812753767E-2</v>
      </c>
      <c r="L141" s="2">
        <v>0.26444123428341199</v>
      </c>
      <c r="M141" s="2">
        <v>0.29561133871944217</v>
      </c>
      <c r="N141" s="2">
        <v>0.35539134573635162</v>
      </c>
      <c r="O141" s="2">
        <v>0.2940598577937002</v>
      </c>
      <c r="P141" s="2">
        <v>0.33601293483491229</v>
      </c>
      <c r="Q141" s="2">
        <v>0.52300000000000002</v>
      </c>
      <c r="R141" s="2">
        <v>0.60392615056353804</v>
      </c>
      <c r="S141" s="2">
        <v>0.60585324421837738</v>
      </c>
      <c r="T141" s="2">
        <v>0.6096860620969492</v>
      </c>
      <c r="U141" s="2">
        <v>0.53170889669388677</v>
      </c>
      <c r="V141" s="2">
        <v>0.51113334965810353</v>
      </c>
      <c r="W141" s="2">
        <v>0.51961854238415428</v>
      </c>
      <c r="X141" s="2">
        <v>0.53574776776292443</v>
      </c>
      <c r="Y141" s="2">
        <v>0.52950195563746238</v>
      </c>
      <c r="Z141" s="2">
        <v>0.5254654244931819</v>
      </c>
      <c r="AA141" s="2">
        <v>0.30740418104280248</v>
      </c>
      <c r="AB141" s="2">
        <f t="shared" si="17"/>
        <v>-0.21806124345037942</v>
      </c>
      <c r="AC141" s="2">
        <f t="shared" si="18"/>
        <v>0.3049387565496206</v>
      </c>
      <c r="AD141" t="s">
        <v>2287</v>
      </c>
      <c r="AE141">
        <v>4788</v>
      </c>
      <c r="AH141">
        <f t="shared" si="14"/>
        <v>0.52300000000000002</v>
      </c>
      <c r="AI141">
        <f t="shared" si="15"/>
        <v>0.5254654244931819</v>
      </c>
      <c r="AJ141" t="e">
        <f t="shared" si="19"/>
        <v>#N/A</v>
      </c>
      <c r="AK141">
        <f t="shared" si="20"/>
        <v>0.5254654244931819</v>
      </c>
      <c r="AL141">
        <f t="shared" si="16"/>
        <v>4788</v>
      </c>
    </row>
    <row r="142" spans="1:38" x14ac:dyDescent="0.25">
      <c r="A142" s="1">
        <v>140</v>
      </c>
      <c r="B142" t="s">
        <v>177</v>
      </c>
      <c r="C142" t="s">
        <v>371</v>
      </c>
      <c r="D142" t="s">
        <v>375</v>
      </c>
      <c r="E142">
        <v>2070201010</v>
      </c>
      <c r="F142" t="s">
        <v>376</v>
      </c>
      <c r="G142" t="s">
        <v>377</v>
      </c>
      <c r="H142" s="2">
        <v>0.57799999999999996</v>
      </c>
      <c r="I142" s="2">
        <v>0.40605636775228138</v>
      </c>
      <c r="J142" s="2">
        <v>0.41021962037881299</v>
      </c>
      <c r="K142" s="2">
        <v>0.41602247807699733</v>
      </c>
      <c r="L142" s="2">
        <v>0.43409505867265702</v>
      </c>
      <c r="M142" s="2">
        <v>0.37960289595157187</v>
      </c>
      <c r="N142" s="2">
        <v>0.35555423823696741</v>
      </c>
      <c r="O142" s="2">
        <v>0.41706765768160531</v>
      </c>
      <c r="P142" s="2">
        <v>0.36192942526409061</v>
      </c>
      <c r="Q142" s="2">
        <v>0.57799999999999996</v>
      </c>
      <c r="R142" s="2">
        <v>0.63974952332083024</v>
      </c>
      <c r="S142" s="2">
        <v>0.60896211808045486</v>
      </c>
      <c r="T142" s="2">
        <v>0.6446398922982105</v>
      </c>
      <c r="U142" s="2">
        <v>0.53170889669388677</v>
      </c>
      <c r="V142" s="2">
        <v>0.53330148883833861</v>
      </c>
      <c r="W142" s="2">
        <v>0.54678998270535462</v>
      </c>
      <c r="X142" s="2">
        <v>0.55833804168650958</v>
      </c>
      <c r="Y142" s="2">
        <v>0.55713142840176355</v>
      </c>
      <c r="Z142" s="2">
        <v>0.54533632861493953</v>
      </c>
      <c r="AA142" s="2">
        <v>0.388445527159412</v>
      </c>
      <c r="AB142" s="2">
        <f t="shared" si="17"/>
        <v>-0.15689080145552753</v>
      </c>
      <c r="AC142" s="2">
        <f t="shared" si="18"/>
        <v>0.42110919854447243</v>
      </c>
      <c r="AD142" t="s">
        <v>2286</v>
      </c>
      <c r="AE142">
        <v>938</v>
      </c>
      <c r="AH142">
        <f t="shared" si="14"/>
        <v>0.57799999999999996</v>
      </c>
      <c r="AI142">
        <f t="shared" si="15"/>
        <v>0.54533632861493953</v>
      </c>
      <c r="AJ142">
        <f t="shared" si="19"/>
        <v>0.54533632861493953</v>
      </c>
      <c r="AK142" t="e">
        <f t="shared" si="20"/>
        <v>#N/A</v>
      </c>
      <c r="AL142">
        <f t="shared" si="16"/>
        <v>938</v>
      </c>
    </row>
    <row r="143" spans="1:38" x14ac:dyDescent="0.25">
      <c r="A143" s="1">
        <v>141</v>
      </c>
      <c r="B143" t="s">
        <v>177</v>
      </c>
      <c r="C143" t="s">
        <v>378</v>
      </c>
      <c r="D143" t="s">
        <v>379</v>
      </c>
      <c r="E143">
        <v>2080101001</v>
      </c>
      <c r="F143" t="s">
        <v>380</v>
      </c>
      <c r="G143" t="s">
        <v>381</v>
      </c>
      <c r="H143" s="2">
        <v>0.45500000000000002</v>
      </c>
      <c r="I143" s="2">
        <v>-0.16068218817271471</v>
      </c>
      <c r="J143" s="2">
        <v>-0.39689235867208961</v>
      </c>
      <c r="K143" s="2">
        <v>-0.1145770837574808</v>
      </c>
      <c r="L143" s="2">
        <v>0.26444123428341199</v>
      </c>
      <c r="M143" s="2">
        <v>0.28077878712312998</v>
      </c>
      <c r="N143" s="2">
        <v>0.31717254815253693</v>
      </c>
      <c r="O143" s="2">
        <v>0.38954479589008212</v>
      </c>
      <c r="P143" s="2">
        <v>0.33826189407103602</v>
      </c>
      <c r="Q143" s="2">
        <v>0.45500000000000002</v>
      </c>
      <c r="R143" s="2">
        <v>0.88544762500605956</v>
      </c>
      <c r="S143" s="2">
        <v>0.6648976844926493</v>
      </c>
      <c r="T143" s="2">
        <v>0.88634730182425803</v>
      </c>
      <c r="U143" s="2">
        <v>0.26444123428341199</v>
      </c>
      <c r="V143" s="2">
        <v>0.37585008169226403</v>
      </c>
      <c r="W143" s="2">
        <v>0.35801276800492682</v>
      </c>
      <c r="X143" s="2">
        <v>0.42174672209735842</v>
      </c>
      <c r="Y143" s="2">
        <v>0.40358087719237667</v>
      </c>
      <c r="Z143" s="2">
        <v>0.36011808095174719</v>
      </c>
      <c r="AA143" s="2">
        <v>0.31503579988425129</v>
      </c>
      <c r="AB143" s="2">
        <f t="shared" si="17"/>
        <v>-4.50822810674959E-2</v>
      </c>
      <c r="AC143" s="2">
        <f t="shared" si="18"/>
        <v>0.40991771893250412</v>
      </c>
      <c r="AD143" t="s">
        <v>2287</v>
      </c>
      <c r="AE143">
        <v>60803</v>
      </c>
      <c r="AH143">
        <f t="shared" si="14"/>
        <v>0.45500000000000002</v>
      </c>
      <c r="AI143">
        <f t="shared" si="15"/>
        <v>0.36011808095174719</v>
      </c>
      <c r="AJ143" t="e">
        <f t="shared" si="19"/>
        <v>#N/A</v>
      </c>
      <c r="AK143">
        <f t="shared" si="20"/>
        <v>0.36011808095174719</v>
      </c>
      <c r="AL143">
        <f t="shared" si="16"/>
        <v>60803</v>
      </c>
    </row>
    <row r="144" spans="1:38" x14ac:dyDescent="0.25">
      <c r="A144" s="1">
        <v>142</v>
      </c>
      <c r="B144" t="s">
        <v>177</v>
      </c>
      <c r="C144" t="s">
        <v>378</v>
      </c>
      <c r="D144" t="s">
        <v>379</v>
      </c>
      <c r="E144">
        <v>2080101002</v>
      </c>
      <c r="F144" t="s">
        <v>382</v>
      </c>
      <c r="G144" t="s">
        <v>383</v>
      </c>
      <c r="H144" s="2">
        <v>0.80400000000000005</v>
      </c>
      <c r="I144" s="2">
        <v>0.74110895225519091</v>
      </c>
      <c r="J144" s="2">
        <v>0.74871489661658064</v>
      </c>
      <c r="K144" s="2">
        <v>0.73707122092005162</v>
      </c>
      <c r="L144" s="2">
        <v>0.80179807423253147</v>
      </c>
      <c r="M144" s="2">
        <v>0.80417128248794145</v>
      </c>
      <c r="N144" s="2">
        <v>0.79260006544374639</v>
      </c>
      <c r="O144" s="2">
        <v>0.78932459330563642</v>
      </c>
      <c r="P144" s="2">
        <v>0.81109988293487234</v>
      </c>
      <c r="Q144" s="2">
        <v>0.80400000000000005</v>
      </c>
      <c r="R144" s="2">
        <v>0.78273025427570153</v>
      </c>
      <c r="S144" s="2">
        <v>0.75802614893870279</v>
      </c>
      <c r="T144" s="2">
        <v>0.77753856525720366</v>
      </c>
      <c r="U144" s="2">
        <v>0.80179807423253147</v>
      </c>
      <c r="V144" s="2">
        <v>0.80981187604132543</v>
      </c>
      <c r="W144" s="2">
        <v>0.82146127517494461</v>
      </c>
      <c r="X144" s="2">
        <v>0.81456574402750004</v>
      </c>
      <c r="Y144" s="2">
        <v>0.81164079749281748</v>
      </c>
      <c r="Z144" s="2">
        <v>0.811830290277605</v>
      </c>
      <c r="AA144" s="2">
        <v>0.79975972395361161</v>
      </c>
      <c r="AB144" s="2">
        <f t="shared" si="17"/>
        <v>-1.2070566323993392E-2</v>
      </c>
      <c r="AC144" s="2">
        <f t="shared" si="18"/>
        <v>0.79192943367600666</v>
      </c>
      <c r="AD144" t="s">
        <v>2286</v>
      </c>
      <c r="AE144">
        <v>648</v>
      </c>
      <c r="AH144">
        <f t="shared" si="14"/>
        <v>0.80400000000000005</v>
      </c>
      <c r="AI144">
        <f t="shared" si="15"/>
        <v>0.811830290277605</v>
      </c>
      <c r="AJ144">
        <f t="shared" si="19"/>
        <v>0.811830290277605</v>
      </c>
      <c r="AK144" t="e">
        <f t="shared" si="20"/>
        <v>#N/A</v>
      </c>
      <c r="AL144">
        <f t="shared" si="16"/>
        <v>648</v>
      </c>
    </row>
    <row r="145" spans="1:38" x14ac:dyDescent="0.25">
      <c r="A145" s="1">
        <v>143</v>
      </c>
      <c r="B145" t="s">
        <v>177</v>
      </c>
      <c r="C145" t="s">
        <v>378</v>
      </c>
      <c r="D145" t="s">
        <v>379</v>
      </c>
      <c r="E145">
        <v>2080101009</v>
      </c>
      <c r="F145" t="s">
        <v>384</v>
      </c>
      <c r="G145" t="s">
        <v>385</v>
      </c>
      <c r="H145" s="2">
        <v>0.73699999999999999</v>
      </c>
      <c r="I145" s="2">
        <v>0.7652690751323824</v>
      </c>
      <c r="J145" s="2">
        <v>0.7494402597025549</v>
      </c>
      <c r="K145" s="2">
        <v>0.75910247558665322</v>
      </c>
      <c r="L145" s="2">
        <v>0.80179807423253147</v>
      </c>
      <c r="M145" s="2">
        <v>0.80216978154964391</v>
      </c>
      <c r="N145" s="2">
        <v>0.79544818728972611</v>
      </c>
      <c r="O145" s="2">
        <v>0.78186566647558053</v>
      </c>
      <c r="P145" s="2">
        <v>0.80491385233553203</v>
      </c>
      <c r="Q145" s="2">
        <v>0.73699999999999999</v>
      </c>
      <c r="R145" s="2">
        <v>0.79326300549356665</v>
      </c>
      <c r="S145" s="2">
        <v>0.75892035186283091</v>
      </c>
      <c r="T145" s="2">
        <v>0.78723354150039315</v>
      </c>
      <c r="U145" s="2">
        <v>0.80179807423253147</v>
      </c>
      <c r="V145" s="2">
        <v>0.77400580406074249</v>
      </c>
      <c r="W145" s="2">
        <v>0.82279123418174116</v>
      </c>
      <c r="X145" s="2">
        <v>0.77170248948889175</v>
      </c>
      <c r="Y145" s="2">
        <v>0.78221525677946446</v>
      </c>
      <c r="Z145" s="2">
        <v>0.7902691220492386</v>
      </c>
      <c r="AA145" s="2">
        <v>0.79719570358344727</v>
      </c>
      <c r="AB145" s="2">
        <f t="shared" si="17"/>
        <v>6.9265815342086645E-3</v>
      </c>
      <c r="AC145" s="2">
        <f t="shared" si="18"/>
        <v>0.74392658153420865</v>
      </c>
      <c r="AD145" t="s">
        <v>2286</v>
      </c>
      <c r="AE145">
        <v>891</v>
      </c>
      <c r="AH145">
        <f t="shared" si="14"/>
        <v>0.73699999999999999</v>
      </c>
      <c r="AI145">
        <f t="shared" si="15"/>
        <v>0.7902691220492386</v>
      </c>
      <c r="AJ145">
        <f t="shared" si="19"/>
        <v>0.7902691220492386</v>
      </c>
      <c r="AK145" t="e">
        <f t="shared" si="20"/>
        <v>#N/A</v>
      </c>
      <c r="AL145">
        <f t="shared" si="16"/>
        <v>891</v>
      </c>
    </row>
    <row r="146" spans="1:38" x14ac:dyDescent="0.25">
      <c r="A146" s="1">
        <v>144</v>
      </c>
      <c r="B146" t="s">
        <v>177</v>
      </c>
      <c r="C146" t="s">
        <v>378</v>
      </c>
      <c r="D146" t="s">
        <v>379</v>
      </c>
      <c r="E146">
        <v>2080101048</v>
      </c>
      <c r="F146" t="s">
        <v>386</v>
      </c>
      <c r="G146" t="s">
        <v>387</v>
      </c>
      <c r="H146" s="2">
        <v>0.91599999999999993</v>
      </c>
      <c r="I146" s="2">
        <v>0.75288334646301425</v>
      </c>
      <c r="J146" s="2">
        <v>0.7499691347692149</v>
      </c>
      <c r="K146" s="2">
        <v>0.75213329405137219</v>
      </c>
      <c r="L146" s="2">
        <v>0.80179807423253147</v>
      </c>
      <c r="M146" s="2">
        <v>0.84219980031559505</v>
      </c>
      <c r="N146" s="2">
        <v>0.85520344110390756</v>
      </c>
      <c r="O146" s="2">
        <v>0.82410178405352186</v>
      </c>
      <c r="P146" s="2">
        <v>0.84562204279819886</v>
      </c>
      <c r="Q146" s="2">
        <v>0.91599999999999993</v>
      </c>
      <c r="R146" s="2">
        <v>0.78088721319390775</v>
      </c>
      <c r="S146" s="2">
        <v>0.75796477509821836</v>
      </c>
      <c r="T146" s="2">
        <v>0.77840183536180418</v>
      </c>
      <c r="U146" s="2">
        <v>0.80179807423253147</v>
      </c>
      <c r="V146" s="2">
        <v>0.88523207048899244</v>
      </c>
      <c r="W146" s="2">
        <v>0.87077276908568191</v>
      </c>
      <c r="X146" s="2">
        <v>0.89086295979540275</v>
      </c>
      <c r="Y146" s="2">
        <v>0.89463209230511231</v>
      </c>
      <c r="Z146" s="2">
        <v>0.86795352755328559</v>
      </c>
      <c r="AA146" s="2">
        <v>0.83356859953873186</v>
      </c>
      <c r="AB146" s="2">
        <f t="shared" si="17"/>
        <v>-3.4384928014553728E-2</v>
      </c>
      <c r="AC146" s="2">
        <f t="shared" si="18"/>
        <v>0.8816150719854462</v>
      </c>
      <c r="AD146" t="s">
        <v>2286</v>
      </c>
      <c r="AE146">
        <v>1092</v>
      </c>
      <c r="AH146">
        <f t="shared" si="14"/>
        <v>0.91599999999999993</v>
      </c>
      <c r="AI146">
        <f t="shared" si="15"/>
        <v>0.86795352755328559</v>
      </c>
      <c r="AJ146">
        <f t="shared" si="19"/>
        <v>0.86795352755328559</v>
      </c>
      <c r="AK146" t="e">
        <f t="shared" si="20"/>
        <v>#N/A</v>
      </c>
      <c r="AL146">
        <f t="shared" si="16"/>
        <v>1092</v>
      </c>
    </row>
    <row r="147" spans="1:38" x14ac:dyDescent="0.25">
      <c r="A147" s="1">
        <v>145</v>
      </c>
      <c r="B147" t="s">
        <v>177</v>
      </c>
      <c r="C147" t="s">
        <v>378</v>
      </c>
      <c r="D147" t="s">
        <v>379</v>
      </c>
      <c r="E147">
        <v>2080101050</v>
      </c>
      <c r="F147" t="s">
        <v>388</v>
      </c>
      <c r="G147" t="s">
        <v>389</v>
      </c>
      <c r="H147" s="2">
        <v>0.88500000000000001</v>
      </c>
      <c r="I147" s="2">
        <v>0.75623138098066756</v>
      </c>
      <c r="J147" s="2">
        <v>0.7500102212437233</v>
      </c>
      <c r="K147" s="2">
        <v>0.75476745395385447</v>
      </c>
      <c r="L147" s="2">
        <v>0.80179807423253147</v>
      </c>
      <c r="M147" s="2">
        <v>0.83969792414272304</v>
      </c>
      <c r="N147" s="2">
        <v>0.84867853698066542</v>
      </c>
      <c r="O147" s="2">
        <v>0.82658809299687386</v>
      </c>
      <c r="P147" s="2">
        <v>0.83669792522361819</v>
      </c>
      <c r="Q147" s="2">
        <v>0.88500000000000001</v>
      </c>
      <c r="R147" s="2">
        <v>0.78697639162095612</v>
      </c>
      <c r="S147" s="2">
        <v>0.7610447625818384</v>
      </c>
      <c r="T147" s="2">
        <v>0.78377293148200078</v>
      </c>
      <c r="U147" s="2">
        <v>0.80179807423253147</v>
      </c>
      <c r="V147" s="2">
        <v>0.86907995791693127</v>
      </c>
      <c r="W147" s="2">
        <v>0.86327985286567976</v>
      </c>
      <c r="X147" s="2">
        <v>0.87715490225799675</v>
      </c>
      <c r="Y147" s="2">
        <v>0.87391518786629985</v>
      </c>
      <c r="Z147" s="2">
        <v>0.85657301044238132</v>
      </c>
      <c r="AA147" s="2">
        <v>0.83053478942849424</v>
      </c>
      <c r="AB147" s="2">
        <f t="shared" si="17"/>
        <v>-2.6038221013887086E-2</v>
      </c>
      <c r="AC147" s="2">
        <f t="shared" si="18"/>
        <v>0.85896177898611292</v>
      </c>
      <c r="AD147" t="s">
        <v>2286</v>
      </c>
      <c r="AE147">
        <v>852</v>
      </c>
      <c r="AH147">
        <f t="shared" si="14"/>
        <v>0.88500000000000001</v>
      </c>
      <c r="AI147">
        <f t="shared" si="15"/>
        <v>0.85657301044238132</v>
      </c>
      <c r="AJ147">
        <f t="shared" si="19"/>
        <v>0.85657301044238132</v>
      </c>
      <c r="AK147" t="e">
        <f t="shared" si="20"/>
        <v>#N/A</v>
      </c>
      <c r="AL147">
        <f t="shared" si="16"/>
        <v>852</v>
      </c>
    </row>
    <row r="148" spans="1:38" x14ac:dyDescent="0.25">
      <c r="A148" s="1">
        <v>146</v>
      </c>
      <c r="B148" t="s">
        <v>177</v>
      </c>
      <c r="C148" t="s">
        <v>378</v>
      </c>
      <c r="D148" t="s">
        <v>379</v>
      </c>
      <c r="E148">
        <v>2080105003</v>
      </c>
      <c r="F148" t="s">
        <v>390</v>
      </c>
      <c r="G148" t="s">
        <v>391</v>
      </c>
      <c r="H148" s="2">
        <v>0.52200000000000002</v>
      </c>
      <c r="I148" s="2">
        <v>-0.13509219513329529</v>
      </c>
      <c r="J148" s="2">
        <v>-2.6252173833059781E-2</v>
      </c>
      <c r="K148" s="2">
        <v>-0.1205077369922023</v>
      </c>
      <c r="L148" s="2">
        <v>0.26444123428341199</v>
      </c>
      <c r="M148" s="2">
        <v>0.21072625428271549</v>
      </c>
      <c r="N148" s="2">
        <v>0.28176073801029361</v>
      </c>
      <c r="O148" s="2">
        <v>0.2320444631655158</v>
      </c>
      <c r="P148" s="2">
        <v>0.2561175792406023</v>
      </c>
      <c r="Q148" s="2">
        <v>0.52200000000000002</v>
      </c>
      <c r="R148" s="2">
        <v>0.52617011549784454</v>
      </c>
      <c r="S148" s="2">
        <v>0.52575483005531576</v>
      </c>
      <c r="T148" s="2">
        <v>0.52645348812990489</v>
      </c>
      <c r="U148" s="2">
        <v>0.43409505867265702</v>
      </c>
      <c r="V148" s="2">
        <v>0.47924011453619719</v>
      </c>
      <c r="W148" s="2">
        <v>0.4637037885313301</v>
      </c>
      <c r="X148" s="2">
        <v>0.48754717738885661</v>
      </c>
      <c r="Y148" s="2">
        <v>0.4933883782768928</v>
      </c>
      <c r="Z148" s="2">
        <v>0.47110405491452012</v>
      </c>
      <c r="AA148" s="2">
        <v>0.24773523473262729</v>
      </c>
      <c r="AB148" s="2">
        <f t="shared" si="17"/>
        <v>-0.22336882018189283</v>
      </c>
      <c r="AC148" s="2">
        <f t="shared" si="18"/>
        <v>0.29863117981810716</v>
      </c>
      <c r="AD148" t="s">
        <v>2286</v>
      </c>
      <c r="AE148">
        <v>582</v>
      </c>
      <c r="AH148">
        <f t="shared" si="14"/>
        <v>0.52200000000000002</v>
      </c>
      <c r="AI148">
        <f t="shared" si="15"/>
        <v>0.47110405491452012</v>
      </c>
      <c r="AJ148">
        <f t="shared" si="19"/>
        <v>0.47110405491452012</v>
      </c>
      <c r="AK148" t="e">
        <f t="shared" si="20"/>
        <v>#N/A</v>
      </c>
      <c r="AL148">
        <f t="shared" si="16"/>
        <v>582</v>
      </c>
    </row>
    <row r="149" spans="1:38" x14ac:dyDescent="0.25">
      <c r="A149" s="1">
        <v>147</v>
      </c>
      <c r="B149" t="s">
        <v>177</v>
      </c>
      <c r="C149" t="s">
        <v>378</v>
      </c>
      <c r="D149" t="s">
        <v>379</v>
      </c>
      <c r="E149">
        <v>2080116001</v>
      </c>
      <c r="F149" t="s">
        <v>392</v>
      </c>
      <c r="G149" t="s">
        <v>393</v>
      </c>
      <c r="H149" s="2">
        <v>0.94299999999999995</v>
      </c>
      <c r="I149" s="2">
        <v>0.82411771860563265</v>
      </c>
      <c r="J149" s="2">
        <v>0.74884842081753877</v>
      </c>
      <c r="K149" s="2">
        <v>0.80978724151686488</v>
      </c>
      <c r="L149" s="2">
        <v>0.87336270445955377</v>
      </c>
      <c r="M149" s="2">
        <v>0.87398834462973274</v>
      </c>
      <c r="N149" s="2">
        <v>0.84976543595694076</v>
      </c>
      <c r="O149" s="2">
        <v>0.86446983408905276</v>
      </c>
      <c r="P149" s="2">
        <v>0.87529255281891793</v>
      </c>
      <c r="Q149" s="2">
        <v>0.94299999999999995</v>
      </c>
      <c r="R149" s="2">
        <v>0.81739345020269272</v>
      </c>
      <c r="S149" s="2">
        <v>0.75731903822300572</v>
      </c>
      <c r="T149" s="2">
        <v>0.80678207998105189</v>
      </c>
      <c r="U149" s="2">
        <v>0.87336270445955377</v>
      </c>
      <c r="V149" s="2">
        <v>0.89991778219288665</v>
      </c>
      <c r="W149" s="2">
        <v>0.87810370751122924</v>
      </c>
      <c r="X149" s="2">
        <v>0.9134932637377533</v>
      </c>
      <c r="Y149" s="2">
        <v>0.90355926004688092</v>
      </c>
      <c r="Z149" s="2">
        <v>0.89355451859178792</v>
      </c>
      <c r="AA149" s="2">
        <v>0.86732224319117013</v>
      </c>
      <c r="AB149" s="2">
        <f t="shared" si="17"/>
        <v>-2.6232275400617788E-2</v>
      </c>
      <c r="AC149" s="2">
        <f t="shared" si="18"/>
        <v>0.91676772459938216</v>
      </c>
      <c r="AD149" t="s">
        <v>2286</v>
      </c>
      <c r="AE149">
        <v>736</v>
      </c>
      <c r="AH149">
        <f t="shared" si="14"/>
        <v>0.94299999999999995</v>
      </c>
      <c r="AI149">
        <f t="shared" si="15"/>
        <v>0.89355451859178792</v>
      </c>
      <c r="AJ149">
        <f t="shared" si="19"/>
        <v>0.89355451859178792</v>
      </c>
      <c r="AK149" t="e">
        <f t="shared" si="20"/>
        <v>#N/A</v>
      </c>
      <c r="AL149">
        <f t="shared" si="16"/>
        <v>736</v>
      </c>
    </row>
    <row r="150" spans="1:38" x14ac:dyDescent="0.25">
      <c r="A150" s="1">
        <v>148</v>
      </c>
      <c r="B150" t="s">
        <v>177</v>
      </c>
      <c r="C150" t="s">
        <v>378</v>
      </c>
      <c r="D150" t="s">
        <v>394</v>
      </c>
      <c r="E150">
        <v>2080201002</v>
      </c>
      <c r="F150" t="s">
        <v>395</v>
      </c>
      <c r="G150" t="s">
        <v>396</v>
      </c>
      <c r="H150" s="2">
        <v>0.76900000000000002</v>
      </c>
      <c r="I150" s="2">
        <v>0.779016204971825</v>
      </c>
      <c r="J150" s="2">
        <v>0.7505458717093606</v>
      </c>
      <c r="K150" s="2">
        <v>0.77133866499221959</v>
      </c>
      <c r="L150" s="2">
        <v>0.87336270445955377</v>
      </c>
      <c r="M150" s="2">
        <v>0.87810172339630743</v>
      </c>
      <c r="N150" s="2">
        <v>0.85387650133217097</v>
      </c>
      <c r="O150" s="2">
        <v>0.87024305235107524</v>
      </c>
      <c r="P150" s="2">
        <v>0.86306494285099267</v>
      </c>
      <c r="Q150" s="2">
        <v>0.76900000000000002</v>
      </c>
      <c r="R150" s="2">
        <v>0.80300774783136997</v>
      </c>
      <c r="S150" s="2">
        <v>0.7603337808464854</v>
      </c>
      <c r="T150" s="2">
        <v>0.7973196877219183</v>
      </c>
      <c r="U150" s="2">
        <v>0.87336270445955377</v>
      </c>
      <c r="V150" s="2">
        <v>0.82510364646763668</v>
      </c>
      <c r="W150" s="2">
        <v>0.86857653161974491</v>
      </c>
      <c r="X150" s="2">
        <v>0.81593566022526776</v>
      </c>
      <c r="Y150" s="2">
        <v>0.82906376137858084</v>
      </c>
      <c r="Z150" s="2">
        <v>0.84207547165338426</v>
      </c>
      <c r="AA150" s="2">
        <v>0.86768824703734926</v>
      </c>
      <c r="AB150" s="2">
        <f t="shared" si="17"/>
        <v>2.5612775383965003E-2</v>
      </c>
      <c r="AC150" s="2">
        <f t="shared" si="18"/>
        <v>0.79461277538396502</v>
      </c>
      <c r="AD150" t="s">
        <v>2286</v>
      </c>
      <c r="AE150">
        <v>524</v>
      </c>
      <c r="AH150">
        <f t="shared" si="14"/>
        <v>0.76900000000000002</v>
      </c>
      <c r="AI150">
        <f t="shared" si="15"/>
        <v>0.84207547165338426</v>
      </c>
      <c r="AJ150">
        <f t="shared" si="19"/>
        <v>0.84207547165338426</v>
      </c>
      <c r="AK150" t="e">
        <f t="shared" si="20"/>
        <v>#N/A</v>
      </c>
      <c r="AL150">
        <f t="shared" si="16"/>
        <v>524</v>
      </c>
    </row>
    <row r="151" spans="1:38" x14ac:dyDescent="0.25">
      <c r="A151" s="1">
        <v>149</v>
      </c>
      <c r="B151" t="s">
        <v>177</v>
      </c>
      <c r="C151" t="s">
        <v>378</v>
      </c>
      <c r="D151" t="s">
        <v>394</v>
      </c>
      <c r="E151">
        <v>2080201010</v>
      </c>
      <c r="F151" t="s">
        <v>397</v>
      </c>
      <c r="G151" t="s">
        <v>398</v>
      </c>
      <c r="H151" s="2">
        <v>0.88500000000000001</v>
      </c>
      <c r="I151" s="2">
        <v>0.78111814874538443</v>
      </c>
      <c r="J151" s="2">
        <v>0.75052637028371572</v>
      </c>
      <c r="K151" s="2">
        <v>0.7730061803881777</v>
      </c>
      <c r="L151" s="2">
        <v>0.87336270445955377</v>
      </c>
      <c r="M151" s="2">
        <v>0.89307795416711899</v>
      </c>
      <c r="N151" s="2">
        <v>0.87639212096165231</v>
      </c>
      <c r="O151" s="2">
        <v>0.89432333252872631</v>
      </c>
      <c r="P151" s="2">
        <v>0.87590793927683475</v>
      </c>
      <c r="Q151" s="2">
        <v>0.88500000000000001</v>
      </c>
      <c r="R151" s="2">
        <v>0.80439163485067333</v>
      </c>
      <c r="S151" s="2">
        <v>0.76050718615529456</v>
      </c>
      <c r="T151" s="2">
        <v>0.79810988318651666</v>
      </c>
      <c r="U151" s="2">
        <v>0.87336270445955377</v>
      </c>
      <c r="V151" s="2">
        <v>0.86304876842286116</v>
      </c>
      <c r="W151" s="2">
        <v>0.86003667433146469</v>
      </c>
      <c r="X151" s="2">
        <v>0.86679157517747807</v>
      </c>
      <c r="Y151" s="2">
        <v>0.86386052498732446</v>
      </c>
      <c r="Z151" s="2">
        <v>0.86540829210960668</v>
      </c>
      <c r="AA151" s="2">
        <v>0.88256581159208292</v>
      </c>
      <c r="AB151" s="2">
        <f t="shared" si="17"/>
        <v>1.7157519482476236E-2</v>
      </c>
      <c r="AC151" s="2">
        <f t="shared" si="18"/>
        <v>0.90215751948247624</v>
      </c>
      <c r="AD151" t="s">
        <v>2286</v>
      </c>
      <c r="AE151">
        <v>584</v>
      </c>
      <c r="AH151">
        <f t="shared" si="14"/>
        <v>0.88500000000000001</v>
      </c>
      <c r="AI151">
        <f t="shared" si="15"/>
        <v>0.86540829210960668</v>
      </c>
      <c r="AJ151">
        <f t="shared" si="19"/>
        <v>0.86540829210960668</v>
      </c>
      <c r="AK151" t="e">
        <f t="shared" si="20"/>
        <v>#N/A</v>
      </c>
      <c r="AL151">
        <f t="shared" si="16"/>
        <v>584</v>
      </c>
    </row>
    <row r="152" spans="1:38" x14ac:dyDescent="0.25">
      <c r="A152" s="1">
        <v>150</v>
      </c>
      <c r="B152" t="s">
        <v>177</v>
      </c>
      <c r="C152" t="s">
        <v>378</v>
      </c>
      <c r="D152" t="s">
        <v>394</v>
      </c>
      <c r="E152">
        <v>2080201013</v>
      </c>
      <c r="F152" t="s">
        <v>399</v>
      </c>
      <c r="G152" t="s">
        <v>400</v>
      </c>
      <c r="H152" s="2">
        <v>0.84799999999999998</v>
      </c>
      <c r="I152" s="2">
        <v>0.7749665321274728</v>
      </c>
      <c r="J152" s="2">
        <v>0.75040325083442361</v>
      </c>
      <c r="K152" s="2">
        <v>0.76707097578921379</v>
      </c>
      <c r="L152" s="2">
        <v>0.80179807423253147</v>
      </c>
      <c r="M152" s="2">
        <v>0.84820430313048767</v>
      </c>
      <c r="N152" s="2">
        <v>0.82857566244181569</v>
      </c>
      <c r="O152" s="2">
        <v>0.81910247948764114</v>
      </c>
      <c r="P152" s="2">
        <v>0.84419324197898649</v>
      </c>
      <c r="Q152" s="2">
        <v>0.84799999999999998</v>
      </c>
      <c r="R152" s="2">
        <v>0.80314263341877346</v>
      </c>
      <c r="S152" s="2">
        <v>0.76088712690804861</v>
      </c>
      <c r="T152" s="2">
        <v>0.7963388765219771</v>
      </c>
      <c r="U152" s="2">
        <v>0.87336270445955377</v>
      </c>
      <c r="V152" s="2">
        <v>0.86546724872330416</v>
      </c>
      <c r="W152" s="2">
        <v>0.83930880061078872</v>
      </c>
      <c r="X152" s="2">
        <v>0.85396862583278499</v>
      </c>
      <c r="Y152" s="2">
        <v>0.85142361621057083</v>
      </c>
      <c r="Z152" s="2">
        <v>0.8566253709325522</v>
      </c>
      <c r="AA152" s="2">
        <v>0.82820062315684551</v>
      </c>
      <c r="AB152" s="2">
        <f t="shared" si="17"/>
        <v>-2.8424747775706694E-2</v>
      </c>
      <c r="AC152" s="2">
        <f t="shared" si="18"/>
        <v>0.81957525222429328</v>
      </c>
      <c r="AD152" t="s">
        <v>2286</v>
      </c>
      <c r="AE152">
        <v>593</v>
      </c>
      <c r="AH152">
        <f t="shared" si="14"/>
        <v>0.84799999999999998</v>
      </c>
      <c r="AI152">
        <f t="shared" si="15"/>
        <v>0.8566253709325522</v>
      </c>
      <c r="AJ152">
        <f t="shared" si="19"/>
        <v>0.8566253709325522</v>
      </c>
      <c r="AK152" t="e">
        <f t="shared" si="20"/>
        <v>#N/A</v>
      </c>
      <c r="AL152">
        <f t="shared" si="16"/>
        <v>593</v>
      </c>
    </row>
    <row r="153" spans="1:38" x14ac:dyDescent="0.25">
      <c r="A153" s="1">
        <v>151</v>
      </c>
      <c r="B153" t="s">
        <v>177</v>
      </c>
      <c r="C153" t="s">
        <v>378</v>
      </c>
      <c r="D153" t="s">
        <v>394</v>
      </c>
      <c r="E153">
        <v>2080201019</v>
      </c>
      <c r="F153" t="s">
        <v>401</v>
      </c>
      <c r="G153" t="s">
        <v>402</v>
      </c>
      <c r="H153" s="2">
        <v>0.41799999999999998</v>
      </c>
      <c r="I153" s="2">
        <v>0.20344765922322999</v>
      </c>
      <c r="J153" s="2">
        <v>0.25479367615338627</v>
      </c>
      <c r="K153" s="2">
        <v>0.2124328966744464</v>
      </c>
      <c r="L153" s="2">
        <v>0.26444123428341199</v>
      </c>
      <c r="M153" s="2">
        <v>0.27697593534036458</v>
      </c>
      <c r="N153" s="2">
        <v>0.30637176738690142</v>
      </c>
      <c r="O153" s="2">
        <v>0.2770782342772109</v>
      </c>
      <c r="P153" s="2">
        <v>0.3132408579094319</v>
      </c>
      <c r="Q153" s="2">
        <v>0.41799999999999998</v>
      </c>
      <c r="R153" s="2">
        <v>0.53602430179686533</v>
      </c>
      <c r="S153" s="2">
        <v>0.54564985830652202</v>
      </c>
      <c r="T153" s="2">
        <v>0.53880260254175405</v>
      </c>
      <c r="U153" s="2">
        <v>0.43409505867265702</v>
      </c>
      <c r="V153" s="2">
        <v>0.41674074586168319</v>
      </c>
      <c r="W153" s="2">
        <v>0.42447163118861442</v>
      </c>
      <c r="X153" s="2">
        <v>0.40438258951266171</v>
      </c>
      <c r="Y153" s="2">
        <v>0.4080724477876484</v>
      </c>
      <c r="Z153" s="2">
        <v>0.4174128742399148</v>
      </c>
      <c r="AA153" s="2">
        <v>0.28701206558635411</v>
      </c>
      <c r="AB153" s="2">
        <f t="shared" si="17"/>
        <v>-0.13040080865356068</v>
      </c>
      <c r="AC153" s="2">
        <f t="shared" si="18"/>
        <v>0.2875991913464393</v>
      </c>
      <c r="AD153" t="s">
        <v>2286</v>
      </c>
      <c r="AE153">
        <v>744</v>
      </c>
      <c r="AH153">
        <f t="shared" si="14"/>
        <v>0.41799999999999998</v>
      </c>
      <c r="AI153">
        <f t="shared" si="15"/>
        <v>0.4174128742399148</v>
      </c>
      <c r="AJ153">
        <f t="shared" si="19"/>
        <v>0.4174128742399148</v>
      </c>
      <c r="AK153" t="e">
        <f t="shared" si="20"/>
        <v>#N/A</v>
      </c>
      <c r="AL153">
        <f t="shared" si="16"/>
        <v>744</v>
      </c>
    </row>
    <row r="154" spans="1:38" x14ac:dyDescent="0.25">
      <c r="A154" s="1">
        <v>152</v>
      </c>
      <c r="B154" t="s">
        <v>177</v>
      </c>
      <c r="C154" t="s">
        <v>378</v>
      </c>
      <c r="D154" t="s">
        <v>394</v>
      </c>
      <c r="E154">
        <v>2080201020</v>
      </c>
      <c r="F154" t="s">
        <v>403</v>
      </c>
      <c r="G154" t="s">
        <v>404</v>
      </c>
      <c r="H154" s="2">
        <v>0.36899999999999999</v>
      </c>
      <c r="I154" s="2">
        <v>0.25648667987928631</v>
      </c>
      <c r="J154" s="2">
        <v>0.28560737854102092</v>
      </c>
      <c r="K154" s="2">
        <v>0.26231186539755352</v>
      </c>
      <c r="L154" s="2">
        <v>0.26444123428341199</v>
      </c>
      <c r="M154" s="2">
        <v>0.25475927492526201</v>
      </c>
      <c r="N154" s="2">
        <v>0.28497774413870469</v>
      </c>
      <c r="O154" s="2">
        <v>0.26076822552001749</v>
      </c>
      <c r="P154" s="2">
        <v>0.30982829880963447</v>
      </c>
      <c r="Q154" s="2">
        <v>0.36899999999999999</v>
      </c>
      <c r="R154" s="2">
        <v>0.55886952160432346</v>
      </c>
      <c r="S154" s="2">
        <v>0.55441406120725745</v>
      </c>
      <c r="T154" s="2">
        <v>0.55900616780420564</v>
      </c>
      <c r="U154" s="2">
        <v>0.43409505867265702</v>
      </c>
      <c r="V154" s="2">
        <v>0.41487934998906639</v>
      </c>
      <c r="W154" s="2">
        <v>0.43239222858506632</v>
      </c>
      <c r="X154" s="2">
        <v>0.38571970520800269</v>
      </c>
      <c r="Y154" s="2">
        <v>0.39021322705949463</v>
      </c>
      <c r="Z154" s="2">
        <v>0.41095254160153172</v>
      </c>
      <c r="AA154" s="2">
        <v>0.27423897412525738</v>
      </c>
      <c r="AB154" s="2">
        <f t="shared" si="17"/>
        <v>-0.13671356747627433</v>
      </c>
      <c r="AC154" s="2">
        <f t="shared" si="18"/>
        <v>0.23228643252372566</v>
      </c>
      <c r="AD154" t="s">
        <v>2286</v>
      </c>
      <c r="AE154">
        <v>988</v>
      </c>
      <c r="AH154">
        <f t="shared" si="14"/>
        <v>0.36899999999999999</v>
      </c>
      <c r="AI154">
        <f t="shared" si="15"/>
        <v>0.41095254160153172</v>
      </c>
      <c r="AJ154">
        <f t="shared" si="19"/>
        <v>0.41095254160153172</v>
      </c>
      <c r="AK154" t="e">
        <f t="shared" si="20"/>
        <v>#N/A</v>
      </c>
      <c r="AL154">
        <f t="shared" si="16"/>
        <v>988</v>
      </c>
    </row>
    <row r="155" spans="1:38" x14ac:dyDescent="0.25">
      <c r="A155" s="1">
        <v>153</v>
      </c>
      <c r="B155" t="s">
        <v>177</v>
      </c>
      <c r="C155" t="s">
        <v>378</v>
      </c>
      <c r="D155" t="s">
        <v>405</v>
      </c>
      <c r="E155">
        <v>2080301001</v>
      </c>
      <c r="F155" t="s">
        <v>406</v>
      </c>
      <c r="G155" t="s">
        <v>407</v>
      </c>
      <c r="H155" s="2">
        <v>0.68099999999999994</v>
      </c>
      <c r="I155" s="2">
        <v>0.63184970261279894</v>
      </c>
      <c r="J155" s="2">
        <v>0.60490762708027446</v>
      </c>
      <c r="K155" s="2">
        <v>0.62751755184139402</v>
      </c>
      <c r="L155" s="2">
        <v>0.72018938500937502</v>
      </c>
      <c r="M155" s="2">
        <v>0.65555983781934768</v>
      </c>
      <c r="N155" s="2">
        <v>0.67478292173569043</v>
      </c>
      <c r="O155" s="2">
        <v>0.67409596039791464</v>
      </c>
      <c r="P155" s="2">
        <v>0.65087434722814308</v>
      </c>
      <c r="Q155" s="2">
        <v>0.68099999999999994</v>
      </c>
      <c r="R155" s="2">
        <v>0.72794699172763944</v>
      </c>
      <c r="S155" s="2">
        <v>0.68741560884107977</v>
      </c>
      <c r="T155" s="2">
        <v>0.72280574221799454</v>
      </c>
      <c r="U155" s="2">
        <v>0.66984327633356211</v>
      </c>
      <c r="V155" s="2">
        <v>0.66581753012812273</v>
      </c>
      <c r="W155" s="2">
        <v>0.69215049129638395</v>
      </c>
      <c r="X155" s="2">
        <v>0.67880171149284507</v>
      </c>
      <c r="Y155" s="2">
        <v>0.68648680006083507</v>
      </c>
      <c r="Z155" s="2">
        <v>0.6785483765679613</v>
      </c>
      <c r="AA155" s="2">
        <v>0.67466534618456808</v>
      </c>
      <c r="AB155" s="2">
        <f t="shared" si="17"/>
        <v>-3.8830303833932156E-3</v>
      </c>
      <c r="AC155" s="2">
        <f t="shared" si="18"/>
        <v>0.67711696961660672</v>
      </c>
      <c r="AD155" t="s">
        <v>2286</v>
      </c>
      <c r="AE155">
        <v>728</v>
      </c>
      <c r="AH155">
        <f t="shared" si="14"/>
        <v>0.68099999999999994</v>
      </c>
      <c r="AI155">
        <f t="shared" si="15"/>
        <v>0.6785483765679613</v>
      </c>
      <c r="AJ155">
        <f t="shared" si="19"/>
        <v>0.6785483765679613</v>
      </c>
      <c r="AK155" t="e">
        <f t="shared" si="20"/>
        <v>#N/A</v>
      </c>
      <c r="AL155">
        <f t="shared" si="16"/>
        <v>728</v>
      </c>
    </row>
    <row r="156" spans="1:38" x14ac:dyDescent="0.25">
      <c r="A156" s="1">
        <v>154</v>
      </c>
      <c r="B156" t="s">
        <v>177</v>
      </c>
      <c r="C156" t="s">
        <v>378</v>
      </c>
      <c r="D156" t="s">
        <v>405</v>
      </c>
      <c r="E156">
        <v>2080301013</v>
      </c>
      <c r="F156" t="s">
        <v>408</v>
      </c>
      <c r="G156" t="s">
        <v>409</v>
      </c>
      <c r="H156" s="2">
        <v>0.36299999999999999</v>
      </c>
      <c r="I156" s="2">
        <v>-2.3527327669416339E-2</v>
      </c>
      <c r="J156" s="2">
        <v>1.513784001317631E-2</v>
      </c>
      <c r="K156" s="2">
        <v>-1.2998519360532651E-2</v>
      </c>
      <c r="L156" s="2">
        <v>0.26444123428341199</v>
      </c>
      <c r="M156" s="2">
        <v>0.25125664828324112</v>
      </c>
      <c r="N156" s="2">
        <v>0.29286977749013271</v>
      </c>
      <c r="O156" s="2">
        <v>0.26829831682787919</v>
      </c>
      <c r="P156" s="2">
        <v>0.31100543154897081</v>
      </c>
      <c r="Q156" s="2">
        <v>0.36299999999999999</v>
      </c>
      <c r="R156" s="2">
        <v>0.45225639940491918</v>
      </c>
      <c r="S156" s="2">
        <v>0.4472624705857271</v>
      </c>
      <c r="T156" s="2">
        <v>0.45554127890796281</v>
      </c>
      <c r="U156" s="2">
        <v>0.43409505867265702</v>
      </c>
      <c r="V156" s="2">
        <v>0.37414046630746811</v>
      </c>
      <c r="W156" s="2">
        <v>0.37486191664904961</v>
      </c>
      <c r="X156" s="2">
        <v>0.37708211671428332</v>
      </c>
      <c r="Y156" s="2">
        <v>0.36644560794524489</v>
      </c>
      <c r="Z156" s="2">
        <v>0.38458050093073032</v>
      </c>
      <c r="AA156" s="2">
        <v>0.27675880286291771</v>
      </c>
      <c r="AB156" s="2">
        <f t="shared" si="17"/>
        <v>-0.10782169806781261</v>
      </c>
      <c r="AC156" s="2">
        <f t="shared" si="18"/>
        <v>0.25517830193218738</v>
      </c>
      <c r="AD156" t="s">
        <v>2286</v>
      </c>
      <c r="AE156">
        <v>830</v>
      </c>
      <c r="AH156">
        <f t="shared" si="14"/>
        <v>0.36299999999999999</v>
      </c>
      <c r="AI156">
        <f t="shared" si="15"/>
        <v>0.38458050093073032</v>
      </c>
      <c r="AJ156">
        <f t="shared" si="19"/>
        <v>0.38458050093073032</v>
      </c>
      <c r="AK156" t="e">
        <f t="shared" si="20"/>
        <v>#N/A</v>
      </c>
      <c r="AL156">
        <f t="shared" si="16"/>
        <v>830</v>
      </c>
    </row>
    <row r="157" spans="1:38" x14ac:dyDescent="0.25">
      <c r="A157" s="1">
        <v>155</v>
      </c>
      <c r="B157" t="s">
        <v>177</v>
      </c>
      <c r="C157" t="s">
        <v>378</v>
      </c>
      <c r="D157" t="s">
        <v>405</v>
      </c>
      <c r="E157">
        <v>2080301703</v>
      </c>
      <c r="F157" t="s">
        <v>410</v>
      </c>
      <c r="G157" t="s">
        <v>411</v>
      </c>
      <c r="H157" s="2">
        <v>0.81</v>
      </c>
      <c r="I157" s="2">
        <v>0.59772038726617949</v>
      </c>
      <c r="J157" s="2">
        <v>0.54377664491071365</v>
      </c>
      <c r="K157" s="2">
        <v>0.59029523714061438</v>
      </c>
      <c r="L157" s="2">
        <v>0.66984327633356211</v>
      </c>
      <c r="M157" s="2">
        <v>0.66415719412248952</v>
      </c>
      <c r="N157" s="2">
        <v>0.653962273394463</v>
      </c>
      <c r="O157" s="2">
        <v>0.67786767772163981</v>
      </c>
      <c r="P157" s="2">
        <v>0.61991626865304084</v>
      </c>
      <c r="Q157" s="2">
        <v>0.81</v>
      </c>
      <c r="R157" s="2">
        <v>0.73927101543115081</v>
      </c>
      <c r="S157" s="2">
        <v>0.6875181291116671</v>
      </c>
      <c r="T157" s="2">
        <v>0.73181464774444271</v>
      </c>
      <c r="U157" s="2">
        <v>0.66984327633356211</v>
      </c>
      <c r="V157" s="2">
        <v>0.66881978153556909</v>
      </c>
      <c r="W157" s="2">
        <v>0.71891329759816558</v>
      </c>
      <c r="X157" s="2">
        <v>0.67751185533260905</v>
      </c>
      <c r="Y157" s="2">
        <v>0.69331182543977743</v>
      </c>
      <c r="Z157" s="2">
        <v>0.68542646211116798</v>
      </c>
      <c r="AA157" s="2">
        <v>0.6568329752757911</v>
      </c>
      <c r="AB157" s="2">
        <f t="shared" si="17"/>
        <v>-2.859348683537688E-2</v>
      </c>
      <c r="AC157" s="2">
        <f t="shared" si="18"/>
        <v>0.78140651316462317</v>
      </c>
      <c r="AD157" t="s">
        <v>2287</v>
      </c>
      <c r="AE157">
        <v>647</v>
      </c>
      <c r="AH157">
        <f t="shared" si="14"/>
        <v>0.81</v>
      </c>
      <c r="AI157">
        <f t="shared" si="15"/>
        <v>0.68542646211116798</v>
      </c>
      <c r="AJ157" t="e">
        <f t="shared" si="19"/>
        <v>#N/A</v>
      </c>
      <c r="AK157">
        <f t="shared" si="20"/>
        <v>0.68542646211116798</v>
      </c>
      <c r="AL157">
        <f t="shared" si="16"/>
        <v>647</v>
      </c>
    </row>
    <row r="158" spans="1:38" x14ac:dyDescent="0.25">
      <c r="A158" s="1">
        <v>156</v>
      </c>
      <c r="B158" t="s">
        <v>177</v>
      </c>
      <c r="C158" t="s">
        <v>378</v>
      </c>
      <c r="D158" t="s">
        <v>405</v>
      </c>
      <c r="E158">
        <v>2080303001</v>
      </c>
      <c r="F158" t="s">
        <v>412</v>
      </c>
      <c r="G158" t="s">
        <v>413</v>
      </c>
      <c r="H158" s="2">
        <v>0.94099999999999995</v>
      </c>
      <c r="I158" s="2">
        <v>0.77813034395345027</v>
      </c>
      <c r="J158" s="2">
        <v>0.75025820564812551</v>
      </c>
      <c r="K158" s="2">
        <v>0.76854072474220569</v>
      </c>
      <c r="L158" s="2">
        <v>0.87336270445955377</v>
      </c>
      <c r="M158" s="2">
        <v>0.88323056955069501</v>
      </c>
      <c r="N158" s="2">
        <v>0.85387650133217097</v>
      </c>
      <c r="O158" s="2">
        <v>0.87192876091910809</v>
      </c>
      <c r="P158" s="2">
        <v>0.88114408553575596</v>
      </c>
      <c r="Q158" s="2">
        <v>0.94099999999999995</v>
      </c>
      <c r="R158" s="2">
        <v>0.79850125279113382</v>
      </c>
      <c r="S158" s="2">
        <v>0.7603838210768461</v>
      </c>
      <c r="T158" s="2">
        <v>0.79084618913833959</v>
      </c>
      <c r="U158" s="2">
        <v>0.87336270445955377</v>
      </c>
      <c r="V158" s="2">
        <v>0.91125158268686079</v>
      </c>
      <c r="W158" s="2">
        <v>0.86571060012752787</v>
      </c>
      <c r="X158" s="2">
        <v>0.91964009550825931</v>
      </c>
      <c r="Y158" s="2">
        <v>0.89781761444165231</v>
      </c>
      <c r="Z158" s="2">
        <v>0.89331029384131999</v>
      </c>
      <c r="AA158" s="2">
        <v>0.87264648957663149</v>
      </c>
      <c r="AB158" s="2">
        <f t="shared" si="17"/>
        <v>-2.0663804264688501E-2</v>
      </c>
      <c r="AC158" s="2">
        <f t="shared" si="18"/>
        <v>0.92033619573531145</v>
      </c>
      <c r="AD158" t="s">
        <v>2286</v>
      </c>
      <c r="AE158">
        <v>1968</v>
      </c>
      <c r="AH158">
        <f t="shared" si="14"/>
        <v>0.94099999999999995</v>
      </c>
      <c r="AI158">
        <f t="shared" si="15"/>
        <v>0.89331029384131999</v>
      </c>
      <c r="AJ158">
        <f t="shared" si="19"/>
        <v>0.89331029384131999</v>
      </c>
      <c r="AK158" t="e">
        <f t="shared" si="20"/>
        <v>#N/A</v>
      </c>
      <c r="AL158">
        <f t="shared" si="16"/>
        <v>1968</v>
      </c>
    </row>
    <row r="159" spans="1:38" x14ac:dyDescent="0.25">
      <c r="A159" s="1">
        <v>157</v>
      </c>
      <c r="B159" t="s">
        <v>177</v>
      </c>
      <c r="C159" t="s">
        <v>378</v>
      </c>
      <c r="D159" t="s">
        <v>405</v>
      </c>
      <c r="E159">
        <v>2080303004</v>
      </c>
      <c r="F159" t="s">
        <v>414</v>
      </c>
      <c r="G159" t="s">
        <v>415</v>
      </c>
      <c r="H159" s="2">
        <v>0.96900000000000008</v>
      </c>
      <c r="I159" s="2">
        <v>0.77979422235761975</v>
      </c>
      <c r="J159" s="2">
        <v>0.75028060261435181</v>
      </c>
      <c r="K159" s="2">
        <v>0.77027317943546514</v>
      </c>
      <c r="L159" s="2">
        <v>0.87336270445955377</v>
      </c>
      <c r="M159" s="2">
        <v>0.88678323371617296</v>
      </c>
      <c r="N159" s="2">
        <v>0.85387650133217097</v>
      </c>
      <c r="O159" s="2">
        <v>0.87483316116957111</v>
      </c>
      <c r="P159" s="2">
        <v>0.88162147759365916</v>
      </c>
      <c r="Q159" s="2">
        <v>0.96900000000000008</v>
      </c>
      <c r="R159" s="2">
        <v>0.80222274417590012</v>
      </c>
      <c r="S159" s="2">
        <v>0.76058749279154714</v>
      </c>
      <c r="T159" s="2">
        <v>0.79454810670565756</v>
      </c>
      <c r="U159" s="2">
        <v>0.87336270445955377</v>
      </c>
      <c r="V159" s="2">
        <v>0.92421585012810625</v>
      </c>
      <c r="W159" s="2">
        <v>0.87342846880336522</v>
      </c>
      <c r="X159" s="2">
        <v>0.93893901233331023</v>
      </c>
      <c r="Y159" s="2">
        <v>0.90867677510921951</v>
      </c>
      <c r="Z159" s="2">
        <v>0.9033341774733491</v>
      </c>
      <c r="AA159" s="2">
        <v>0.87402310852779297</v>
      </c>
      <c r="AB159" s="2">
        <f t="shared" si="17"/>
        <v>-2.9311068945556129E-2</v>
      </c>
      <c r="AC159" s="2">
        <f t="shared" si="18"/>
        <v>0.93968893105444395</v>
      </c>
      <c r="AD159" t="s">
        <v>2286</v>
      </c>
      <c r="AE159">
        <v>770</v>
      </c>
      <c r="AH159">
        <f t="shared" si="14"/>
        <v>0.96900000000000008</v>
      </c>
      <c r="AI159">
        <f t="shared" si="15"/>
        <v>0.9033341774733491</v>
      </c>
      <c r="AJ159">
        <f t="shared" si="19"/>
        <v>0.9033341774733491</v>
      </c>
      <c r="AK159" t="e">
        <f t="shared" si="20"/>
        <v>#N/A</v>
      </c>
      <c r="AL159">
        <f t="shared" si="16"/>
        <v>770</v>
      </c>
    </row>
    <row r="160" spans="1:38" x14ac:dyDescent="0.25">
      <c r="A160" s="1">
        <v>158</v>
      </c>
      <c r="B160" t="s">
        <v>177</v>
      </c>
      <c r="C160" t="s">
        <v>378</v>
      </c>
      <c r="D160" t="s">
        <v>416</v>
      </c>
      <c r="E160">
        <v>2080401001</v>
      </c>
      <c r="F160" t="s">
        <v>417</v>
      </c>
      <c r="G160" t="s">
        <v>418</v>
      </c>
      <c r="H160" s="2">
        <v>0.92299999999999993</v>
      </c>
      <c r="I160" s="2">
        <v>0.7702898578534304</v>
      </c>
      <c r="J160" s="2">
        <v>0.74964442457512881</v>
      </c>
      <c r="K160" s="2">
        <v>0.76394444885443802</v>
      </c>
      <c r="L160" s="2">
        <v>0.80179807423253147</v>
      </c>
      <c r="M160" s="2">
        <v>0.86321556016771939</v>
      </c>
      <c r="N160" s="2">
        <v>0.82512778221435257</v>
      </c>
      <c r="O160" s="2">
        <v>0.8231188247038248</v>
      </c>
      <c r="P160" s="2">
        <v>0.86131558344949077</v>
      </c>
      <c r="Q160" s="2">
        <v>0.92299999999999993</v>
      </c>
      <c r="R160" s="2">
        <v>0.80486139066909068</v>
      </c>
      <c r="S160" s="2">
        <v>0.76206801245757105</v>
      </c>
      <c r="T160" s="2">
        <v>0.79967304179658472</v>
      </c>
      <c r="U160" s="2">
        <v>0.87336270445955377</v>
      </c>
      <c r="V160" s="2">
        <v>0.90528081303384944</v>
      </c>
      <c r="W160" s="2">
        <v>0.87442020618398819</v>
      </c>
      <c r="X160" s="2">
        <v>0.8981261843114916</v>
      </c>
      <c r="Y160" s="2">
        <v>0.88282225103797385</v>
      </c>
      <c r="Z160" s="2">
        <v>0.88671030222082037</v>
      </c>
      <c r="AA160" s="2">
        <v>0.83457633077837601</v>
      </c>
      <c r="AB160" s="2">
        <f t="shared" si="17"/>
        <v>-5.213397144244436E-2</v>
      </c>
      <c r="AC160" s="2">
        <f t="shared" si="18"/>
        <v>0.87086602855755557</v>
      </c>
      <c r="AD160" t="s">
        <v>2287</v>
      </c>
      <c r="AE160">
        <v>584</v>
      </c>
      <c r="AH160">
        <f t="shared" si="14"/>
        <v>0.92299999999999993</v>
      </c>
      <c r="AI160">
        <f t="shared" si="15"/>
        <v>0.88671030222082037</v>
      </c>
      <c r="AJ160" t="e">
        <f t="shared" si="19"/>
        <v>#N/A</v>
      </c>
      <c r="AK160">
        <f t="shared" si="20"/>
        <v>0.88671030222082037</v>
      </c>
      <c r="AL160">
        <f t="shared" si="16"/>
        <v>584</v>
      </c>
    </row>
    <row r="161" spans="1:38" x14ac:dyDescent="0.25">
      <c r="A161" s="1">
        <v>159</v>
      </c>
      <c r="B161" t="s">
        <v>177</v>
      </c>
      <c r="C161" t="s">
        <v>378</v>
      </c>
      <c r="D161" t="s">
        <v>416</v>
      </c>
      <c r="E161">
        <v>2080401007</v>
      </c>
      <c r="F161" t="s">
        <v>419</v>
      </c>
      <c r="G161" t="s">
        <v>420</v>
      </c>
      <c r="H161" s="2">
        <v>0.41599999999999998</v>
      </c>
      <c r="I161" s="2">
        <v>-0.2026494477025628</v>
      </c>
      <c r="J161" s="2">
        <v>-0.1028517009040039</v>
      </c>
      <c r="K161" s="2">
        <v>-0.1791365939415831</v>
      </c>
      <c r="L161" s="2">
        <v>0.26444123428341199</v>
      </c>
      <c r="M161" s="2">
        <v>0.25676077586355928</v>
      </c>
      <c r="N161" s="2">
        <v>0.31772093730857409</v>
      </c>
      <c r="O161" s="2">
        <v>0.28815320613579071</v>
      </c>
      <c r="P161" s="2">
        <v>0.31195989730892149</v>
      </c>
      <c r="Q161" s="2">
        <v>0.41599999999999998</v>
      </c>
      <c r="R161" s="2">
        <v>0.5464007634844994</v>
      </c>
      <c r="S161" s="2">
        <v>0.54270631251112122</v>
      </c>
      <c r="T161" s="2">
        <v>0.55104920225204601</v>
      </c>
      <c r="U161" s="2">
        <v>0.43409505867265702</v>
      </c>
      <c r="V161" s="2">
        <v>0.43872580402535438</v>
      </c>
      <c r="W161" s="2">
        <v>0.43278005593055402</v>
      </c>
      <c r="X161" s="2">
        <v>0.42649250321105492</v>
      </c>
      <c r="Y161" s="2">
        <v>0.41929620984962912</v>
      </c>
      <c r="Z161" s="2">
        <v>0.43022487747148058</v>
      </c>
      <c r="AA161" s="2">
        <v>0.28676436537187772</v>
      </c>
      <c r="AB161" s="2">
        <f t="shared" si="17"/>
        <v>-0.14346051209960287</v>
      </c>
      <c r="AC161" s="2">
        <f t="shared" si="18"/>
        <v>0.27253948790039711</v>
      </c>
      <c r="AD161" t="s">
        <v>2286</v>
      </c>
      <c r="AE161">
        <v>3842</v>
      </c>
      <c r="AH161">
        <f t="shared" si="14"/>
        <v>0.41599999999999998</v>
      </c>
      <c r="AI161">
        <f t="shared" si="15"/>
        <v>0.43022487747148058</v>
      </c>
      <c r="AJ161">
        <f t="shared" si="19"/>
        <v>0.43022487747148058</v>
      </c>
      <c r="AK161" t="e">
        <f t="shared" si="20"/>
        <v>#N/A</v>
      </c>
      <c r="AL161">
        <f t="shared" si="16"/>
        <v>3842</v>
      </c>
    </row>
    <row r="162" spans="1:38" x14ac:dyDescent="0.25">
      <c r="A162" s="1">
        <v>160</v>
      </c>
      <c r="B162" t="s">
        <v>177</v>
      </c>
      <c r="C162" t="s">
        <v>378</v>
      </c>
      <c r="D162" t="s">
        <v>421</v>
      </c>
      <c r="E162">
        <v>2080602005</v>
      </c>
      <c r="F162" t="s">
        <v>422</v>
      </c>
      <c r="G162" t="s">
        <v>423</v>
      </c>
      <c r="H162" s="2">
        <v>0.51400000000000001</v>
      </c>
      <c r="I162" s="2">
        <v>-7.1657778153874752E-2</v>
      </c>
      <c r="J162" s="2">
        <v>-2.7745169404420841E-2</v>
      </c>
      <c r="K162" s="2">
        <v>-5.8589903321924153E-2</v>
      </c>
      <c r="L162" s="2">
        <v>0.26444123428341199</v>
      </c>
      <c r="M162" s="2">
        <v>0.23348015968651911</v>
      </c>
      <c r="N162" s="2">
        <v>0.31717392660804061</v>
      </c>
      <c r="O162" s="2">
        <v>0.26984614422016251</v>
      </c>
      <c r="P162" s="2">
        <v>0.30507098126691862</v>
      </c>
      <c r="Q162" s="2">
        <v>0.51400000000000001</v>
      </c>
      <c r="R162" s="2">
        <v>0.63109796305090016</v>
      </c>
      <c r="S162" s="2">
        <v>0.60175697263843353</v>
      </c>
      <c r="T162" s="2">
        <v>0.62819595612858614</v>
      </c>
      <c r="U162" s="2">
        <v>0.53170889669388677</v>
      </c>
      <c r="V162" s="2">
        <v>0.51729958992255565</v>
      </c>
      <c r="W162" s="2">
        <v>0.54621795608307511</v>
      </c>
      <c r="X162" s="2">
        <v>0.5196067746405203</v>
      </c>
      <c r="Y162" s="2">
        <v>0.52088694349159614</v>
      </c>
      <c r="Z162" s="2">
        <v>0.52703573387640767</v>
      </c>
      <c r="AA162" s="2">
        <v>0.27636226943971692</v>
      </c>
      <c r="AB162" s="2">
        <f t="shared" si="17"/>
        <v>-0.25067346443669075</v>
      </c>
      <c r="AC162" s="2">
        <f t="shared" si="18"/>
        <v>0.26332653556330926</v>
      </c>
      <c r="AD162" t="s">
        <v>2286</v>
      </c>
      <c r="AE162">
        <v>591</v>
      </c>
      <c r="AH162">
        <f t="shared" si="14"/>
        <v>0.51400000000000001</v>
      </c>
      <c r="AI162">
        <f t="shared" si="15"/>
        <v>0.52703573387640767</v>
      </c>
      <c r="AJ162">
        <f t="shared" si="19"/>
        <v>0.52703573387640767</v>
      </c>
      <c r="AK162" t="e">
        <f t="shared" si="20"/>
        <v>#N/A</v>
      </c>
      <c r="AL162">
        <f t="shared" si="16"/>
        <v>591</v>
      </c>
    </row>
    <row r="163" spans="1:38" x14ac:dyDescent="0.25">
      <c r="A163" s="1">
        <v>161</v>
      </c>
      <c r="B163" t="s">
        <v>177</v>
      </c>
      <c r="C163" t="s">
        <v>378</v>
      </c>
      <c r="D163" t="s">
        <v>421</v>
      </c>
      <c r="E163">
        <v>2080618006</v>
      </c>
      <c r="F163" t="s">
        <v>424</v>
      </c>
      <c r="G163" t="s">
        <v>425</v>
      </c>
      <c r="H163" s="2">
        <v>0.63300000000000001</v>
      </c>
      <c r="I163" s="2">
        <v>0.65742022422775892</v>
      </c>
      <c r="J163" s="2">
        <v>0.60733204581734335</v>
      </c>
      <c r="K163" s="2">
        <v>0.65090811963308004</v>
      </c>
      <c r="L163" s="2">
        <v>0.66984327633356211</v>
      </c>
      <c r="M163" s="2">
        <v>0.66549586033446773</v>
      </c>
      <c r="N163" s="2">
        <v>0.67435605734255821</v>
      </c>
      <c r="O163" s="2">
        <v>0.68565129248168577</v>
      </c>
      <c r="P163" s="2">
        <v>0.65211017297163587</v>
      </c>
      <c r="Q163" s="2">
        <v>0.63300000000000001</v>
      </c>
      <c r="R163" s="2">
        <v>0.73952895311783018</v>
      </c>
      <c r="S163" s="2">
        <v>0.68817835614634648</v>
      </c>
      <c r="T163" s="2">
        <v>0.73463828971225442</v>
      </c>
      <c r="U163" s="2">
        <v>0.66984327633356211</v>
      </c>
      <c r="V163" s="2">
        <v>0.65105646070817824</v>
      </c>
      <c r="W163" s="2">
        <v>0.68295080720051904</v>
      </c>
      <c r="X163" s="2">
        <v>0.66715742381181609</v>
      </c>
      <c r="Y163" s="2">
        <v>0.68038453594497961</v>
      </c>
      <c r="Z163" s="2">
        <v>0.67018207383267436</v>
      </c>
      <c r="AA163" s="2">
        <v>0.66940109676636717</v>
      </c>
      <c r="AB163" s="2">
        <f t="shared" si="17"/>
        <v>-7.8097706630719799E-4</v>
      </c>
      <c r="AC163" s="2">
        <f t="shared" si="18"/>
        <v>0.63221902293369281</v>
      </c>
      <c r="AD163" t="s">
        <v>2286</v>
      </c>
      <c r="AE163">
        <v>762</v>
      </c>
      <c r="AH163">
        <f t="shared" si="14"/>
        <v>0.63300000000000001</v>
      </c>
      <c r="AI163">
        <f t="shared" si="15"/>
        <v>0.67018207383267436</v>
      </c>
      <c r="AJ163">
        <f t="shared" si="19"/>
        <v>0.67018207383267436</v>
      </c>
      <c r="AK163" t="e">
        <f t="shared" si="20"/>
        <v>#N/A</v>
      </c>
      <c r="AL163">
        <f t="shared" si="16"/>
        <v>762</v>
      </c>
    </row>
    <row r="164" spans="1:38" x14ac:dyDescent="0.25">
      <c r="A164" s="1">
        <v>162</v>
      </c>
      <c r="B164" t="s">
        <v>177</v>
      </c>
      <c r="C164" t="s">
        <v>378</v>
      </c>
      <c r="D164" t="s">
        <v>421</v>
      </c>
      <c r="E164">
        <v>2080618009</v>
      </c>
      <c r="F164" t="s">
        <v>426</v>
      </c>
      <c r="G164" t="s">
        <v>427</v>
      </c>
      <c r="H164" s="2">
        <v>0.92700000000000005</v>
      </c>
      <c r="I164" s="2">
        <v>0.81515823729462966</v>
      </c>
      <c r="J164" s="2">
        <v>0.74940208949347287</v>
      </c>
      <c r="K164" s="2">
        <v>0.80315167911239871</v>
      </c>
      <c r="L164" s="2">
        <v>0.87336270445955377</v>
      </c>
      <c r="M164" s="2">
        <v>0.91875721120547671</v>
      </c>
      <c r="N164" s="2">
        <v>0.90856958757881978</v>
      </c>
      <c r="O164" s="2">
        <v>0.91231904985395307</v>
      </c>
      <c r="P164" s="2">
        <v>0.91389440547886958</v>
      </c>
      <c r="Q164" s="2">
        <v>0.92700000000000005</v>
      </c>
      <c r="R164" s="2">
        <v>0.82367211847706245</v>
      </c>
      <c r="S164" s="2">
        <v>0.7606577693616583</v>
      </c>
      <c r="T164" s="2">
        <v>0.81483207461266494</v>
      </c>
      <c r="U164" s="2">
        <v>0.87336270445955377</v>
      </c>
      <c r="V164" s="2">
        <v>0.90929773653280832</v>
      </c>
      <c r="W164" s="2">
        <v>0.89416444943475515</v>
      </c>
      <c r="X164" s="2">
        <v>0.91972015554579012</v>
      </c>
      <c r="Y164" s="2">
        <v>0.90495165425976642</v>
      </c>
      <c r="Z164" s="2">
        <v>0.90016028234694623</v>
      </c>
      <c r="AA164" s="2">
        <v>0.90523069570242831</v>
      </c>
      <c r="AB164" s="2">
        <f t="shared" si="17"/>
        <v>5.0704133554820841E-3</v>
      </c>
      <c r="AC164" s="2">
        <f t="shared" si="18"/>
        <v>0.93207041335548213</v>
      </c>
      <c r="AD164" t="s">
        <v>2286</v>
      </c>
      <c r="AE164">
        <v>714</v>
      </c>
      <c r="AH164">
        <f t="shared" si="14"/>
        <v>0.92700000000000005</v>
      </c>
      <c r="AI164">
        <f t="shared" si="15"/>
        <v>0.90016028234694623</v>
      </c>
      <c r="AJ164">
        <f t="shared" si="19"/>
        <v>0.90016028234694623</v>
      </c>
      <c r="AK164" t="e">
        <f t="shared" si="20"/>
        <v>#N/A</v>
      </c>
      <c r="AL164">
        <f t="shared" si="16"/>
        <v>714</v>
      </c>
    </row>
    <row r="165" spans="1:38" x14ac:dyDescent="0.25">
      <c r="A165" s="1">
        <v>163</v>
      </c>
      <c r="B165" t="s">
        <v>177</v>
      </c>
      <c r="C165" t="s">
        <v>378</v>
      </c>
      <c r="D165" t="s">
        <v>421</v>
      </c>
      <c r="E165">
        <v>2080620003</v>
      </c>
      <c r="F165" t="s">
        <v>428</v>
      </c>
      <c r="G165" t="s">
        <v>429</v>
      </c>
      <c r="H165" s="2">
        <v>0.80400000000000005</v>
      </c>
      <c r="I165" s="2">
        <v>0.1351341676822144</v>
      </c>
      <c r="J165" s="2">
        <v>0.14224830181155271</v>
      </c>
      <c r="K165" s="2">
        <v>0.14297521380159139</v>
      </c>
      <c r="L165" s="2">
        <v>0.66984327633356211</v>
      </c>
      <c r="M165" s="2">
        <v>0.66906996915285633</v>
      </c>
      <c r="N165" s="2">
        <v>0.64663729677779136</v>
      </c>
      <c r="O165" s="2">
        <v>0.66651249573169824</v>
      </c>
      <c r="P165" s="2">
        <v>0.58794570642327493</v>
      </c>
      <c r="Q165" s="2">
        <v>0.80400000000000005</v>
      </c>
      <c r="R165" s="2">
        <v>0.72853134305540745</v>
      </c>
      <c r="S165" s="2">
        <v>0.68748789032043178</v>
      </c>
      <c r="T165" s="2">
        <v>0.72339958680625671</v>
      </c>
      <c r="U165" s="2">
        <v>0.66984327633356211</v>
      </c>
      <c r="V165" s="2">
        <v>0.78084609847624298</v>
      </c>
      <c r="W165" s="2">
        <v>0.719632189080609</v>
      </c>
      <c r="X165" s="2">
        <v>0.76192182157041155</v>
      </c>
      <c r="Y165" s="2">
        <v>0.74907708670459383</v>
      </c>
      <c r="Z165" s="2">
        <v>0.73521986126548178</v>
      </c>
      <c r="AA165" s="2">
        <v>0.64721742584410191</v>
      </c>
      <c r="AB165" s="2">
        <f t="shared" si="17"/>
        <v>-8.8002435421379865E-2</v>
      </c>
      <c r="AC165" s="2">
        <f t="shared" si="18"/>
        <v>0.71599756457862018</v>
      </c>
      <c r="AD165" t="s">
        <v>2286</v>
      </c>
      <c r="AE165">
        <v>521</v>
      </c>
      <c r="AH165">
        <f t="shared" si="14"/>
        <v>0.80400000000000005</v>
      </c>
      <c r="AI165">
        <f t="shared" si="15"/>
        <v>0.73521986126548178</v>
      </c>
      <c r="AJ165">
        <f t="shared" si="19"/>
        <v>0.73521986126548178</v>
      </c>
      <c r="AK165" t="e">
        <f t="shared" si="20"/>
        <v>#N/A</v>
      </c>
      <c r="AL165">
        <f t="shared" si="16"/>
        <v>521</v>
      </c>
    </row>
    <row r="166" spans="1:38" x14ac:dyDescent="0.25">
      <c r="A166" s="1">
        <v>164</v>
      </c>
      <c r="B166" t="s">
        <v>177</v>
      </c>
      <c r="C166" t="s">
        <v>378</v>
      </c>
      <c r="D166" t="s">
        <v>430</v>
      </c>
      <c r="E166">
        <v>2080702012</v>
      </c>
      <c r="F166" t="s">
        <v>431</v>
      </c>
      <c r="G166" t="s">
        <v>432</v>
      </c>
      <c r="H166" s="2">
        <v>0.89200000000000002</v>
      </c>
      <c r="I166" s="2">
        <v>0.81263550509345228</v>
      </c>
      <c r="J166" s="2">
        <v>0.75009404142215208</v>
      </c>
      <c r="K166" s="2">
        <v>0.80248351286890185</v>
      </c>
      <c r="L166" s="2">
        <v>0.87336270445955377</v>
      </c>
      <c r="M166" s="2">
        <v>0.89471537255378331</v>
      </c>
      <c r="N166" s="2">
        <v>0.82912219402809062</v>
      </c>
      <c r="O166" s="2">
        <v>0.85669956266859515</v>
      </c>
      <c r="P166" s="2">
        <v>0.86893346021545081</v>
      </c>
      <c r="Q166" s="2">
        <v>0.89200000000000002</v>
      </c>
      <c r="R166" s="2">
        <v>0.81686390488111249</v>
      </c>
      <c r="S166" s="2">
        <v>0.7621496099693833</v>
      </c>
      <c r="T166" s="2">
        <v>0.81045966581354778</v>
      </c>
      <c r="U166" s="2">
        <v>0.87336270445955377</v>
      </c>
      <c r="V166" s="2">
        <v>0.90222182270661011</v>
      </c>
      <c r="W166" s="2">
        <v>0.88954406495082516</v>
      </c>
      <c r="X166" s="2">
        <v>0.89990529625664439</v>
      </c>
      <c r="Y166" s="2">
        <v>0.89657468387539185</v>
      </c>
      <c r="Z166" s="2">
        <v>0.89226065560954004</v>
      </c>
      <c r="AA166" s="2">
        <v>0.86429625186263304</v>
      </c>
      <c r="AB166" s="2">
        <f t="shared" si="17"/>
        <v>-2.7964403746907007E-2</v>
      </c>
      <c r="AC166" s="2">
        <f t="shared" si="18"/>
        <v>0.86403559625309301</v>
      </c>
      <c r="AD166" t="s">
        <v>2286</v>
      </c>
      <c r="AE166">
        <v>974</v>
      </c>
      <c r="AH166">
        <f t="shared" si="14"/>
        <v>0.89200000000000002</v>
      </c>
      <c r="AI166">
        <f t="shared" si="15"/>
        <v>0.89226065560954004</v>
      </c>
      <c r="AJ166">
        <f t="shared" si="19"/>
        <v>0.89226065560954004</v>
      </c>
      <c r="AK166" t="e">
        <f t="shared" si="20"/>
        <v>#N/A</v>
      </c>
      <c r="AL166">
        <f t="shared" si="16"/>
        <v>974</v>
      </c>
    </row>
    <row r="167" spans="1:38" x14ac:dyDescent="0.25">
      <c r="A167" s="1">
        <v>165</v>
      </c>
      <c r="B167" t="s">
        <v>177</v>
      </c>
      <c r="C167" t="s">
        <v>378</v>
      </c>
      <c r="D167" t="s">
        <v>430</v>
      </c>
      <c r="E167">
        <v>2080705001</v>
      </c>
      <c r="F167" t="s">
        <v>433</v>
      </c>
      <c r="G167" t="s">
        <v>434</v>
      </c>
      <c r="H167" s="2">
        <v>0.88200000000000001</v>
      </c>
      <c r="I167" s="2">
        <v>0.77615592062633154</v>
      </c>
      <c r="J167" s="2">
        <v>0.75008207442711428</v>
      </c>
      <c r="K167" s="2">
        <v>0.7694235473486587</v>
      </c>
      <c r="L167" s="2">
        <v>0.87336270445955377</v>
      </c>
      <c r="M167" s="2">
        <v>0.90524707987196806</v>
      </c>
      <c r="N167" s="2">
        <v>0.86764784790149685</v>
      </c>
      <c r="O167" s="2">
        <v>0.88693112239661409</v>
      </c>
      <c r="P167" s="2">
        <v>0.87972277948215771</v>
      </c>
      <c r="Q167" s="2">
        <v>0.88200000000000001</v>
      </c>
      <c r="R167" s="2">
        <v>0.7949646224299991</v>
      </c>
      <c r="S167" s="2">
        <v>0.76215175577539007</v>
      </c>
      <c r="T167" s="2">
        <v>0.79029789582482146</v>
      </c>
      <c r="U167" s="2">
        <v>0.87336270445955377</v>
      </c>
      <c r="V167" s="2">
        <v>0.85665891916295145</v>
      </c>
      <c r="W167" s="2">
        <v>0.84283927699462491</v>
      </c>
      <c r="X167" s="2">
        <v>0.87513116242038402</v>
      </c>
      <c r="Y167" s="2">
        <v>0.85753508190009442</v>
      </c>
      <c r="Z167" s="2">
        <v>0.86102245702326574</v>
      </c>
      <c r="AA167" s="2">
        <v>0.88248676367212753</v>
      </c>
      <c r="AB167" s="2">
        <f t="shared" si="17"/>
        <v>2.1464306648861786E-2</v>
      </c>
      <c r="AC167" s="2">
        <f t="shared" si="18"/>
        <v>0.90346430664886179</v>
      </c>
      <c r="AD167" t="s">
        <v>2287</v>
      </c>
      <c r="AE167">
        <v>619</v>
      </c>
      <c r="AH167">
        <f t="shared" si="14"/>
        <v>0.88200000000000001</v>
      </c>
      <c r="AI167">
        <f t="shared" si="15"/>
        <v>0.86102245702326574</v>
      </c>
      <c r="AJ167" t="e">
        <f t="shared" si="19"/>
        <v>#N/A</v>
      </c>
      <c r="AK167">
        <f t="shared" si="20"/>
        <v>0.86102245702326574</v>
      </c>
      <c r="AL167">
        <f t="shared" si="16"/>
        <v>619</v>
      </c>
    </row>
    <row r="168" spans="1:38" x14ac:dyDescent="0.25">
      <c r="A168" s="1">
        <v>166</v>
      </c>
      <c r="B168" t="s">
        <v>177</v>
      </c>
      <c r="C168" t="s">
        <v>435</v>
      </c>
      <c r="D168" t="s">
        <v>436</v>
      </c>
      <c r="E168">
        <v>2090101014</v>
      </c>
      <c r="F168" t="s">
        <v>437</v>
      </c>
      <c r="G168" t="s">
        <v>438</v>
      </c>
      <c r="H168" s="2">
        <v>0.622</v>
      </c>
      <c r="I168" s="2">
        <v>0.57542146466504274</v>
      </c>
      <c r="J168" s="2">
        <v>0.61079299527280617</v>
      </c>
      <c r="K168" s="2">
        <v>0.57678168377151107</v>
      </c>
      <c r="L168" s="2">
        <v>0.66984327633356211</v>
      </c>
      <c r="M168" s="2">
        <v>0.63411041943059221</v>
      </c>
      <c r="N168" s="2">
        <v>0.61125023186751049</v>
      </c>
      <c r="O168" s="2">
        <v>0.64022611674205698</v>
      </c>
      <c r="P168" s="2">
        <v>0.62159873886187156</v>
      </c>
      <c r="Q168" s="2">
        <v>0.622</v>
      </c>
      <c r="R168" s="2">
        <v>0.68864922266080131</v>
      </c>
      <c r="S168" s="2">
        <v>0.68616786605516278</v>
      </c>
      <c r="T168" s="2">
        <v>0.68589121635416817</v>
      </c>
      <c r="U168" s="2">
        <v>0.66984327633356211</v>
      </c>
      <c r="V168" s="2">
        <v>0.63940838147710233</v>
      </c>
      <c r="W168" s="2">
        <v>0.63884793057030453</v>
      </c>
      <c r="X168" s="2">
        <v>0.63739732874926325</v>
      </c>
      <c r="Y168" s="2">
        <v>0.64478311359328466</v>
      </c>
      <c r="Z168" s="2">
        <v>0.64594357490405796</v>
      </c>
      <c r="AA168" s="2">
        <v>0.63509709749174148</v>
      </c>
      <c r="AB168" s="2">
        <f t="shared" si="17"/>
        <v>-1.084647741231648E-2</v>
      </c>
      <c r="AC168" s="2">
        <f t="shared" si="18"/>
        <v>0.61115352258768352</v>
      </c>
      <c r="AD168" t="s">
        <v>2286</v>
      </c>
      <c r="AE168">
        <v>601</v>
      </c>
      <c r="AH168">
        <f t="shared" si="14"/>
        <v>0.622</v>
      </c>
      <c r="AI168">
        <f t="shared" si="15"/>
        <v>0.64594357490405796</v>
      </c>
      <c r="AJ168">
        <f t="shared" si="19"/>
        <v>0.64594357490405796</v>
      </c>
      <c r="AK168" t="e">
        <f t="shared" si="20"/>
        <v>#N/A</v>
      </c>
      <c r="AL168">
        <f t="shared" si="16"/>
        <v>601</v>
      </c>
    </row>
    <row r="169" spans="1:38" x14ac:dyDescent="0.25">
      <c r="A169" s="1">
        <v>167</v>
      </c>
      <c r="B169" t="s">
        <v>177</v>
      </c>
      <c r="C169" t="s">
        <v>435</v>
      </c>
      <c r="D169" t="s">
        <v>436</v>
      </c>
      <c r="E169">
        <v>2090102001</v>
      </c>
      <c r="F169" t="s">
        <v>439</v>
      </c>
      <c r="G169" t="s">
        <v>440</v>
      </c>
      <c r="H169" s="2">
        <v>0.85699999999999998</v>
      </c>
      <c r="I169" s="2">
        <v>0.67853100257389964</v>
      </c>
      <c r="J169" s="2">
        <v>0.74811723645950645</v>
      </c>
      <c r="K169" s="2">
        <v>0.6823373992626881</v>
      </c>
      <c r="L169" s="2">
        <v>0.87336270445955377</v>
      </c>
      <c r="M169" s="2">
        <v>0.88523207048899244</v>
      </c>
      <c r="N169" s="2">
        <v>0.856632287182018</v>
      </c>
      <c r="O169" s="2">
        <v>0.87598513615405804</v>
      </c>
      <c r="P169" s="2">
        <v>0.87146545787365159</v>
      </c>
      <c r="Q169" s="2">
        <v>0.85699999999999998</v>
      </c>
      <c r="R169" s="2">
        <v>0.76296056614962016</v>
      </c>
      <c r="S169" s="2">
        <v>0.75836234034891448</v>
      </c>
      <c r="T169" s="2">
        <v>0.76150869273911748</v>
      </c>
      <c r="U169" s="2">
        <v>0.87336270445955377</v>
      </c>
      <c r="V169" s="2">
        <v>0.89264672169223114</v>
      </c>
      <c r="W169" s="2">
        <v>0.85656403626202748</v>
      </c>
      <c r="X169" s="2">
        <v>0.8792409110136894</v>
      </c>
      <c r="Y169" s="2">
        <v>0.87213436349153006</v>
      </c>
      <c r="Z169" s="2">
        <v>0.87471198231271063</v>
      </c>
      <c r="AA169" s="2">
        <v>0.8724863217404768</v>
      </c>
      <c r="AB169" s="2">
        <f t="shared" si="17"/>
        <v>-2.2256605722338341E-3</v>
      </c>
      <c r="AC169" s="2">
        <f t="shared" si="18"/>
        <v>0.85477433942776615</v>
      </c>
      <c r="AD169" t="s">
        <v>2286</v>
      </c>
      <c r="AE169">
        <v>747</v>
      </c>
      <c r="AH169">
        <f t="shared" si="14"/>
        <v>0.85699999999999998</v>
      </c>
      <c r="AI169">
        <f t="shared" si="15"/>
        <v>0.87471198231271063</v>
      </c>
      <c r="AJ169">
        <f t="shared" si="19"/>
        <v>0.87471198231271063</v>
      </c>
      <c r="AK169" t="e">
        <f t="shared" si="20"/>
        <v>#N/A</v>
      </c>
      <c r="AL169">
        <f t="shared" si="16"/>
        <v>747</v>
      </c>
    </row>
    <row r="170" spans="1:38" x14ac:dyDescent="0.25">
      <c r="A170" s="1">
        <v>168</v>
      </c>
      <c r="B170" t="s">
        <v>177</v>
      </c>
      <c r="C170" t="s">
        <v>435</v>
      </c>
      <c r="D170" t="s">
        <v>441</v>
      </c>
      <c r="E170">
        <v>2090301004</v>
      </c>
      <c r="F170" t="s">
        <v>442</v>
      </c>
      <c r="G170" t="s">
        <v>443</v>
      </c>
      <c r="H170" s="2">
        <v>0.69900000000000007</v>
      </c>
      <c r="I170" s="2">
        <v>0.62771540376367585</v>
      </c>
      <c r="J170" s="2">
        <v>0.60395352925293544</v>
      </c>
      <c r="K170" s="2">
        <v>0.62513089983545234</v>
      </c>
      <c r="L170" s="2">
        <v>0.72018938500937502</v>
      </c>
      <c r="M170" s="2">
        <v>0.65005571023902942</v>
      </c>
      <c r="N170" s="2">
        <v>0.66462975461450569</v>
      </c>
      <c r="O170" s="2">
        <v>0.68202190411357289</v>
      </c>
      <c r="P170" s="2">
        <v>0.64404006811831949</v>
      </c>
      <c r="Q170" s="2">
        <v>0.69900000000000007</v>
      </c>
      <c r="R170" s="2">
        <v>0.72210641746497428</v>
      </c>
      <c r="S170" s="2">
        <v>0.68453520942800905</v>
      </c>
      <c r="T170" s="2">
        <v>0.71841419109378912</v>
      </c>
      <c r="U170" s="2">
        <v>0.72018938500937502</v>
      </c>
      <c r="V170" s="2">
        <v>0.66456659204168678</v>
      </c>
      <c r="W170" s="2">
        <v>0.71989428573087966</v>
      </c>
      <c r="X170" s="2">
        <v>0.70124076090109244</v>
      </c>
      <c r="Y170" s="2">
        <v>0.70443086162132862</v>
      </c>
      <c r="Z170" s="2">
        <v>0.70176530793897474</v>
      </c>
      <c r="AA170" s="2">
        <v>0.67164170706226722</v>
      </c>
      <c r="AB170" s="2">
        <f t="shared" si="17"/>
        <v>-3.0123600876707513E-2</v>
      </c>
      <c r="AC170" s="2">
        <f t="shared" si="18"/>
        <v>0.66887639912329255</v>
      </c>
      <c r="AD170" t="s">
        <v>2287</v>
      </c>
      <c r="AE170">
        <v>555</v>
      </c>
      <c r="AH170">
        <f t="shared" si="14"/>
        <v>0.69900000000000007</v>
      </c>
      <c r="AI170">
        <f t="shared" si="15"/>
        <v>0.70176530793897474</v>
      </c>
      <c r="AJ170" t="e">
        <f t="shared" si="19"/>
        <v>#N/A</v>
      </c>
      <c r="AK170">
        <f t="shared" si="20"/>
        <v>0.70176530793897474</v>
      </c>
      <c r="AL170">
        <f t="shared" si="16"/>
        <v>555</v>
      </c>
    </row>
    <row r="171" spans="1:38" x14ac:dyDescent="0.25">
      <c r="A171" s="1">
        <v>169</v>
      </c>
      <c r="B171" t="s">
        <v>177</v>
      </c>
      <c r="C171" t="s">
        <v>435</v>
      </c>
      <c r="D171" t="s">
        <v>441</v>
      </c>
      <c r="E171">
        <v>2090308001</v>
      </c>
      <c r="F171" t="s">
        <v>444</v>
      </c>
      <c r="G171" t="s">
        <v>445</v>
      </c>
      <c r="H171" s="2">
        <v>0.60899999999999999</v>
      </c>
      <c r="I171" s="2">
        <v>0.32895063903399019</v>
      </c>
      <c r="J171" s="2">
        <v>0.37453034057618262</v>
      </c>
      <c r="K171" s="2">
        <v>0.33307558982438518</v>
      </c>
      <c r="L171" s="2">
        <v>0.72018938500937502</v>
      </c>
      <c r="M171" s="2">
        <v>0.65425886220945428</v>
      </c>
      <c r="N171" s="2">
        <v>0.63498380569987156</v>
      </c>
      <c r="O171" s="2">
        <v>0.67638211924743663</v>
      </c>
      <c r="P171" s="2">
        <v>0.54764724681358634</v>
      </c>
      <c r="Q171" s="2">
        <v>0.60899999999999999</v>
      </c>
      <c r="R171" s="2">
        <v>0.6284694883945996</v>
      </c>
      <c r="S171" s="2">
        <v>0.61495999932847156</v>
      </c>
      <c r="T171" s="2">
        <v>0.62653801131431575</v>
      </c>
      <c r="U171" s="2">
        <v>0.66984327633356211</v>
      </c>
      <c r="V171" s="2">
        <v>0.63940838147710233</v>
      </c>
      <c r="W171" s="2">
        <v>0.63249730161378503</v>
      </c>
      <c r="X171" s="2">
        <v>0.62682940379505192</v>
      </c>
      <c r="Y171" s="2">
        <v>0.60996524614474179</v>
      </c>
      <c r="Z171" s="2">
        <v>0.63540836973996218</v>
      </c>
      <c r="AA171" s="2">
        <v>0.64406604111292132</v>
      </c>
      <c r="AB171" s="2">
        <f t="shared" si="17"/>
        <v>8.6576713729591415E-3</v>
      </c>
      <c r="AC171" s="2">
        <f t="shared" si="18"/>
        <v>0.61765767137295913</v>
      </c>
      <c r="AD171" t="s">
        <v>2286</v>
      </c>
      <c r="AE171">
        <v>522</v>
      </c>
      <c r="AH171">
        <f t="shared" si="14"/>
        <v>0.60899999999999999</v>
      </c>
      <c r="AI171">
        <f t="shared" si="15"/>
        <v>0.63540836973996218</v>
      </c>
      <c r="AJ171">
        <f t="shared" si="19"/>
        <v>0.63540836973996218</v>
      </c>
      <c r="AK171" t="e">
        <f t="shared" si="20"/>
        <v>#N/A</v>
      </c>
      <c r="AL171">
        <f t="shared" si="16"/>
        <v>522</v>
      </c>
    </row>
    <row r="172" spans="1:38" x14ac:dyDescent="0.25">
      <c r="A172" s="1">
        <v>170</v>
      </c>
      <c r="B172" t="s">
        <v>177</v>
      </c>
      <c r="C172" t="s">
        <v>435</v>
      </c>
      <c r="D172" t="s">
        <v>446</v>
      </c>
      <c r="E172">
        <v>2090401006</v>
      </c>
      <c r="F172" t="s">
        <v>447</v>
      </c>
      <c r="G172" t="s">
        <v>448</v>
      </c>
      <c r="H172" s="2">
        <v>0.84499999999999997</v>
      </c>
      <c r="I172" s="2">
        <v>0.87619270937768823</v>
      </c>
      <c r="J172" s="2">
        <v>0.75131810262475374</v>
      </c>
      <c r="K172" s="2">
        <v>0.8612369807265301</v>
      </c>
      <c r="L172" s="2">
        <v>0.80179807423253147</v>
      </c>
      <c r="M172" s="2">
        <v>0.86907995791693127</v>
      </c>
      <c r="N172" s="2">
        <v>0.83972447268505679</v>
      </c>
      <c r="O172" s="2">
        <v>0.8363020442174115</v>
      </c>
      <c r="P172" s="2">
        <v>0.85901893469797186</v>
      </c>
      <c r="Q172" s="2">
        <v>0.84499999999999997</v>
      </c>
      <c r="R172" s="2">
        <v>0.82758766176191823</v>
      </c>
      <c r="S172" s="2">
        <v>0.75911148397037864</v>
      </c>
      <c r="T172" s="2">
        <v>0.820086370043146</v>
      </c>
      <c r="U172" s="2">
        <v>0.87336270445955377</v>
      </c>
      <c r="V172" s="2">
        <v>0.855042764669671</v>
      </c>
      <c r="W172" s="2">
        <v>0.85659261168632705</v>
      </c>
      <c r="X172" s="2">
        <v>0.85567657330013192</v>
      </c>
      <c r="Y172" s="2">
        <v>0.86574189452951689</v>
      </c>
      <c r="Z172" s="2">
        <v>0.86125345231945238</v>
      </c>
      <c r="AA172" s="2">
        <v>0.84086347801361838</v>
      </c>
      <c r="AB172" s="2">
        <f t="shared" si="17"/>
        <v>-2.0389974305834002E-2</v>
      </c>
      <c r="AC172" s="2">
        <f t="shared" si="18"/>
        <v>0.82461002569416597</v>
      </c>
      <c r="AD172" t="s">
        <v>2286</v>
      </c>
      <c r="AE172">
        <v>1647</v>
      </c>
      <c r="AH172">
        <f t="shared" si="14"/>
        <v>0.84499999999999997</v>
      </c>
      <c r="AI172">
        <f t="shared" si="15"/>
        <v>0.86125345231945238</v>
      </c>
      <c r="AJ172">
        <f t="shared" si="19"/>
        <v>0.86125345231945238</v>
      </c>
      <c r="AK172" t="e">
        <f t="shared" si="20"/>
        <v>#N/A</v>
      </c>
      <c r="AL172">
        <f t="shared" si="16"/>
        <v>1647</v>
      </c>
    </row>
    <row r="173" spans="1:38" x14ac:dyDescent="0.25">
      <c r="A173" s="1">
        <v>171</v>
      </c>
      <c r="B173" t="s">
        <v>177</v>
      </c>
      <c r="C173" t="s">
        <v>435</v>
      </c>
      <c r="D173" t="s">
        <v>449</v>
      </c>
      <c r="E173">
        <v>2090501001</v>
      </c>
      <c r="F173" t="s">
        <v>450</v>
      </c>
      <c r="G173" t="s">
        <v>451</v>
      </c>
      <c r="H173" s="2">
        <v>0.70299999999999996</v>
      </c>
      <c r="I173" s="2">
        <v>0.61730166669340469</v>
      </c>
      <c r="J173" s="2">
        <v>0.59372306178785017</v>
      </c>
      <c r="K173" s="2">
        <v>0.61191305604388557</v>
      </c>
      <c r="L173" s="2">
        <v>0.66984327633356211</v>
      </c>
      <c r="M173" s="2">
        <v>0.64453641977281495</v>
      </c>
      <c r="N173" s="2">
        <v>0.64724853841718466</v>
      </c>
      <c r="O173" s="2">
        <v>0.67043988535062438</v>
      </c>
      <c r="P173" s="2">
        <v>0.64482728724683513</v>
      </c>
      <c r="Q173" s="2">
        <v>0.70299999999999996</v>
      </c>
      <c r="R173" s="2">
        <v>0.72235306505663022</v>
      </c>
      <c r="S173" s="2">
        <v>0.68531645753282733</v>
      </c>
      <c r="T173" s="2">
        <v>0.71472955600749166</v>
      </c>
      <c r="U173" s="2">
        <v>0.66984327633356211</v>
      </c>
      <c r="V173" s="2">
        <v>0.66549586033446773</v>
      </c>
      <c r="W173" s="2">
        <v>0.70682480492505129</v>
      </c>
      <c r="X173" s="2">
        <v>0.69224290223847929</v>
      </c>
      <c r="Y173" s="2">
        <v>0.69679885829133414</v>
      </c>
      <c r="Z173" s="2">
        <v>0.68605551038555013</v>
      </c>
      <c r="AA173" s="2">
        <v>0.65526805886076389</v>
      </c>
      <c r="AB173" s="2">
        <f t="shared" si="17"/>
        <v>-3.0787451524786236E-2</v>
      </c>
      <c r="AC173" s="2">
        <f t="shared" si="18"/>
        <v>0.67221254847521372</v>
      </c>
      <c r="AD173" t="s">
        <v>2286</v>
      </c>
      <c r="AE173">
        <v>552</v>
      </c>
      <c r="AH173">
        <f t="shared" si="14"/>
        <v>0.70299999999999996</v>
      </c>
      <c r="AI173">
        <f t="shared" si="15"/>
        <v>0.68605551038555013</v>
      </c>
      <c r="AJ173">
        <f t="shared" si="19"/>
        <v>0.68605551038555013</v>
      </c>
      <c r="AK173" t="e">
        <f t="shared" si="20"/>
        <v>#N/A</v>
      </c>
      <c r="AL173">
        <f t="shared" si="16"/>
        <v>552</v>
      </c>
    </row>
    <row r="174" spans="1:38" x14ac:dyDescent="0.25">
      <c r="A174" s="1">
        <v>172</v>
      </c>
      <c r="B174" t="s">
        <v>177</v>
      </c>
      <c r="C174" t="s">
        <v>435</v>
      </c>
      <c r="D174" t="s">
        <v>449</v>
      </c>
      <c r="E174">
        <v>2090504003</v>
      </c>
      <c r="F174" t="s">
        <v>452</v>
      </c>
      <c r="G174" t="s">
        <v>453</v>
      </c>
      <c r="H174" s="2">
        <v>0.73499999999999999</v>
      </c>
      <c r="I174" s="2">
        <v>0.78595588044809372</v>
      </c>
      <c r="J174" s="2">
        <v>0.75180610274482196</v>
      </c>
      <c r="K174" s="2">
        <v>0.77956123444334391</v>
      </c>
      <c r="L174" s="2">
        <v>0.87336270445955377</v>
      </c>
      <c r="M174" s="2">
        <v>0.90702056171602907</v>
      </c>
      <c r="N174" s="2">
        <v>0.89621511883030758</v>
      </c>
      <c r="O174" s="2">
        <v>0.90063473215415779</v>
      </c>
      <c r="P174" s="2">
        <v>0.87520654669913966</v>
      </c>
      <c r="Q174" s="2">
        <v>0.73499999999999999</v>
      </c>
      <c r="R174" s="2">
        <v>0.80090944897615091</v>
      </c>
      <c r="S174" s="2">
        <v>0.75870619423695929</v>
      </c>
      <c r="T174" s="2">
        <v>0.79636289232582913</v>
      </c>
      <c r="U174" s="2">
        <v>0.87336270445955377</v>
      </c>
      <c r="V174" s="2">
        <v>0.76370343539173768</v>
      </c>
      <c r="W174" s="2">
        <v>0.82643067252322411</v>
      </c>
      <c r="X174" s="2">
        <v>0.8162647959351218</v>
      </c>
      <c r="Y174" s="2">
        <v>0.821091848380475</v>
      </c>
      <c r="Z174" s="2">
        <v>0.81942597052972954</v>
      </c>
      <c r="AA174" s="2">
        <v>0.89038258668312631</v>
      </c>
      <c r="AB174" s="2">
        <f t="shared" si="17"/>
        <v>7.0956616153396768E-2</v>
      </c>
      <c r="AC174" s="2">
        <f t="shared" si="18"/>
        <v>0.80595661615339675</v>
      </c>
      <c r="AD174" t="s">
        <v>2286</v>
      </c>
      <c r="AE174">
        <v>582</v>
      </c>
      <c r="AH174">
        <f t="shared" si="14"/>
        <v>0.73499999999999999</v>
      </c>
      <c r="AI174">
        <f t="shared" si="15"/>
        <v>0.81942597052972954</v>
      </c>
      <c r="AJ174">
        <f t="shared" si="19"/>
        <v>0.81942597052972954</v>
      </c>
      <c r="AK174" t="e">
        <f t="shared" si="20"/>
        <v>#N/A</v>
      </c>
      <c r="AL174">
        <f t="shared" si="16"/>
        <v>582</v>
      </c>
    </row>
    <row r="175" spans="1:38" x14ac:dyDescent="0.25">
      <c r="A175" s="1">
        <v>173</v>
      </c>
      <c r="B175" t="s">
        <v>177</v>
      </c>
      <c r="C175" t="s">
        <v>435</v>
      </c>
      <c r="D175" t="s">
        <v>449</v>
      </c>
      <c r="E175">
        <v>2090504013</v>
      </c>
      <c r="F175" t="s">
        <v>454</v>
      </c>
      <c r="G175" t="s">
        <v>455</v>
      </c>
      <c r="H175" s="2">
        <v>0.19500000000000001</v>
      </c>
      <c r="I175" s="2">
        <v>-0.44946419549969457</v>
      </c>
      <c r="J175" s="2">
        <v>-0.39704852825409231</v>
      </c>
      <c r="K175" s="2">
        <v>-0.42953557128613412</v>
      </c>
      <c r="L175" s="2">
        <v>0.26444123428341199</v>
      </c>
      <c r="M175" s="2">
        <v>0.194714246776335</v>
      </c>
      <c r="N175" s="2">
        <v>0.19268896139939479</v>
      </c>
      <c r="O175" s="2">
        <v>0.19726727241762981</v>
      </c>
      <c r="P175" s="2">
        <v>0.23800082670585709</v>
      </c>
      <c r="Q175" s="2">
        <v>0.19500000000000001</v>
      </c>
      <c r="R175" s="2">
        <v>0.37433215900464922</v>
      </c>
      <c r="S175" s="2">
        <v>0.36758812847635841</v>
      </c>
      <c r="T175" s="2">
        <v>0.38108629985782733</v>
      </c>
      <c r="U175" s="2">
        <v>0.26444123428341199</v>
      </c>
      <c r="V175" s="2">
        <v>0.20405458448839031</v>
      </c>
      <c r="W175" s="2">
        <v>0.23413950129226549</v>
      </c>
      <c r="X175" s="2">
        <v>0.2007988096287586</v>
      </c>
      <c r="Y175" s="2">
        <v>0.23018727246658791</v>
      </c>
      <c r="Z175" s="2">
        <v>0.22556854197713061</v>
      </c>
      <c r="AA175" s="2">
        <v>0.2155973652389126</v>
      </c>
      <c r="AB175" s="2">
        <f t="shared" si="17"/>
        <v>-9.9711767382180128E-3</v>
      </c>
      <c r="AC175" s="2">
        <f t="shared" si="18"/>
        <v>0.18502882326178199</v>
      </c>
      <c r="AD175" t="s">
        <v>2286</v>
      </c>
      <c r="AE175">
        <v>1643</v>
      </c>
      <c r="AH175">
        <f t="shared" si="14"/>
        <v>0.19500000000000001</v>
      </c>
      <c r="AI175">
        <f t="shared" si="15"/>
        <v>0.22556854197713061</v>
      </c>
      <c r="AJ175">
        <f t="shared" si="19"/>
        <v>0.22556854197713061</v>
      </c>
      <c r="AK175" t="e">
        <f t="shared" si="20"/>
        <v>#N/A</v>
      </c>
      <c r="AL175">
        <f t="shared" si="16"/>
        <v>1643</v>
      </c>
    </row>
    <row r="176" spans="1:38" x14ac:dyDescent="0.25">
      <c r="A176" s="1">
        <v>174</v>
      </c>
      <c r="B176" t="s">
        <v>177</v>
      </c>
      <c r="C176" t="s">
        <v>456</v>
      </c>
      <c r="D176" t="s">
        <v>456</v>
      </c>
      <c r="E176">
        <v>2100101018</v>
      </c>
      <c r="F176" t="s">
        <v>457</v>
      </c>
      <c r="G176" t="s">
        <v>458</v>
      </c>
      <c r="H176" s="2">
        <v>0.24099999999999999</v>
      </c>
      <c r="I176" s="2">
        <v>-0.32611468455411491</v>
      </c>
      <c r="J176" s="2">
        <v>-0.13641496659529079</v>
      </c>
      <c r="K176" s="2">
        <v>-0.29834611934246691</v>
      </c>
      <c r="L176" s="2">
        <v>0.26444123428341199</v>
      </c>
      <c r="M176" s="2">
        <v>0.21643887154410629</v>
      </c>
      <c r="N176" s="2">
        <v>0.20684102400871821</v>
      </c>
      <c r="O176" s="2">
        <v>0.208213258660186</v>
      </c>
      <c r="P176" s="2">
        <v>0.26716257623989192</v>
      </c>
      <c r="Q176" s="2">
        <v>0.24099999999999999</v>
      </c>
      <c r="R176" s="2">
        <v>0.3196552936511019</v>
      </c>
      <c r="S176" s="2">
        <v>0.37573194885303629</v>
      </c>
      <c r="T176" s="2">
        <v>0.32609495653481202</v>
      </c>
      <c r="U176" s="2">
        <v>0.37218066330538518</v>
      </c>
      <c r="V176" s="2">
        <v>0.39029424679697811</v>
      </c>
      <c r="W176" s="2">
        <v>0.3350897172883982</v>
      </c>
      <c r="X176" s="2">
        <v>0.3919599403556282</v>
      </c>
      <c r="Y176" s="2">
        <v>0.36989222777207792</v>
      </c>
      <c r="Z176" s="2">
        <v>0.37129986302102158</v>
      </c>
      <c r="AA176" s="2">
        <v>0.23105587937553321</v>
      </c>
      <c r="AB176" s="2">
        <f t="shared" si="17"/>
        <v>-0.14024398364548837</v>
      </c>
      <c r="AC176" s="2">
        <f t="shared" si="18"/>
        <v>0.10075601635451162</v>
      </c>
      <c r="AD176" t="s">
        <v>2287</v>
      </c>
      <c r="AE176">
        <v>536</v>
      </c>
      <c r="AH176">
        <f t="shared" si="14"/>
        <v>0.24099999999999999</v>
      </c>
      <c r="AI176">
        <f t="shared" si="15"/>
        <v>0.37129986302102158</v>
      </c>
      <c r="AJ176" t="e">
        <f t="shared" si="19"/>
        <v>#N/A</v>
      </c>
      <c r="AK176">
        <f t="shared" si="20"/>
        <v>0.37129986302102158</v>
      </c>
      <c r="AL176">
        <f t="shared" si="16"/>
        <v>536</v>
      </c>
    </row>
    <row r="177" spans="1:38" x14ac:dyDescent="0.25">
      <c r="A177" s="1">
        <v>175</v>
      </c>
      <c r="B177" t="s">
        <v>177</v>
      </c>
      <c r="C177" t="s">
        <v>456</v>
      </c>
      <c r="D177" t="s">
        <v>459</v>
      </c>
      <c r="E177">
        <v>2100201015</v>
      </c>
      <c r="F177" t="s">
        <v>460</v>
      </c>
      <c r="G177" t="s">
        <v>461</v>
      </c>
      <c r="H177" s="2">
        <v>0.4</v>
      </c>
      <c r="I177" s="2">
        <v>-0.2051396766910121</v>
      </c>
      <c r="J177" s="2">
        <v>-9.8495724867244561E-2</v>
      </c>
      <c r="K177" s="2">
        <v>-0.18243925107646669</v>
      </c>
      <c r="L177" s="2">
        <v>0.26444123428341199</v>
      </c>
      <c r="M177" s="2">
        <v>0.2236165177883184</v>
      </c>
      <c r="N177" s="2">
        <v>0.2210666156151212</v>
      </c>
      <c r="O177" s="2">
        <v>0.2462328809281141</v>
      </c>
      <c r="P177" s="2">
        <v>0.26897893834139691</v>
      </c>
      <c r="Q177" s="2">
        <v>0.4</v>
      </c>
      <c r="R177" s="2">
        <v>0.34629496614449601</v>
      </c>
      <c r="S177" s="2">
        <v>0.38151907743359781</v>
      </c>
      <c r="T177" s="2">
        <v>0.35791381373524161</v>
      </c>
      <c r="U177" s="2">
        <v>0.37218066330538518</v>
      </c>
      <c r="V177" s="2">
        <v>0.3988673424826859</v>
      </c>
      <c r="W177" s="2">
        <v>0.3561053295801706</v>
      </c>
      <c r="X177" s="2">
        <v>0.3963232124011169</v>
      </c>
      <c r="Y177" s="2">
        <v>0.39355140933691501</v>
      </c>
      <c r="Z177" s="2">
        <v>0.38303842945167671</v>
      </c>
      <c r="AA177" s="2">
        <v>0.2440529760667752</v>
      </c>
      <c r="AB177" s="2">
        <f t="shared" si="17"/>
        <v>-0.13898545338490151</v>
      </c>
      <c r="AC177" s="2">
        <f t="shared" si="18"/>
        <v>0.26101454661509849</v>
      </c>
      <c r="AD177" t="s">
        <v>2286</v>
      </c>
      <c r="AE177">
        <v>3020</v>
      </c>
      <c r="AH177">
        <f t="shared" si="14"/>
        <v>0.4</v>
      </c>
      <c r="AI177">
        <f t="shared" si="15"/>
        <v>0.38303842945167671</v>
      </c>
      <c r="AJ177">
        <f t="shared" si="19"/>
        <v>0.38303842945167671</v>
      </c>
      <c r="AK177" t="e">
        <f t="shared" si="20"/>
        <v>#N/A</v>
      </c>
      <c r="AL177">
        <f t="shared" si="16"/>
        <v>3020</v>
      </c>
    </row>
    <row r="178" spans="1:38" x14ac:dyDescent="0.25">
      <c r="A178" s="1">
        <v>176</v>
      </c>
      <c r="B178" t="s">
        <v>177</v>
      </c>
      <c r="C178" t="s">
        <v>456</v>
      </c>
      <c r="D178" t="s">
        <v>459</v>
      </c>
      <c r="E178">
        <v>2100202001</v>
      </c>
      <c r="F178" t="s">
        <v>462</v>
      </c>
      <c r="G178" t="s">
        <v>463</v>
      </c>
      <c r="H178" s="2">
        <v>0.505</v>
      </c>
      <c r="I178" s="2">
        <v>0.26612374630638452</v>
      </c>
      <c r="J178" s="2">
        <v>0.27682117345445267</v>
      </c>
      <c r="K178" s="2">
        <v>0.2718302376839985</v>
      </c>
      <c r="L178" s="2">
        <v>0.26444123428341199</v>
      </c>
      <c r="M178" s="2">
        <v>0.2319802880560658</v>
      </c>
      <c r="N178" s="2">
        <v>0.25276721198587793</v>
      </c>
      <c r="O178" s="2">
        <v>0.22501252320229731</v>
      </c>
      <c r="P178" s="2">
        <v>0.26923187802247389</v>
      </c>
      <c r="Q178" s="2">
        <v>0.505</v>
      </c>
      <c r="R178" s="2">
        <v>0.62131649247334131</v>
      </c>
      <c r="S178" s="2">
        <v>0.59802809470268603</v>
      </c>
      <c r="T178" s="2">
        <v>0.62086696532430674</v>
      </c>
      <c r="U178" s="2">
        <v>0.53170889669388677</v>
      </c>
      <c r="V178" s="2">
        <v>0.51291204900772225</v>
      </c>
      <c r="W178" s="2">
        <v>0.52908494036741083</v>
      </c>
      <c r="X178" s="2">
        <v>0.51494550134421824</v>
      </c>
      <c r="Y178" s="2">
        <v>0.51465854416565859</v>
      </c>
      <c r="Z178" s="2">
        <v>0.52060044720481358</v>
      </c>
      <c r="AA178" s="2">
        <v>0.24806576562553681</v>
      </c>
      <c r="AB178" s="2">
        <f t="shared" si="17"/>
        <v>-0.27253468157927674</v>
      </c>
      <c r="AC178" s="2">
        <f t="shared" si="18"/>
        <v>0.23246531842072327</v>
      </c>
      <c r="AD178" t="s">
        <v>2286</v>
      </c>
      <c r="AE178">
        <v>874</v>
      </c>
      <c r="AH178">
        <f t="shared" si="14"/>
        <v>0.505</v>
      </c>
      <c r="AI178">
        <f t="shared" si="15"/>
        <v>0.52060044720481358</v>
      </c>
      <c r="AJ178">
        <f t="shared" si="19"/>
        <v>0.52060044720481358</v>
      </c>
      <c r="AK178" t="e">
        <f t="shared" si="20"/>
        <v>#N/A</v>
      </c>
      <c r="AL178">
        <f t="shared" si="16"/>
        <v>874</v>
      </c>
    </row>
    <row r="179" spans="1:38" x14ac:dyDescent="0.25">
      <c r="A179" s="1">
        <v>177</v>
      </c>
      <c r="B179" t="s">
        <v>177</v>
      </c>
      <c r="C179" t="s">
        <v>456</v>
      </c>
      <c r="D179" t="s">
        <v>464</v>
      </c>
      <c r="E179">
        <v>2100301001</v>
      </c>
      <c r="F179" t="s">
        <v>465</v>
      </c>
      <c r="G179" t="s">
        <v>466</v>
      </c>
      <c r="H179" s="2">
        <v>0.34300000000000003</v>
      </c>
      <c r="I179" s="2">
        <v>-4.5328630450219509E-2</v>
      </c>
      <c r="J179" s="2">
        <v>-2.1938027772106291E-2</v>
      </c>
      <c r="K179" s="2">
        <v>-3.2443595361733801E-2</v>
      </c>
      <c r="L179" s="2">
        <v>0.26444123428341199</v>
      </c>
      <c r="M179" s="2">
        <v>0.23363232057656541</v>
      </c>
      <c r="N179" s="2">
        <v>0.38276707174865299</v>
      </c>
      <c r="O179" s="2">
        <v>0.26038126867194678</v>
      </c>
      <c r="P179" s="2">
        <v>0.29617442045690828</v>
      </c>
      <c r="Q179" s="2">
        <v>0.34300000000000003</v>
      </c>
      <c r="R179" s="2">
        <v>0.45809684580644178</v>
      </c>
      <c r="S179" s="2">
        <v>0.44739207365050238</v>
      </c>
      <c r="T179" s="2">
        <v>0.45870728534939281</v>
      </c>
      <c r="U179" s="2">
        <v>0.37218066330538518</v>
      </c>
      <c r="V179" s="2">
        <v>0.37384858075396638</v>
      </c>
      <c r="W179" s="2">
        <v>0.35243793449250188</v>
      </c>
      <c r="X179" s="2">
        <v>0.36229769645005749</v>
      </c>
      <c r="Y179" s="2">
        <v>0.35629788621457592</v>
      </c>
      <c r="Z179" s="2">
        <v>0.36331405704411851</v>
      </c>
      <c r="AA179" s="2">
        <v>0.28326361336765937</v>
      </c>
      <c r="AB179" s="2">
        <f t="shared" si="17"/>
        <v>-8.0050443676459138E-2</v>
      </c>
      <c r="AC179" s="2">
        <f t="shared" si="18"/>
        <v>0.26294955632354089</v>
      </c>
      <c r="AD179" t="s">
        <v>2286</v>
      </c>
      <c r="AE179">
        <v>1157</v>
      </c>
      <c r="AH179">
        <f t="shared" si="14"/>
        <v>0.34300000000000003</v>
      </c>
      <c r="AI179">
        <f t="shared" si="15"/>
        <v>0.36331405704411851</v>
      </c>
      <c r="AJ179">
        <f t="shared" si="19"/>
        <v>0.36331405704411851</v>
      </c>
      <c r="AK179" t="e">
        <f t="shared" si="20"/>
        <v>#N/A</v>
      </c>
      <c r="AL179">
        <f t="shared" si="16"/>
        <v>1157</v>
      </c>
    </row>
    <row r="180" spans="1:38" x14ac:dyDescent="0.25">
      <c r="A180" s="1">
        <v>178</v>
      </c>
      <c r="B180" t="s">
        <v>177</v>
      </c>
      <c r="C180" t="s">
        <v>456</v>
      </c>
      <c r="D180" t="s">
        <v>464</v>
      </c>
      <c r="E180">
        <v>2100301024</v>
      </c>
      <c r="F180" t="s">
        <v>467</v>
      </c>
      <c r="G180" t="s">
        <v>468</v>
      </c>
      <c r="H180" s="2">
        <v>0.69499999999999995</v>
      </c>
      <c r="I180" s="2">
        <v>0.5552860629148233</v>
      </c>
      <c r="J180" s="2">
        <v>0.55826986845033555</v>
      </c>
      <c r="K180" s="2">
        <v>0.55503515874972376</v>
      </c>
      <c r="L180" s="2">
        <v>0.66984327633356211</v>
      </c>
      <c r="M180" s="2">
        <v>0.66356584157253795</v>
      </c>
      <c r="N180" s="2">
        <v>0.64013997060595973</v>
      </c>
      <c r="O180" s="2">
        <v>0.66458660705106976</v>
      </c>
      <c r="P180" s="2">
        <v>0.63195405644876623</v>
      </c>
      <c r="Q180" s="2">
        <v>0.69499999999999995</v>
      </c>
      <c r="R180" s="2">
        <v>0.69590480427355883</v>
      </c>
      <c r="S180" s="2">
        <v>0.67921066020170473</v>
      </c>
      <c r="T180" s="2">
        <v>0.69144397714044259</v>
      </c>
      <c r="U180" s="2">
        <v>0.66984327633356211</v>
      </c>
      <c r="V180" s="2">
        <v>0.67455324776506731</v>
      </c>
      <c r="W180" s="2">
        <v>0.6737451920498303</v>
      </c>
      <c r="X180" s="2">
        <v>0.69439117991225152</v>
      </c>
      <c r="Y180" s="2">
        <v>0.69135019728835778</v>
      </c>
      <c r="Z180" s="2">
        <v>0.68070271249155989</v>
      </c>
      <c r="AA180" s="2">
        <v>0.65384356238885255</v>
      </c>
      <c r="AB180" s="2">
        <f t="shared" si="17"/>
        <v>-2.6859150102707341E-2</v>
      </c>
      <c r="AC180" s="2">
        <f t="shared" si="18"/>
        <v>0.66814084989729261</v>
      </c>
      <c r="AD180" t="s">
        <v>2286</v>
      </c>
      <c r="AE180">
        <v>960</v>
      </c>
      <c r="AH180">
        <f t="shared" si="14"/>
        <v>0.69499999999999995</v>
      </c>
      <c r="AI180">
        <f t="shared" si="15"/>
        <v>0.68070271249155989</v>
      </c>
      <c r="AJ180">
        <f t="shared" si="19"/>
        <v>0.68070271249155989</v>
      </c>
      <c r="AK180" t="e">
        <f t="shared" si="20"/>
        <v>#N/A</v>
      </c>
      <c r="AL180">
        <f t="shared" si="16"/>
        <v>960</v>
      </c>
    </row>
    <row r="181" spans="1:38" x14ac:dyDescent="0.25">
      <c r="A181" s="1">
        <v>179</v>
      </c>
      <c r="B181" t="s">
        <v>177</v>
      </c>
      <c r="C181" t="s">
        <v>456</v>
      </c>
      <c r="D181" t="s">
        <v>464</v>
      </c>
      <c r="E181">
        <v>2100303002</v>
      </c>
      <c r="F181" t="s">
        <v>469</v>
      </c>
      <c r="G181" t="s">
        <v>470</v>
      </c>
      <c r="H181" s="2">
        <v>0.51</v>
      </c>
      <c r="I181" s="2">
        <v>5.5363070181715268E-2</v>
      </c>
      <c r="J181" s="2">
        <v>0.102178892421609</v>
      </c>
      <c r="K181" s="2">
        <v>6.7301069183404838E-2</v>
      </c>
      <c r="L181" s="2">
        <v>0.26444123428341199</v>
      </c>
      <c r="M181" s="2">
        <v>0.24400120738191239</v>
      </c>
      <c r="N181" s="2">
        <v>0.29725260179933838</v>
      </c>
      <c r="O181" s="2">
        <v>0.2619246482843674</v>
      </c>
      <c r="P181" s="2">
        <v>0.32192706586300351</v>
      </c>
      <c r="Q181" s="2">
        <v>0.51</v>
      </c>
      <c r="R181" s="2">
        <v>0.52367495231624794</v>
      </c>
      <c r="S181" s="2">
        <v>0.52005122642285551</v>
      </c>
      <c r="T181" s="2">
        <v>0.52193044282394851</v>
      </c>
      <c r="U181" s="2">
        <v>0.43409505867265702</v>
      </c>
      <c r="V181" s="2">
        <v>0.45906141857382621</v>
      </c>
      <c r="W181" s="2">
        <v>0.41559671388676062</v>
      </c>
      <c r="X181" s="2">
        <v>0.45690197413358902</v>
      </c>
      <c r="Y181" s="2">
        <v>0.46662919834859862</v>
      </c>
      <c r="Z181" s="2">
        <v>0.44605102048928402</v>
      </c>
      <c r="AA181" s="2">
        <v>0.27653883903074422</v>
      </c>
      <c r="AB181" s="2">
        <f t="shared" si="17"/>
        <v>-0.1695121814585398</v>
      </c>
      <c r="AC181" s="2">
        <f t="shared" si="18"/>
        <v>0.34048781854146021</v>
      </c>
      <c r="AD181" t="s">
        <v>2286</v>
      </c>
      <c r="AE181">
        <v>1140</v>
      </c>
      <c r="AH181">
        <f t="shared" si="14"/>
        <v>0.51</v>
      </c>
      <c r="AI181">
        <f t="shared" si="15"/>
        <v>0.44605102048928402</v>
      </c>
      <c r="AJ181">
        <f t="shared" si="19"/>
        <v>0.44605102048928402</v>
      </c>
      <c r="AK181" t="e">
        <f t="shared" si="20"/>
        <v>#N/A</v>
      </c>
      <c r="AL181">
        <f t="shared" si="16"/>
        <v>1140</v>
      </c>
    </row>
    <row r="182" spans="1:38" x14ac:dyDescent="0.25">
      <c r="A182" s="1">
        <v>180</v>
      </c>
      <c r="B182" t="s">
        <v>177</v>
      </c>
      <c r="C182" t="s">
        <v>456</v>
      </c>
      <c r="D182" t="s">
        <v>464</v>
      </c>
      <c r="E182">
        <v>2100303009</v>
      </c>
      <c r="F182" t="s">
        <v>471</v>
      </c>
      <c r="G182" t="s">
        <v>472</v>
      </c>
      <c r="H182" s="2">
        <v>0.66099999999999992</v>
      </c>
      <c r="I182" s="2">
        <v>0.33528618769962559</v>
      </c>
      <c r="J182" s="2">
        <v>0.35299191015619891</v>
      </c>
      <c r="K182" s="2">
        <v>0.34645223339597458</v>
      </c>
      <c r="L182" s="2">
        <v>0.66984327633356211</v>
      </c>
      <c r="M182" s="2">
        <v>0.66160982929192902</v>
      </c>
      <c r="N182" s="2">
        <v>0.64095074255553508</v>
      </c>
      <c r="O182" s="2">
        <v>0.65398309985795555</v>
      </c>
      <c r="P182" s="2">
        <v>0.57257195532721827</v>
      </c>
      <c r="Q182" s="2">
        <v>0.66099999999999992</v>
      </c>
      <c r="R182" s="2">
        <v>0.6088862236909911</v>
      </c>
      <c r="S182" s="2">
        <v>0.60504206101167979</v>
      </c>
      <c r="T182" s="2">
        <v>0.61195261826314384</v>
      </c>
      <c r="U182" s="2">
        <v>0.66984327633356211</v>
      </c>
      <c r="V182" s="2">
        <v>0.65920319499609248</v>
      </c>
      <c r="W182" s="2">
        <v>0.64252101645235671</v>
      </c>
      <c r="X182" s="2">
        <v>0.67207666834016522</v>
      </c>
      <c r="Y182" s="2">
        <v>0.66206995789508183</v>
      </c>
      <c r="Z182" s="2">
        <v>0.6610594361712484</v>
      </c>
      <c r="AA182" s="2">
        <v>0.63879172385626337</v>
      </c>
      <c r="AB182" s="2">
        <f t="shared" si="17"/>
        <v>-2.2267712314985033E-2</v>
      </c>
      <c r="AC182" s="2">
        <f t="shared" si="18"/>
        <v>0.63873228768501489</v>
      </c>
      <c r="AD182" t="s">
        <v>2286</v>
      </c>
      <c r="AE182">
        <v>629</v>
      </c>
      <c r="AH182">
        <f t="shared" si="14"/>
        <v>0.66099999999999992</v>
      </c>
      <c r="AI182">
        <f t="shared" si="15"/>
        <v>0.6610594361712484</v>
      </c>
      <c r="AJ182">
        <f t="shared" si="19"/>
        <v>0.6610594361712484</v>
      </c>
      <c r="AK182" t="e">
        <f t="shared" si="20"/>
        <v>#N/A</v>
      </c>
      <c r="AL182">
        <f t="shared" si="16"/>
        <v>629</v>
      </c>
    </row>
    <row r="183" spans="1:38" x14ac:dyDescent="0.25">
      <c r="A183" s="1">
        <v>181</v>
      </c>
      <c r="B183" t="s">
        <v>177</v>
      </c>
      <c r="C183" t="s">
        <v>456</v>
      </c>
      <c r="D183" t="s">
        <v>464</v>
      </c>
      <c r="E183">
        <v>2100303013</v>
      </c>
      <c r="F183" t="s">
        <v>473</v>
      </c>
      <c r="G183" t="s">
        <v>474</v>
      </c>
      <c r="H183" s="2">
        <v>0.74</v>
      </c>
      <c r="I183" s="2">
        <v>0.5400069941377279</v>
      </c>
      <c r="J183" s="2">
        <v>0.5638996127485173</v>
      </c>
      <c r="K183" s="2">
        <v>0.53839085350779425</v>
      </c>
      <c r="L183" s="2">
        <v>0.66984327633356211</v>
      </c>
      <c r="M183" s="2">
        <v>0.66740205170427491</v>
      </c>
      <c r="N183" s="2">
        <v>0.63726933687286691</v>
      </c>
      <c r="O183" s="2">
        <v>0.66814927872123941</v>
      </c>
      <c r="P183" s="2">
        <v>0.61974082624109816</v>
      </c>
      <c r="Q183" s="2">
        <v>0.74</v>
      </c>
      <c r="R183" s="2">
        <v>0.68646121855988429</v>
      </c>
      <c r="S183" s="2">
        <v>0.67920966050011022</v>
      </c>
      <c r="T183" s="2">
        <v>0.68237263672808401</v>
      </c>
      <c r="U183" s="2">
        <v>0.66984327633356211</v>
      </c>
      <c r="V183" s="2">
        <v>0.68408122619008793</v>
      </c>
      <c r="W183" s="2">
        <v>0.67952608313579277</v>
      </c>
      <c r="X183" s="2">
        <v>0.72103782907078662</v>
      </c>
      <c r="Y183" s="2">
        <v>0.70868170048191337</v>
      </c>
      <c r="Z183" s="2">
        <v>0.69237161511547118</v>
      </c>
      <c r="AA183" s="2">
        <v>0.65215897373905107</v>
      </c>
      <c r="AB183" s="2">
        <f t="shared" si="17"/>
        <v>-4.0212641376420111E-2</v>
      </c>
      <c r="AC183" s="2">
        <f t="shared" si="18"/>
        <v>0.69978735862357988</v>
      </c>
      <c r="AD183" t="s">
        <v>2286</v>
      </c>
      <c r="AE183">
        <v>796</v>
      </c>
      <c r="AH183">
        <f t="shared" si="14"/>
        <v>0.74</v>
      </c>
      <c r="AI183">
        <f t="shared" si="15"/>
        <v>0.69237161511547118</v>
      </c>
      <c r="AJ183">
        <f t="shared" si="19"/>
        <v>0.69237161511547118</v>
      </c>
      <c r="AK183" t="e">
        <f t="shared" si="20"/>
        <v>#N/A</v>
      </c>
      <c r="AL183">
        <f t="shared" si="16"/>
        <v>796</v>
      </c>
    </row>
    <row r="184" spans="1:38" x14ac:dyDescent="0.25">
      <c r="A184" s="1">
        <v>182</v>
      </c>
      <c r="B184" t="s">
        <v>177</v>
      </c>
      <c r="C184" t="s">
        <v>456</v>
      </c>
      <c r="D184" t="s">
        <v>475</v>
      </c>
      <c r="E184">
        <v>2100401001</v>
      </c>
      <c r="F184" t="s">
        <v>476</v>
      </c>
      <c r="G184" t="s">
        <v>477</v>
      </c>
      <c r="H184" s="2">
        <v>0.26600000000000001</v>
      </c>
      <c r="I184" s="2">
        <v>0.2188658896710223</v>
      </c>
      <c r="J184" s="2">
        <v>0.28253784337057408</v>
      </c>
      <c r="K184" s="2">
        <v>0.23380302020808949</v>
      </c>
      <c r="L184" s="2">
        <v>0.26444123428341199</v>
      </c>
      <c r="M184" s="2">
        <v>0.2319802880560658</v>
      </c>
      <c r="N184" s="2">
        <v>0.21170049998011409</v>
      </c>
      <c r="O184" s="2">
        <v>0.24601049193496979</v>
      </c>
      <c r="P184" s="2">
        <v>0.25635046817120821</v>
      </c>
      <c r="Q184" s="2">
        <v>0.26600000000000001</v>
      </c>
      <c r="R184" s="2">
        <v>0.50515989792828186</v>
      </c>
      <c r="S184" s="2">
        <v>0.5295094935578859</v>
      </c>
      <c r="T184" s="2">
        <v>0.51398734605166796</v>
      </c>
      <c r="U184" s="2">
        <v>0.43409505867265702</v>
      </c>
      <c r="V184" s="2">
        <v>0.29271631057654762</v>
      </c>
      <c r="W184" s="2">
        <v>0.3185752732337393</v>
      </c>
      <c r="X184" s="2">
        <v>0.34266074835542698</v>
      </c>
      <c r="Y184" s="2">
        <v>0.31278288549087058</v>
      </c>
      <c r="Z184" s="2">
        <v>0.33687612587875748</v>
      </c>
      <c r="AA184" s="2">
        <v>0.24135593206040051</v>
      </c>
      <c r="AB184" s="2">
        <f t="shared" si="17"/>
        <v>-9.5520193818356969E-2</v>
      </c>
      <c r="AC184" s="2">
        <f t="shared" si="18"/>
        <v>0.17047980618164305</v>
      </c>
      <c r="AD184" t="s">
        <v>2286</v>
      </c>
      <c r="AE184">
        <v>5750</v>
      </c>
      <c r="AH184">
        <f t="shared" si="14"/>
        <v>0.26600000000000001</v>
      </c>
      <c r="AI184">
        <f t="shared" si="15"/>
        <v>0.33687612587875748</v>
      </c>
      <c r="AJ184">
        <f t="shared" si="19"/>
        <v>0.33687612587875748</v>
      </c>
      <c r="AK184" t="e">
        <f t="shared" si="20"/>
        <v>#N/A</v>
      </c>
      <c r="AL184">
        <f t="shared" si="16"/>
        <v>5750</v>
      </c>
    </row>
    <row r="185" spans="1:38" x14ac:dyDescent="0.25">
      <c r="A185" s="1">
        <v>183</v>
      </c>
      <c r="B185" t="s">
        <v>177</v>
      </c>
      <c r="C185" t="s">
        <v>456</v>
      </c>
      <c r="D185" t="s">
        <v>478</v>
      </c>
      <c r="E185">
        <v>2100501006</v>
      </c>
      <c r="F185" t="s">
        <v>479</v>
      </c>
      <c r="G185" t="s">
        <v>480</v>
      </c>
      <c r="H185" s="2">
        <v>0.76200000000000001</v>
      </c>
      <c r="I185" s="2">
        <v>0.80471090298678383</v>
      </c>
      <c r="J185" s="2">
        <v>0.74967816044671554</v>
      </c>
      <c r="K185" s="2">
        <v>0.79917439567354032</v>
      </c>
      <c r="L185" s="2">
        <v>0.87336270445955377</v>
      </c>
      <c r="M185" s="2">
        <v>0.87172193915548402</v>
      </c>
      <c r="N185" s="2">
        <v>0.86072029627840063</v>
      </c>
      <c r="O185" s="2">
        <v>0.87168858080651268</v>
      </c>
      <c r="P185" s="2">
        <v>0.86872874610387751</v>
      </c>
      <c r="Q185" s="2">
        <v>0.76200000000000001</v>
      </c>
      <c r="R185" s="2">
        <v>0.80555516439273167</v>
      </c>
      <c r="S185" s="2">
        <v>0.75718171666605771</v>
      </c>
      <c r="T185" s="2">
        <v>0.80098387167468077</v>
      </c>
      <c r="U185" s="2">
        <v>0.87336270445955377</v>
      </c>
      <c r="V185" s="2">
        <v>0.80626900943288782</v>
      </c>
      <c r="W185" s="2">
        <v>0.85604882164128404</v>
      </c>
      <c r="X185" s="2">
        <v>0.80017272839120968</v>
      </c>
      <c r="Y185" s="2">
        <v>0.82141912132135941</v>
      </c>
      <c r="Z185" s="2">
        <v>0.83096807590576716</v>
      </c>
      <c r="AA185" s="2">
        <v>0.86923267293849982</v>
      </c>
      <c r="AB185" s="2">
        <f t="shared" si="17"/>
        <v>3.8264597032732661E-2</v>
      </c>
      <c r="AC185" s="2">
        <f t="shared" si="18"/>
        <v>0.80026459703273267</v>
      </c>
      <c r="AD185" t="s">
        <v>2286</v>
      </c>
      <c r="AE185">
        <v>1373</v>
      </c>
      <c r="AH185">
        <f t="shared" si="14"/>
        <v>0.76200000000000001</v>
      </c>
      <c r="AI185">
        <f t="shared" si="15"/>
        <v>0.83096807590576716</v>
      </c>
      <c r="AJ185">
        <f t="shared" si="19"/>
        <v>0.83096807590576716</v>
      </c>
      <c r="AK185" t="e">
        <f t="shared" si="20"/>
        <v>#N/A</v>
      </c>
      <c r="AL185">
        <f t="shared" si="16"/>
        <v>1373</v>
      </c>
    </row>
    <row r="186" spans="1:38" x14ac:dyDescent="0.25">
      <c r="A186" s="1">
        <v>184</v>
      </c>
      <c r="B186" t="s">
        <v>177</v>
      </c>
      <c r="C186" t="s">
        <v>456</v>
      </c>
      <c r="D186" t="s">
        <v>478</v>
      </c>
      <c r="E186">
        <v>2100502003</v>
      </c>
      <c r="F186" t="s">
        <v>481</v>
      </c>
      <c r="G186" t="s">
        <v>482</v>
      </c>
      <c r="H186" s="2">
        <v>0.94400000000000006</v>
      </c>
      <c r="I186" s="2">
        <v>0.83976788969374194</v>
      </c>
      <c r="J186" s="2">
        <v>0.75104725128647432</v>
      </c>
      <c r="K186" s="2">
        <v>0.82863151140543634</v>
      </c>
      <c r="L186" s="2">
        <v>0.87336270445955377</v>
      </c>
      <c r="M186" s="2">
        <v>0.92983003091250982</v>
      </c>
      <c r="N186" s="2">
        <v>0.90008370769064983</v>
      </c>
      <c r="O186" s="2">
        <v>0.92023165023002274</v>
      </c>
      <c r="P186" s="2">
        <v>0.90771959275031988</v>
      </c>
      <c r="Q186" s="2">
        <v>0.94400000000000006</v>
      </c>
      <c r="R186" s="2">
        <v>0.82419400915187757</v>
      </c>
      <c r="S186" s="2">
        <v>0.75890181169344839</v>
      </c>
      <c r="T186" s="2">
        <v>0.81767096528991412</v>
      </c>
      <c r="U186" s="2">
        <v>0.87336270445955377</v>
      </c>
      <c r="V186" s="2">
        <v>0.93108998904586893</v>
      </c>
      <c r="W186" s="2">
        <v>0.89889949807485259</v>
      </c>
      <c r="X186" s="2">
        <v>0.93641267337119349</v>
      </c>
      <c r="Y186" s="2">
        <v>0.91281908957530933</v>
      </c>
      <c r="Z186" s="2">
        <v>0.91022736250917669</v>
      </c>
      <c r="AA186" s="2">
        <v>0.90603713359187887</v>
      </c>
      <c r="AB186" s="2">
        <f t="shared" si="17"/>
        <v>-4.1902289172978113E-3</v>
      </c>
      <c r="AC186" s="2">
        <f t="shared" si="18"/>
        <v>0.93980977108270225</v>
      </c>
      <c r="AD186" t="s">
        <v>2286</v>
      </c>
      <c r="AE186">
        <v>711</v>
      </c>
      <c r="AH186">
        <f t="shared" si="14"/>
        <v>0.94400000000000006</v>
      </c>
      <c r="AI186">
        <f t="shared" si="15"/>
        <v>0.91022736250917669</v>
      </c>
      <c r="AJ186">
        <f t="shared" si="19"/>
        <v>0.91022736250917669</v>
      </c>
      <c r="AK186" t="e">
        <f t="shared" si="20"/>
        <v>#N/A</v>
      </c>
      <c r="AL186">
        <f t="shared" si="16"/>
        <v>711</v>
      </c>
    </row>
    <row r="187" spans="1:38" x14ac:dyDescent="0.25">
      <c r="A187" s="1">
        <v>185</v>
      </c>
      <c r="B187" t="s">
        <v>177</v>
      </c>
      <c r="C187" t="s">
        <v>456</v>
      </c>
      <c r="D187" t="s">
        <v>483</v>
      </c>
      <c r="E187">
        <v>2100601008</v>
      </c>
      <c r="F187" t="s">
        <v>484</v>
      </c>
      <c r="G187" t="s">
        <v>485</v>
      </c>
      <c r="H187" s="2">
        <v>0.45700000000000002</v>
      </c>
      <c r="I187" s="2">
        <v>8.5487526612559817E-2</v>
      </c>
      <c r="J187" s="2">
        <v>9.0007350019566501E-2</v>
      </c>
      <c r="K187" s="2">
        <v>8.4110928172498822E-2</v>
      </c>
      <c r="L187" s="2">
        <v>0.26444123428341199</v>
      </c>
      <c r="M187" s="2">
        <v>0.23031989504710221</v>
      </c>
      <c r="N187" s="2">
        <v>0.24032360932145369</v>
      </c>
      <c r="O187" s="2">
        <v>0.25418106354308673</v>
      </c>
      <c r="P187" s="2">
        <v>0.26389612670859031</v>
      </c>
      <c r="Q187" s="2">
        <v>0.45700000000000002</v>
      </c>
      <c r="R187" s="2">
        <v>0.47576004637622632</v>
      </c>
      <c r="S187" s="2">
        <v>0.44986910521134188</v>
      </c>
      <c r="T187" s="2">
        <v>0.46808325655018213</v>
      </c>
      <c r="U187" s="2">
        <v>0.37218066330538518</v>
      </c>
      <c r="V187" s="2">
        <v>0.41524212203413291</v>
      </c>
      <c r="W187" s="2">
        <v>0.3844817494199313</v>
      </c>
      <c r="X187" s="2">
        <v>0.41548424805041828</v>
      </c>
      <c r="Y187" s="2">
        <v>0.41766317027760869</v>
      </c>
      <c r="Z187" s="2">
        <v>0.40055516501206001</v>
      </c>
      <c r="AA187" s="2">
        <v>0.25026876769465101</v>
      </c>
      <c r="AB187" s="2">
        <f t="shared" si="17"/>
        <v>-0.150286397317409</v>
      </c>
      <c r="AC187" s="2">
        <f t="shared" si="18"/>
        <v>0.30671360268259101</v>
      </c>
      <c r="AD187" t="s">
        <v>2286</v>
      </c>
      <c r="AE187">
        <v>2327</v>
      </c>
      <c r="AH187">
        <f t="shared" si="14"/>
        <v>0.45700000000000002</v>
      </c>
      <c r="AI187">
        <f t="shared" si="15"/>
        <v>0.40055516501206001</v>
      </c>
      <c r="AJ187">
        <f t="shared" si="19"/>
        <v>0.40055516501206001</v>
      </c>
      <c r="AK187" t="e">
        <f t="shared" si="20"/>
        <v>#N/A</v>
      </c>
      <c r="AL187">
        <f t="shared" si="16"/>
        <v>2327</v>
      </c>
    </row>
    <row r="188" spans="1:38" x14ac:dyDescent="0.25">
      <c r="A188" s="1">
        <v>186</v>
      </c>
      <c r="B188" t="s">
        <v>177</v>
      </c>
      <c r="C188" t="s">
        <v>486</v>
      </c>
      <c r="D188" t="s">
        <v>487</v>
      </c>
      <c r="E188">
        <v>2110101002</v>
      </c>
      <c r="F188" t="s">
        <v>488</v>
      </c>
      <c r="G188" t="s">
        <v>489</v>
      </c>
      <c r="H188" s="2">
        <v>0.253</v>
      </c>
      <c r="I188" s="2">
        <v>-1.3221185451389119</v>
      </c>
      <c r="J188" s="2">
        <v>-1.1552770188824011</v>
      </c>
      <c r="K188" s="2">
        <v>-1.268680206496233</v>
      </c>
      <c r="L188" s="2">
        <v>0.26444123428341199</v>
      </c>
      <c r="M188" s="2">
        <v>0.25125664828324112</v>
      </c>
      <c r="N188" s="2">
        <v>0.39559867169170099</v>
      </c>
      <c r="O188" s="2">
        <v>0.28740153133896401</v>
      </c>
      <c r="P188" s="2">
        <v>0.31369347005343329</v>
      </c>
      <c r="Q188" s="2">
        <v>0.253</v>
      </c>
      <c r="R188" s="2">
        <v>0.1555979232963472</v>
      </c>
      <c r="S188" s="2">
        <v>0.2016030242505697</v>
      </c>
      <c r="T188" s="2">
        <v>0.17658377219200311</v>
      </c>
      <c r="U188" s="2">
        <v>0.26444123428341199</v>
      </c>
      <c r="V188" s="2">
        <v>0.24400120738191239</v>
      </c>
      <c r="W188" s="2">
        <v>0.2476394626028505</v>
      </c>
      <c r="X188" s="2">
        <v>0.25261989281121588</v>
      </c>
      <c r="Y188" s="2">
        <v>0.29237414922566712</v>
      </c>
      <c r="Z188" s="2">
        <v>0.25965070389888112</v>
      </c>
      <c r="AA188" s="2">
        <v>0.29849648659698019</v>
      </c>
      <c r="AB188" s="2">
        <f t="shared" si="17"/>
        <v>3.8845782698099074E-2</v>
      </c>
      <c r="AC188" s="2">
        <f t="shared" si="18"/>
        <v>0.29184578269809908</v>
      </c>
      <c r="AD188" t="s">
        <v>2286</v>
      </c>
      <c r="AE188">
        <v>1879</v>
      </c>
      <c r="AH188">
        <f t="shared" si="14"/>
        <v>0.253</v>
      </c>
      <c r="AI188">
        <f t="shared" si="15"/>
        <v>0.25965070389888112</v>
      </c>
      <c r="AJ188">
        <f t="shared" si="19"/>
        <v>0.25965070389888112</v>
      </c>
      <c r="AK188" t="e">
        <f t="shared" si="20"/>
        <v>#N/A</v>
      </c>
      <c r="AL188">
        <f t="shared" si="16"/>
        <v>1879</v>
      </c>
    </row>
    <row r="189" spans="1:38" x14ac:dyDescent="0.25">
      <c r="A189" s="1">
        <v>187</v>
      </c>
      <c r="B189" t="s">
        <v>177</v>
      </c>
      <c r="C189" t="s">
        <v>486</v>
      </c>
      <c r="D189" t="s">
        <v>487</v>
      </c>
      <c r="E189">
        <v>2110101702</v>
      </c>
      <c r="F189" t="s">
        <v>490</v>
      </c>
      <c r="G189" t="s">
        <v>491</v>
      </c>
      <c r="H189" s="2">
        <v>0.748</v>
      </c>
      <c r="I189" s="2">
        <v>0.51662641280228883</v>
      </c>
      <c r="J189" s="2">
        <v>0.53943272093462569</v>
      </c>
      <c r="K189" s="2">
        <v>0.53010256099065345</v>
      </c>
      <c r="L189" s="2">
        <v>0.66984327633356211</v>
      </c>
      <c r="M189" s="2">
        <v>0.71047601981388697</v>
      </c>
      <c r="N189" s="2">
        <v>0.66256402530713576</v>
      </c>
      <c r="O189" s="2">
        <v>0.70670263457271321</v>
      </c>
      <c r="P189" s="2">
        <v>0.63956749332678475</v>
      </c>
      <c r="Q189" s="2">
        <v>0.748</v>
      </c>
      <c r="R189" s="2">
        <v>0.67516735940036798</v>
      </c>
      <c r="S189" s="2">
        <v>0.67801530829937751</v>
      </c>
      <c r="T189" s="2">
        <v>0.68284464968800462</v>
      </c>
      <c r="U189" s="2">
        <v>0.66984327633356211</v>
      </c>
      <c r="V189" s="2">
        <v>0.72159211446473359</v>
      </c>
      <c r="W189" s="2">
        <v>0.69128679150367256</v>
      </c>
      <c r="X189" s="2">
        <v>0.73322919367494988</v>
      </c>
      <c r="Y189" s="2">
        <v>0.70454928993004118</v>
      </c>
      <c r="Z189" s="2">
        <v>0.70374427346413859</v>
      </c>
      <c r="AA189" s="2">
        <v>0.67729007910384209</v>
      </c>
      <c r="AB189" s="2">
        <f t="shared" si="17"/>
        <v>-2.6454194360296501E-2</v>
      </c>
      <c r="AC189" s="2">
        <f t="shared" si="18"/>
        <v>0.7215458056397035</v>
      </c>
      <c r="AD189" t="s">
        <v>2286</v>
      </c>
      <c r="AE189">
        <v>639</v>
      </c>
      <c r="AH189">
        <f t="shared" si="14"/>
        <v>0.748</v>
      </c>
      <c r="AI189">
        <f t="shared" si="15"/>
        <v>0.70374427346413859</v>
      </c>
      <c r="AJ189">
        <f t="shared" si="19"/>
        <v>0.70374427346413859</v>
      </c>
      <c r="AK189" t="e">
        <f t="shared" si="20"/>
        <v>#N/A</v>
      </c>
      <c r="AL189">
        <f t="shared" si="16"/>
        <v>639</v>
      </c>
    </row>
    <row r="190" spans="1:38" x14ac:dyDescent="0.25">
      <c r="A190" s="1">
        <v>188</v>
      </c>
      <c r="B190" t="s">
        <v>177</v>
      </c>
      <c r="C190" t="s">
        <v>486</v>
      </c>
      <c r="D190" t="s">
        <v>487</v>
      </c>
      <c r="E190">
        <v>2110101705</v>
      </c>
      <c r="F190" t="s">
        <v>390</v>
      </c>
      <c r="G190" t="s">
        <v>492</v>
      </c>
      <c r="H190" s="2">
        <v>0.4</v>
      </c>
      <c r="I190" s="2">
        <v>8.9626116487892871E-2</v>
      </c>
      <c r="J190" s="2">
        <v>0.15501640449649501</v>
      </c>
      <c r="K190" s="2">
        <v>0.1155426786651166</v>
      </c>
      <c r="L190" s="2">
        <v>0.26444123428341199</v>
      </c>
      <c r="M190" s="2">
        <v>0.2527577739869642</v>
      </c>
      <c r="N190" s="2">
        <v>0.28755907958388871</v>
      </c>
      <c r="O190" s="2">
        <v>0.27572610919889468</v>
      </c>
      <c r="P190" s="2">
        <v>0.32473174772814428</v>
      </c>
      <c r="Q190" s="2">
        <v>0.4</v>
      </c>
      <c r="R190" s="2">
        <v>0.49469775839099001</v>
      </c>
      <c r="S190" s="2">
        <v>0.51955087961698598</v>
      </c>
      <c r="T190" s="2">
        <v>0.51222042762563647</v>
      </c>
      <c r="U190" s="2">
        <v>0.43409505867265702</v>
      </c>
      <c r="V190" s="2">
        <v>0.43036154842354463</v>
      </c>
      <c r="W190" s="2">
        <v>0.42877860852906302</v>
      </c>
      <c r="X190" s="2">
        <v>0.41230853322831978</v>
      </c>
      <c r="Y190" s="2">
        <v>0.42372771735112352</v>
      </c>
      <c r="Z190" s="2">
        <v>0.42578673001655237</v>
      </c>
      <c r="AA190" s="2">
        <v>0.27999655307828331</v>
      </c>
      <c r="AB190" s="2">
        <f t="shared" si="17"/>
        <v>-0.14579017693826907</v>
      </c>
      <c r="AC190" s="2">
        <f t="shared" si="18"/>
        <v>0.25420982306173096</v>
      </c>
      <c r="AD190" t="s">
        <v>2286</v>
      </c>
      <c r="AE190">
        <v>567</v>
      </c>
      <c r="AH190">
        <f t="shared" si="14"/>
        <v>0.4</v>
      </c>
      <c r="AI190">
        <f t="shared" si="15"/>
        <v>0.42578673001655237</v>
      </c>
      <c r="AJ190">
        <f t="shared" si="19"/>
        <v>0.42578673001655237</v>
      </c>
      <c r="AK190" t="e">
        <f t="shared" si="20"/>
        <v>#N/A</v>
      </c>
      <c r="AL190">
        <f t="shared" si="16"/>
        <v>567</v>
      </c>
    </row>
    <row r="191" spans="1:38" x14ac:dyDescent="0.25">
      <c r="A191" s="1">
        <v>189</v>
      </c>
      <c r="B191" t="s">
        <v>177</v>
      </c>
      <c r="C191" t="s">
        <v>486</v>
      </c>
      <c r="D191" t="s">
        <v>487</v>
      </c>
      <c r="E191">
        <v>2110101903</v>
      </c>
      <c r="F191" t="s">
        <v>493</v>
      </c>
      <c r="G191" t="s">
        <v>494</v>
      </c>
      <c r="H191" s="2">
        <v>0.35199999999999998</v>
      </c>
      <c r="I191" s="2">
        <v>-0.2280820830204936</v>
      </c>
      <c r="J191" s="2">
        <v>-0.18224696217737149</v>
      </c>
      <c r="K191" s="2">
        <v>-0.19647828719329649</v>
      </c>
      <c r="L191" s="2">
        <v>0.26444123428341199</v>
      </c>
      <c r="M191" s="2">
        <v>0.23329873708684901</v>
      </c>
      <c r="N191" s="2">
        <v>0.30717620898712827</v>
      </c>
      <c r="O191" s="2">
        <v>0.2627474875590009</v>
      </c>
      <c r="P191" s="2">
        <v>0.30990471689362958</v>
      </c>
      <c r="Q191" s="2">
        <v>0.35199999999999998</v>
      </c>
      <c r="R191" s="2">
        <v>0.4380387735536494</v>
      </c>
      <c r="S191" s="2">
        <v>0.44766742722419839</v>
      </c>
      <c r="T191" s="2">
        <v>0.45343543758560639</v>
      </c>
      <c r="U191" s="2">
        <v>0.37218066330538518</v>
      </c>
      <c r="V191" s="2">
        <v>0.38177760370183761</v>
      </c>
      <c r="W191" s="2">
        <v>0.36416619834142888</v>
      </c>
      <c r="X191" s="2">
        <v>0.37002793785174909</v>
      </c>
      <c r="Y191" s="2">
        <v>0.35979758752168312</v>
      </c>
      <c r="Z191" s="2">
        <v>0.36951436773335722</v>
      </c>
      <c r="AA191" s="2">
        <v>0.27395496743698378</v>
      </c>
      <c r="AB191" s="2">
        <f t="shared" si="17"/>
        <v>-9.5559400296373442E-2</v>
      </c>
      <c r="AC191" s="2">
        <f t="shared" si="18"/>
        <v>0.25644059970362654</v>
      </c>
      <c r="AD191" t="s">
        <v>2286</v>
      </c>
      <c r="AE191">
        <v>1145</v>
      </c>
      <c r="AH191">
        <f t="shared" si="14"/>
        <v>0.35199999999999998</v>
      </c>
      <c r="AI191">
        <f t="shared" si="15"/>
        <v>0.36951436773335722</v>
      </c>
      <c r="AJ191">
        <f t="shared" si="19"/>
        <v>0.36951436773335722</v>
      </c>
      <c r="AK191" t="e">
        <f t="shared" si="20"/>
        <v>#N/A</v>
      </c>
      <c r="AL191">
        <f t="shared" si="16"/>
        <v>1145</v>
      </c>
    </row>
    <row r="192" spans="1:38" x14ac:dyDescent="0.25">
      <c r="A192" s="1">
        <v>190</v>
      </c>
      <c r="B192" t="s">
        <v>177</v>
      </c>
      <c r="C192" t="s">
        <v>486</v>
      </c>
      <c r="D192" t="s">
        <v>487</v>
      </c>
      <c r="E192">
        <v>2110104003</v>
      </c>
      <c r="F192" t="s">
        <v>495</v>
      </c>
      <c r="G192" t="s">
        <v>496</v>
      </c>
      <c r="H192" s="2">
        <v>0.68799999999999994</v>
      </c>
      <c r="I192" s="2">
        <v>0.61817516965081443</v>
      </c>
      <c r="J192" s="2">
        <v>0.59195013078104419</v>
      </c>
      <c r="K192" s="2">
        <v>0.61660858503668126</v>
      </c>
      <c r="L192" s="2">
        <v>0.66984327633356211</v>
      </c>
      <c r="M192" s="2">
        <v>0.6780767233751952</v>
      </c>
      <c r="N192" s="2">
        <v>0.66923892675487395</v>
      </c>
      <c r="O192" s="2">
        <v>0.68995674338895707</v>
      </c>
      <c r="P192" s="2">
        <v>0.65695873751248535</v>
      </c>
      <c r="Q192" s="2">
        <v>0.68799999999999994</v>
      </c>
      <c r="R192" s="2">
        <v>0.69006246942074467</v>
      </c>
      <c r="S192" s="2">
        <v>0.67774578903389759</v>
      </c>
      <c r="T192" s="2">
        <v>0.6923960399227439</v>
      </c>
      <c r="U192" s="2">
        <v>0.66984327633356211</v>
      </c>
      <c r="V192" s="2">
        <v>0.67571384032303838</v>
      </c>
      <c r="W192" s="2">
        <v>0.67861862698098363</v>
      </c>
      <c r="X192" s="2">
        <v>0.68418797290679678</v>
      </c>
      <c r="Y192" s="2">
        <v>0.68304645161019317</v>
      </c>
      <c r="Z192" s="2">
        <v>0.67826201167801359</v>
      </c>
      <c r="AA192" s="2">
        <v>0.67272665832639722</v>
      </c>
      <c r="AB192" s="2">
        <f t="shared" si="17"/>
        <v>-5.5353533516163678E-3</v>
      </c>
      <c r="AC192" s="2">
        <f t="shared" si="18"/>
        <v>0.68246464664838358</v>
      </c>
      <c r="AD192" t="s">
        <v>2286</v>
      </c>
      <c r="AE192">
        <v>674</v>
      </c>
      <c r="AH192">
        <f t="shared" si="14"/>
        <v>0.68799999999999994</v>
      </c>
      <c r="AI192">
        <f t="shared" si="15"/>
        <v>0.67826201167801359</v>
      </c>
      <c r="AJ192">
        <f t="shared" si="19"/>
        <v>0.67826201167801359</v>
      </c>
      <c r="AK192" t="e">
        <f t="shared" si="20"/>
        <v>#N/A</v>
      </c>
      <c r="AL192">
        <f t="shared" si="16"/>
        <v>674</v>
      </c>
    </row>
    <row r="193" spans="1:38" x14ac:dyDescent="0.25">
      <c r="A193" s="1">
        <v>191</v>
      </c>
      <c r="B193" t="s">
        <v>177</v>
      </c>
      <c r="C193" t="s">
        <v>486</v>
      </c>
      <c r="D193" t="s">
        <v>487</v>
      </c>
      <c r="E193">
        <v>2110104004</v>
      </c>
      <c r="F193" t="s">
        <v>497</v>
      </c>
      <c r="G193" t="s">
        <v>498</v>
      </c>
      <c r="H193" s="2">
        <v>0.39100000000000001</v>
      </c>
      <c r="I193" s="2">
        <v>-6.3270180125544204E-3</v>
      </c>
      <c r="J193" s="2">
        <v>3.1906750211666453E-2</v>
      </c>
      <c r="K193" s="2">
        <v>5.3059133978352602E-3</v>
      </c>
      <c r="L193" s="2">
        <v>0.26444123428341199</v>
      </c>
      <c r="M193" s="2">
        <v>0.2163304569099487</v>
      </c>
      <c r="N193" s="2">
        <v>0.2704818955193653</v>
      </c>
      <c r="O193" s="2">
        <v>0.22010217423367401</v>
      </c>
      <c r="P193" s="2">
        <v>0.25686035053523981</v>
      </c>
      <c r="Q193" s="2">
        <v>0.39100000000000001</v>
      </c>
      <c r="R193" s="2">
        <v>0.53784307609362392</v>
      </c>
      <c r="S193" s="2">
        <v>0.51923712587079229</v>
      </c>
      <c r="T193" s="2">
        <v>0.54055675005930759</v>
      </c>
      <c r="U193" s="2">
        <v>0.43409505867265702</v>
      </c>
      <c r="V193" s="2">
        <v>0.41033193985725419</v>
      </c>
      <c r="W193" s="2">
        <v>0.41878119247547702</v>
      </c>
      <c r="X193" s="2">
        <v>0.40900383279019747</v>
      </c>
      <c r="Y193" s="2">
        <v>0.42118175694235871</v>
      </c>
      <c r="Z193" s="2">
        <v>0.41858229317662599</v>
      </c>
      <c r="AA193" s="2">
        <v>0.24455767087447311</v>
      </c>
      <c r="AB193" s="2">
        <f t="shared" si="17"/>
        <v>-0.17402462230215288</v>
      </c>
      <c r="AC193" s="2">
        <f t="shared" si="18"/>
        <v>0.21697537769784714</v>
      </c>
      <c r="AD193" t="s">
        <v>2286</v>
      </c>
      <c r="AE193">
        <v>880</v>
      </c>
      <c r="AH193">
        <f t="shared" si="14"/>
        <v>0.39100000000000001</v>
      </c>
      <c r="AI193">
        <f t="shared" si="15"/>
        <v>0.41858229317662599</v>
      </c>
      <c r="AJ193">
        <f t="shared" si="19"/>
        <v>0.41858229317662599</v>
      </c>
      <c r="AK193" t="e">
        <f t="shared" si="20"/>
        <v>#N/A</v>
      </c>
      <c r="AL193">
        <f t="shared" si="16"/>
        <v>880</v>
      </c>
    </row>
    <row r="194" spans="1:38" x14ac:dyDescent="0.25">
      <c r="A194" s="1">
        <v>192</v>
      </c>
      <c r="B194" t="s">
        <v>177</v>
      </c>
      <c r="C194" t="s">
        <v>486</v>
      </c>
      <c r="D194" t="s">
        <v>487</v>
      </c>
      <c r="E194">
        <v>2110104009</v>
      </c>
      <c r="F194" t="s">
        <v>499</v>
      </c>
      <c r="G194" t="s">
        <v>500</v>
      </c>
      <c r="H194" s="2">
        <v>0.69799999999999995</v>
      </c>
      <c r="I194" s="2">
        <v>0.57580619194468585</v>
      </c>
      <c r="J194" s="2">
        <v>0.58002214618698389</v>
      </c>
      <c r="K194" s="2">
        <v>0.57976440631071879</v>
      </c>
      <c r="L194" s="2">
        <v>0.66984327633356211</v>
      </c>
      <c r="M194" s="2">
        <v>0.63521124494665593</v>
      </c>
      <c r="N194" s="2">
        <v>0.64923205109399951</v>
      </c>
      <c r="O194" s="2">
        <v>0.67408261705832606</v>
      </c>
      <c r="P194" s="2">
        <v>0.63295318797899469</v>
      </c>
      <c r="Q194" s="2">
        <v>0.69799999999999995</v>
      </c>
      <c r="R194" s="2">
        <v>0.68203473889367405</v>
      </c>
      <c r="S194" s="2">
        <v>0.67773043826784918</v>
      </c>
      <c r="T194" s="2">
        <v>0.68532063491333928</v>
      </c>
      <c r="U194" s="2">
        <v>0.66984327633356211</v>
      </c>
      <c r="V194" s="2">
        <v>0.6456678043358387</v>
      </c>
      <c r="W194" s="2">
        <v>0.67952608313579277</v>
      </c>
      <c r="X194" s="2">
        <v>0.68112345258127038</v>
      </c>
      <c r="Y194" s="2">
        <v>0.67213583300077728</v>
      </c>
      <c r="Z194" s="2">
        <v>0.66953651852592955</v>
      </c>
      <c r="AA194" s="2">
        <v>0.65204145863573404</v>
      </c>
      <c r="AB194" s="2">
        <f t="shared" si="17"/>
        <v>-1.7495059890195508E-2</v>
      </c>
      <c r="AC194" s="2">
        <f t="shared" si="18"/>
        <v>0.68050494010980445</v>
      </c>
      <c r="AD194" t="s">
        <v>2287</v>
      </c>
      <c r="AE194">
        <v>658</v>
      </c>
      <c r="AH194">
        <f t="shared" ref="AH194:AH257" si="21">Q194</f>
        <v>0.69799999999999995</v>
      </c>
      <c r="AI194">
        <f t="shared" ref="AI194:AI257" si="22">Z194</f>
        <v>0.66953651852592955</v>
      </c>
      <c r="AJ194" t="e">
        <f t="shared" si="19"/>
        <v>#N/A</v>
      </c>
      <c r="AK194">
        <f t="shared" si="20"/>
        <v>0.66953651852592955</v>
      </c>
      <c r="AL194">
        <f t="shared" ref="AL194:AL257" si="23">AE194</f>
        <v>658</v>
      </c>
    </row>
    <row r="195" spans="1:38" x14ac:dyDescent="0.25">
      <c r="A195" s="1">
        <v>193</v>
      </c>
      <c r="B195" t="s">
        <v>177</v>
      </c>
      <c r="C195" t="s">
        <v>486</v>
      </c>
      <c r="D195" t="s">
        <v>501</v>
      </c>
      <c r="E195">
        <v>2110201002</v>
      </c>
      <c r="F195" t="s">
        <v>502</v>
      </c>
      <c r="G195" t="s">
        <v>503</v>
      </c>
      <c r="H195" s="2">
        <v>0.25700000000000001</v>
      </c>
      <c r="I195" s="2">
        <v>-1.2033763379625959</v>
      </c>
      <c r="J195" s="2">
        <v>-1.047380926900116</v>
      </c>
      <c r="K195" s="2">
        <v>-1.161731102789602</v>
      </c>
      <c r="L195" s="2">
        <v>0.26444123428341199</v>
      </c>
      <c r="M195" s="2">
        <v>0.21773150756675691</v>
      </c>
      <c r="N195" s="2">
        <v>0.31612829965650779</v>
      </c>
      <c r="O195" s="2">
        <v>0.22122746253898359</v>
      </c>
      <c r="P195" s="2">
        <v>0.26872975147457889</v>
      </c>
      <c r="Q195" s="2">
        <v>0.25700000000000001</v>
      </c>
      <c r="R195" s="2">
        <v>0.26821605552781769</v>
      </c>
      <c r="S195" s="2">
        <v>0.28847643090005021</v>
      </c>
      <c r="T195" s="2">
        <v>0.27817367463238102</v>
      </c>
      <c r="U195" s="2">
        <v>0.26444123428341199</v>
      </c>
      <c r="V195" s="2">
        <v>0.23354336497930761</v>
      </c>
      <c r="W195" s="2">
        <v>0.23840191433501209</v>
      </c>
      <c r="X195" s="2">
        <v>0.2321956876808533</v>
      </c>
      <c r="Y195" s="2">
        <v>0.25172199725139521</v>
      </c>
      <c r="Z195" s="2">
        <v>0.243756582965861</v>
      </c>
      <c r="AA195" s="2">
        <v>0.25518416636106911</v>
      </c>
      <c r="AB195" s="2">
        <f t="shared" ref="AB195:AB258" si="24">AA195-Z195</f>
        <v>1.1427583395208107E-2</v>
      </c>
      <c r="AC195" s="2">
        <f t="shared" ref="AC195:AC258" si="25">Q195+AB195</f>
        <v>0.26842758339520811</v>
      </c>
      <c r="AD195" t="s">
        <v>2286</v>
      </c>
      <c r="AE195">
        <v>1838</v>
      </c>
      <c r="AH195">
        <f t="shared" si="21"/>
        <v>0.25700000000000001</v>
      </c>
      <c r="AI195">
        <f t="shared" si="22"/>
        <v>0.243756582965861</v>
      </c>
      <c r="AJ195">
        <f t="shared" ref="AJ195:AJ258" si="26">IF(AD195=$AG$2,AI195,$AG$4)</f>
        <v>0.243756582965861</v>
      </c>
      <c r="AK195" t="e">
        <f t="shared" ref="AK195:AK258" si="27">IF(AD195=$AG$3,AI195,$AG$4)</f>
        <v>#N/A</v>
      </c>
      <c r="AL195">
        <f t="shared" si="23"/>
        <v>1838</v>
      </c>
    </row>
    <row r="196" spans="1:38" x14ac:dyDescent="0.25">
      <c r="A196" s="1">
        <v>194</v>
      </c>
      <c r="B196" t="s">
        <v>177</v>
      </c>
      <c r="C196" t="s">
        <v>486</v>
      </c>
      <c r="D196" t="s">
        <v>501</v>
      </c>
      <c r="E196">
        <v>2110202008</v>
      </c>
      <c r="F196" t="s">
        <v>504</v>
      </c>
      <c r="G196" t="s">
        <v>505</v>
      </c>
      <c r="H196" s="2">
        <v>0.64300000000000002</v>
      </c>
      <c r="I196" s="2">
        <v>0.60379116257106502</v>
      </c>
      <c r="J196" s="2">
        <v>0.55918926246137723</v>
      </c>
      <c r="K196" s="2">
        <v>0.60244236435708287</v>
      </c>
      <c r="L196" s="2">
        <v>0.66984327633356211</v>
      </c>
      <c r="M196" s="2">
        <v>0.67186153625100808</v>
      </c>
      <c r="N196" s="2">
        <v>0.6222420564344211</v>
      </c>
      <c r="O196" s="2">
        <v>0.68324504357586591</v>
      </c>
      <c r="P196" s="2">
        <v>0.61207507764741853</v>
      </c>
      <c r="Q196" s="2">
        <v>0.64300000000000002</v>
      </c>
      <c r="R196" s="2">
        <v>0.71559192573983565</v>
      </c>
      <c r="S196" s="2">
        <v>0.68189919738689708</v>
      </c>
      <c r="T196" s="2">
        <v>0.71859268994479142</v>
      </c>
      <c r="U196" s="2">
        <v>0.66984327633356211</v>
      </c>
      <c r="V196" s="2">
        <v>0.66123075714452417</v>
      </c>
      <c r="W196" s="2">
        <v>0.70593286607634687</v>
      </c>
      <c r="X196" s="2">
        <v>0.67825463456971091</v>
      </c>
      <c r="Y196" s="2">
        <v>0.66702431921323169</v>
      </c>
      <c r="Z196" s="2">
        <v>0.67627731202154284</v>
      </c>
      <c r="AA196" s="2">
        <v>0.65120646833340723</v>
      </c>
      <c r="AB196" s="2">
        <f t="shared" si="24"/>
        <v>-2.5070843688135613E-2</v>
      </c>
      <c r="AC196" s="2">
        <f t="shared" si="25"/>
        <v>0.6179291563118644</v>
      </c>
      <c r="AD196" t="s">
        <v>2286</v>
      </c>
      <c r="AE196">
        <v>591</v>
      </c>
      <c r="AH196">
        <f t="shared" si="21"/>
        <v>0.64300000000000002</v>
      </c>
      <c r="AI196">
        <f t="shared" si="22"/>
        <v>0.67627731202154284</v>
      </c>
      <c r="AJ196">
        <f t="shared" si="26"/>
        <v>0.67627731202154284</v>
      </c>
      <c r="AK196" t="e">
        <f t="shared" si="27"/>
        <v>#N/A</v>
      </c>
      <c r="AL196">
        <f t="shared" si="23"/>
        <v>591</v>
      </c>
    </row>
    <row r="197" spans="1:38" x14ac:dyDescent="0.25">
      <c r="A197" s="1">
        <v>195</v>
      </c>
      <c r="B197" t="s">
        <v>177</v>
      </c>
      <c r="C197" t="s">
        <v>486</v>
      </c>
      <c r="D197" t="s">
        <v>501</v>
      </c>
      <c r="E197">
        <v>2110202703</v>
      </c>
      <c r="F197" t="s">
        <v>506</v>
      </c>
      <c r="G197" t="s">
        <v>507</v>
      </c>
      <c r="H197" s="2">
        <v>0.58499999999999996</v>
      </c>
      <c r="I197" s="2">
        <v>0.36566253740662469</v>
      </c>
      <c r="J197" s="2">
        <v>0.35694313755030871</v>
      </c>
      <c r="K197" s="2">
        <v>0.37374701805078431</v>
      </c>
      <c r="L197" s="2">
        <v>0.66984327633356211</v>
      </c>
      <c r="M197" s="2">
        <v>0.65920319499609248</v>
      </c>
      <c r="N197" s="2">
        <v>0.63553966091848579</v>
      </c>
      <c r="O197" s="2">
        <v>0.65650943882007329</v>
      </c>
      <c r="P197" s="2">
        <v>0.57435545187354331</v>
      </c>
      <c r="Q197" s="2">
        <v>0.58499999999999996</v>
      </c>
      <c r="R197" s="2">
        <v>0.6407664254765465</v>
      </c>
      <c r="S197" s="2">
        <v>0.61322892184158606</v>
      </c>
      <c r="T197" s="2">
        <v>0.64410401770262748</v>
      </c>
      <c r="U197" s="2">
        <v>0.66984327633356211</v>
      </c>
      <c r="V197" s="2">
        <v>0.62942913112490739</v>
      </c>
      <c r="W197" s="2">
        <v>0.64283349012015079</v>
      </c>
      <c r="X197" s="2">
        <v>0.62063364644605523</v>
      </c>
      <c r="Y197" s="2">
        <v>0.6134401951046855</v>
      </c>
      <c r="Z197" s="2">
        <v>0.63492907693558398</v>
      </c>
      <c r="AA197" s="2">
        <v>0.63813325451575797</v>
      </c>
      <c r="AB197" s="2">
        <f t="shared" si="24"/>
        <v>3.2041775801739947E-3</v>
      </c>
      <c r="AC197" s="2">
        <f t="shared" si="25"/>
        <v>0.58820417758017396</v>
      </c>
      <c r="AD197" t="s">
        <v>2286</v>
      </c>
      <c r="AE197">
        <v>668</v>
      </c>
      <c r="AH197">
        <f t="shared" si="21"/>
        <v>0.58499999999999996</v>
      </c>
      <c r="AI197">
        <f t="shared" si="22"/>
        <v>0.63492907693558398</v>
      </c>
      <c r="AJ197">
        <f t="shared" si="26"/>
        <v>0.63492907693558398</v>
      </c>
      <c r="AK197" t="e">
        <f t="shared" si="27"/>
        <v>#N/A</v>
      </c>
      <c r="AL197">
        <f t="shared" si="23"/>
        <v>668</v>
      </c>
    </row>
    <row r="198" spans="1:38" x14ac:dyDescent="0.25">
      <c r="A198" s="1">
        <v>196</v>
      </c>
      <c r="B198" t="s">
        <v>177</v>
      </c>
      <c r="C198" t="s">
        <v>486</v>
      </c>
      <c r="D198" t="s">
        <v>501</v>
      </c>
      <c r="E198">
        <v>2110205001</v>
      </c>
      <c r="F198" t="s">
        <v>508</v>
      </c>
      <c r="G198" t="s">
        <v>509</v>
      </c>
      <c r="H198" s="2">
        <v>0.156</v>
      </c>
      <c r="I198" s="2">
        <v>-0.11829312733185381</v>
      </c>
      <c r="J198" s="2">
        <v>-6.0156558506350037E-2</v>
      </c>
      <c r="K198" s="2">
        <v>-9.5177875877613727E-2</v>
      </c>
      <c r="L198" s="2">
        <v>0.26444123428341199</v>
      </c>
      <c r="M198" s="2">
        <v>0.21606828847718521</v>
      </c>
      <c r="N198" s="2">
        <v>0.2704818955193653</v>
      </c>
      <c r="O198" s="2">
        <v>0.22309997786125729</v>
      </c>
      <c r="P198" s="2">
        <v>0.25247706348036808</v>
      </c>
      <c r="Q198" s="2">
        <v>0.156</v>
      </c>
      <c r="R198" s="2">
        <v>0.33304466912681258</v>
      </c>
      <c r="S198" s="2">
        <v>0.3598066911745228</v>
      </c>
      <c r="T198" s="2">
        <v>0.348216339540453</v>
      </c>
      <c r="U198" s="2">
        <v>0.26444123428341199</v>
      </c>
      <c r="V198" s="2">
        <v>0.22773901225824469</v>
      </c>
      <c r="W198" s="2">
        <v>0.25441978560365358</v>
      </c>
      <c r="X198" s="2">
        <v>0.20531330618958621</v>
      </c>
      <c r="Y198" s="2">
        <v>0.26334371244962013</v>
      </c>
      <c r="Z198" s="2">
        <v>0.2419087114537703</v>
      </c>
      <c r="AA198" s="2">
        <v>0.24431828615831641</v>
      </c>
      <c r="AB198" s="2">
        <f t="shared" si="24"/>
        <v>2.4095747045461136E-3</v>
      </c>
      <c r="AC198" s="2">
        <f t="shared" si="25"/>
        <v>0.15840957470454611</v>
      </c>
      <c r="AD198" t="s">
        <v>2287</v>
      </c>
      <c r="AE198">
        <v>674</v>
      </c>
      <c r="AH198">
        <f t="shared" si="21"/>
        <v>0.156</v>
      </c>
      <c r="AI198">
        <f t="shared" si="22"/>
        <v>0.2419087114537703</v>
      </c>
      <c r="AJ198" t="e">
        <f t="shared" si="26"/>
        <v>#N/A</v>
      </c>
      <c r="AK198">
        <f t="shared" si="27"/>
        <v>0.2419087114537703</v>
      </c>
      <c r="AL198">
        <f t="shared" si="23"/>
        <v>674</v>
      </c>
    </row>
    <row r="199" spans="1:38" x14ac:dyDescent="0.25">
      <c r="A199" s="1">
        <v>197</v>
      </c>
      <c r="B199" t="s">
        <v>177</v>
      </c>
      <c r="C199" t="s">
        <v>486</v>
      </c>
      <c r="D199" t="s">
        <v>510</v>
      </c>
      <c r="E199">
        <v>2110301001</v>
      </c>
      <c r="F199" t="s">
        <v>511</v>
      </c>
      <c r="G199" t="s">
        <v>512</v>
      </c>
      <c r="H199" s="2">
        <v>7.9000000000000015E-2</v>
      </c>
      <c r="I199" s="2">
        <v>6.4058482236377889E-2</v>
      </c>
      <c r="J199" s="2">
        <v>0.1112468957379639</v>
      </c>
      <c r="K199" s="2">
        <v>8.1838872486491077E-2</v>
      </c>
      <c r="L199" s="2">
        <v>0.26444123428341199</v>
      </c>
      <c r="M199" s="2">
        <v>0.17662925615528921</v>
      </c>
      <c r="N199" s="2">
        <v>0.19690373209438991</v>
      </c>
      <c r="O199" s="2">
        <v>0.16587928992526199</v>
      </c>
      <c r="P199" s="2">
        <v>0.21643053195686371</v>
      </c>
      <c r="Q199" s="2">
        <v>7.9000000000000015E-2</v>
      </c>
      <c r="R199" s="2">
        <v>0.34430102595888201</v>
      </c>
      <c r="S199" s="2">
        <v>0.3675402017414644</v>
      </c>
      <c r="T199" s="2">
        <v>0.3603724434703533</v>
      </c>
      <c r="U199" s="2">
        <v>0.26444123428341199</v>
      </c>
      <c r="V199" s="2">
        <v>0.1000643208257901</v>
      </c>
      <c r="W199" s="2">
        <v>0.20046516225701941</v>
      </c>
      <c r="X199" s="2">
        <v>0.14283979023552629</v>
      </c>
      <c r="Y199" s="2">
        <v>0.1621863896434462</v>
      </c>
      <c r="Z199" s="2">
        <v>0.16515897902049839</v>
      </c>
      <c r="AA199" s="2">
        <v>0.20125713758575761</v>
      </c>
      <c r="AB199" s="2">
        <f t="shared" si="24"/>
        <v>3.609815856525922E-2</v>
      </c>
      <c r="AC199" s="2">
        <f t="shared" si="25"/>
        <v>0.11509815856525923</v>
      </c>
      <c r="AD199" t="s">
        <v>2286</v>
      </c>
      <c r="AE199">
        <v>1505</v>
      </c>
      <c r="AH199">
        <f t="shared" si="21"/>
        <v>7.9000000000000015E-2</v>
      </c>
      <c r="AI199">
        <f t="shared" si="22"/>
        <v>0.16515897902049839</v>
      </c>
      <c r="AJ199">
        <f t="shared" si="26"/>
        <v>0.16515897902049839</v>
      </c>
      <c r="AK199" t="e">
        <f t="shared" si="27"/>
        <v>#N/A</v>
      </c>
      <c r="AL199">
        <f t="shared" si="23"/>
        <v>1505</v>
      </c>
    </row>
    <row r="200" spans="1:38" x14ac:dyDescent="0.25">
      <c r="A200" s="1">
        <v>198</v>
      </c>
      <c r="B200" t="s">
        <v>177</v>
      </c>
      <c r="C200" t="s">
        <v>486</v>
      </c>
      <c r="D200" t="s">
        <v>513</v>
      </c>
      <c r="E200">
        <v>2110401050</v>
      </c>
      <c r="F200" t="s">
        <v>514</v>
      </c>
      <c r="G200" t="s">
        <v>515</v>
      </c>
      <c r="H200" s="2">
        <v>0.65099999999999991</v>
      </c>
      <c r="I200" s="2">
        <v>0.57895809974338241</v>
      </c>
      <c r="J200" s="2">
        <v>0.62532231399308336</v>
      </c>
      <c r="K200" s="2">
        <v>0.58348186441695915</v>
      </c>
      <c r="L200" s="2">
        <v>0.66984327633356211</v>
      </c>
      <c r="M200" s="2">
        <v>0.62562998582536111</v>
      </c>
      <c r="N200" s="2">
        <v>0.62041692411271809</v>
      </c>
      <c r="O200" s="2">
        <v>0.6426279178680141</v>
      </c>
      <c r="P200" s="2">
        <v>0.65517363911557169</v>
      </c>
      <c r="Q200" s="2">
        <v>0.65099999999999991</v>
      </c>
      <c r="R200" s="2">
        <v>0.64732211041398258</v>
      </c>
      <c r="S200" s="2">
        <v>0.6762198024078756</v>
      </c>
      <c r="T200" s="2">
        <v>0.65315273795261219</v>
      </c>
      <c r="U200" s="2">
        <v>0.66984327633356211</v>
      </c>
      <c r="V200" s="2">
        <v>0.62550788990755646</v>
      </c>
      <c r="W200" s="2">
        <v>0.64255421041656935</v>
      </c>
      <c r="X200" s="2">
        <v>0.64574136377203251</v>
      </c>
      <c r="Y200" s="2">
        <v>0.65521810229079358</v>
      </c>
      <c r="Z200" s="2">
        <v>0.64760777251798307</v>
      </c>
      <c r="AA200" s="2">
        <v>0.64247773187962764</v>
      </c>
      <c r="AB200" s="2">
        <f t="shared" si="24"/>
        <v>-5.1300406383554265E-3</v>
      </c>
      <c r="AC200" s="2">
        <f t="shared" si="25"/>
        <v>0.64586995936164449</v>
      </c>
      <c r="AD200" t="s">
        <v>2287</v>
      </c>
      <c r="AE200">
        <v>579</v>
      </c>
      <c r="AH200">
        <f t="shared" si="21"/>
        <v>0.65099999999999991</v>
      </c>
      <c r="AI200">
        <f t="shared" si="22"/>
        <v>0.64760777251798307</v>
      </c>
      <c r="AJ200" t="e">
        <f t="shared" si="26"/>
        <v>#N/A</v>
      </c>
      <c r="AK200">
        <f t="shared" si="27"/>
        <v>0.64760777251798307</v>
      </c>
      <c r="AL200">
        <f t="shared" si="23"/>
        <v>579</v>
      </c>
    </row>
    <row r="201" spans="1:38" x14ac:dyDescent="0.25">
      <c r="A201" s="1">
        <v>199</v>
      </c>
      <c r="B201" t="s">
        <v>177</v>
      </c>
      <c r="C201" t="s">
        <v>486</v>
      </c>
      <c r="D201" t="s">
        <v>513</v>
      </c>
      <c r="E201">
        <v>2110401051</v>
      </c>
      <c r="F201" t="s">
        <v>516</v>
      </c>
      <c r="G201" t="s">
        <v>517</v>
      </c>
      <c r="H201" s="2">
        <v>0.63100000000000001</v>
      </c>
      <c r="I201" s="2">
        <v>0.61795094023263286</v>
      </c>
      <c r="J201" s="2">
        <v>0.61700105344244016</v>
      </c>
      <c r="K201" s="2">
        <v>0.61862943276292814</v>
      </c>
      <c r="L201" s="2">
        <v>0.66984327633356211</v>
      </c>
      <c r="M201" s="2">
        <v>0.64868288587750478</v>
      </c>
      <c r="N201" s="2">
        <v>0.66788392681045328</v>
      </c>
      <c r="O201" s="2">
        <v>0.65905801668150565</v>
      </c>
      <c r="P201" s="2">
        <v>0.67817121566413585</v>
      </c>
      <c r="Q201" s="2">
        <v>0.63100000000000001</v>
      </c>
      <c r="R201" s="2">
        <v>0.67583456844126077</v>
      </c>
      <c r="S201" s="2">
        <v>0.67601400969718561</v>
      </c>
      <c r="T201" s="2">
        <v>0.67527211952575128</v>
      </c>
      <c r="U201" s="2">
        <v>0.66984327633356211</v>
      </c>
      <c r="V201" s="2">
        <v>0.66006321493051723</v>
      </c>
      <c r="W201" s="2">
        <v>0.67035093264139056</v>
      </c>
      <c r="X201" s="2">
        <v>0.67334873338095014</v>
      </c>
      <c r="Y201" s="2">
        <v>0.67313925002934227</v>
      </c>
      <c r="Z201" s="2">
        <v>0.66933137417187638</v>
      </c>
      <c r="AA201" s="2">
        <v>0.66465140454233385</v>
      </c>
      <c r="AB201" s="2">
        <f t="shared" si="24"/>
        <v>-4.6799696295425353E-3</v>
      </c>
      <c r="AC201" s="2">
        <f t="shared" si="25"/>
        <v>0.62632003037045747</v>
      </c>
      <c r="AD201" t="s">
        <v>2287</v>
      </c>
      <c r="AE201">
        <v>793</v>
      </c>
      <c r="AH201">
        <f t="shared" si="21"/>
        <v>0.63100000000000001</v>
      </c>
      <c r="AI201">
        <f t="shared" si="22"/>
        <v>0.66933137417187638</v>
      </c>
      <c r="AJ201" t="e">
        <f t="shared" si="26"/>
        <v>#N/A</v>
      </c>
      <c r="AK201">
        <f t="shared" si="27"/>
        <v>0.66933137417187638</v>
      </c>
      <c r="AL201">
        <f t="shared" si="23"/>
        <v>793</v>
      </c>
    </row>
    <row r="202" spans="1:38" x14ac:dyDescent="0.25">
      <c r="A202" s="1">
        <v>200</v>
      </c>
      <c r="B202" t="s">
        <v>177</v>
      </c>
      <c r="C202" t="s">
        <v>486</v>
      </c>
      <c r="D202" t="s">
        <v>513</v>
      </c>
      <c r="E202">
        <v>2110401053</v>
      </c>
      <c r="F202" t="s">
        <v>518</v>
      </c>
      <c r="G202" t="s">
        <v>519</v>
      </c>
      <c r="H202" s="2">
        <v>0.58299999999999996</v>
      </c>
      <c r="I202" s="2">
        <v>-1.0922138437415869</v>
      </c>
      <c r="J202" s="2">
        <v>-0.90387511230381212</v>
      </c>
      <c r="K202" s="2">
        <v>-1.0411451166704091</v>
      </c>
      <c r="L202" s="2">
        <v>0.26444123428341199</v>
      </c>
      <c r="M202" s="2">
        <v>0.45941274586618708</v>
      </c>
      <c r="N202" s="2">
        <v>0.4280361863431924</v>
      </c>
      <c r="O202" s="2">
        <v>0.43158521115405668</v>
      </c>
      <c r="P202" s="2">
        <v>0.41404872709967289</v>
      </c>
      <c r="Q202" s="2">
        <v>0.58299999999999996</v>
      </c>
      <c r="R202" s="2">
        <v>0.243721572965476</v>
      </c>
      <c r="S202" s="2">
        <v>0.29462572336713111</v>
      </c>
      <c r="T202" s="2">
        <v>0.25777555944207409</v>
      </c>
      <c r="U202" s="2">
        <v>0.26444123428341199</v>
      </c>
      <c r="V202" s="2">
        <v>0.5704960479417015</v>
      </c>
      <c r="W202" s="2">
        <v>0.47473864299183999</v>
      </c>
      <c r="X202" s="2">
        <v>0.47781098726900428</v>
      </c>
      <c r="Y202" s="2">
        <v>0.48262014924574731</v>
      </c>
      <c r="Z202" s="2">
        <v>0.44012860602821152</v>
      </c>
      <c r="AA202" s="2">
        <v>0.39230707643037049</v>
      </c>
      <c r="AB202" s="2">
        <f t="shared" si="24"/>
        <v>-4.7821529597841028E-2</v>
      </c>
      <c r="AC202" s="2">
        <f t="shared" si="25"/>
        <v>0.53517847040215893</v>
      </c>
      <c r="AD202" t="s">
        <v>2286</v>
      </c>
      <c r="AE202">
        <v>5338</v>
      </c>
      <c r="AH202">
        <f t="shared" si="21"/>
        <v>0.58299999999999996</v>
      </c>
      <c r="AI202">
        <f t="shared" si="22"/>
        <v>0.44012860602821152</v>
      </c>
      <c r="AJ202">
        <f t="shared" si="26"/>
        <v>0.44012860602821152</v>
      </c>
      <c r="AK202" t="e">
        <f t="shared" si="27"/>
        <v>#N/A</v>
      </c>
      <c r="AL202">
        <f t="shared" si="23"/>
        <v>5338</v>
      </c>
    </row>
    <row r="203" spans="1:38" x14ac:dyDescent="0.25">
      <c r="A203" s="1">
        <v>201</v>
      </c>
      <c r="B203" t="s">
        <v>177</v>
      </c>
      <c r="C203" t="s">
        <v>486</v>
      </c>
      <c r="D203" t="s">
        <v>513</v>
      </c>
      <c r="E203">
        <v>2110401056</v>
      </c>
      <c r="F203" t="s">
        <v>520</v>
      </c>
      <c r="G203" t="s">
        <v>521</v>
      </c>
      <c r="H203" s="2">
        <v>0.78400000000000003</v>
      </c>
      <c r="I203" s="2">
        <v>0.75584753773878699</v>
      </c>
      <c r="J203" s="2">
        <v>0.74748606457535183</v>
      </c>
      <c r="K203" s="2">
        <v>0.756107757539354</v>
      </c>
      <c r="L203" s="2">
        <v>0.87336270445955377</v>
      </c>
      <c r="M203" s="2">
        <v>0.88656640444785761</v>
      </c>
      <c r="N203" s="2">
        <v>0.83243877425826573</v>
      </c>
      <c r="O203" s="2">
        <v>0.84467721369922155</v>
      </c>
      <c r="P203" s="2">
        <v>0.8269445984378121</v>
      </c>
      <c r="Q203" s="2">
        <v>0.78400000000000003</v>
      </c>
      <c r="R203" s="2">
        <v>0.752003204394605</v>
      </c>
      <c r="S203" s="2">
        <v>0.74897635916364036</v>
      </c>
      <c r="T203" s="2">
        <v>0.75219063879718884</v>
      </c>
      <c r="U203" s="2">
        <v>0.87336270445955377</v>
      </c>
      <c r="V203" s="2">
        <v>0.81618028811772669</v>
      </c>
      <c r="W203" s="2">
        <v>0.82340712050316167</v>
      </c>
      <c r="X203" s="2">
        <v>0.80534104859188027</v>
      </c>
      <c r="Y203" s="2">
        <v>0.80120108773829712</v>
      </c>
      <c r="Z203" s="2">
        <v>0.8234995110602179</v>
      </c>
      <c r="AA203" s="2">
        <v>0.85248173232483471</v>
      </c>
      <c r="AB203" s="2">
        <f t="shared" si="24"/>
        <v>2.8982221264616803E-2</v>
      </c>
      <c r="AC203" s="2">
        <f t="shared" si="25"/>
        <v>0.81298222126461683</v>
      </c>
      <c r="AD203" t="s">
        <v>2286</v>
      </c>
      <c r="AE203">
        <v>770</v>
      </c>
      <c r="AH203">
        <f t="shared" si="21"/>
        <v>0.78400000000000003</v>
      </c>
      <c r="AI203">
        <f t="shared" si="22"/>
        <v>0.8234995110602179</v>
      </c>
      <c r="AJ203">
        <f t="shared" si="26"/>
        <v>0.8234995110602179</v>
      </c>
      <c r="AK203" t="e">
        <f t="shared" si="27"/>
        <v>#N/A</v>
      </c>
      <c r="AL203">
        <f t="shared" si="23"/>
        <v>770</v>
      </c>
    </row>
    <row r="204" spans="1:38" x14ac:dyDescent="0.25">
      <c r="A204" s="1">
        <v>202</v>
      </c>
      <c r="B204" t="s">
        <v>177</v>
      </c>
      <c r="C204" t="s">
        <v>486</v>
      </c>
      <c r="D204" t="s">
        <v>513</v>
      </c>
      <c r="E204">
        <v>2110401057</v>
      </c>
      <c r="F204" t="s">
        <v>522</v>
      </c>
      <c r="G204" t="s">
        <v>523</v>
      </c>
      <c r="H204" s="2">
        <v>0.23100000000000001</v>
      </c>
      <c r="I204" s="2">
        <v>-0.35221643627898891</v>
      </c>
      <c r="J204" s="2">
        <v>-0.2498234496609272</v>
      </c>
      <c r="K204" s="2">
        <v>-0.32481974221748933</v>
      </c>
      <c r="L204" s="2">
        <v>0.26444123428341199</v>
      </c>
      <c r="M204" s="2">
        <v>0.36556737062176031</v>
      </c>
      <c r="N204" s="2">
        <v>0.3742860970523495</v>
      </c>
      <c r="O204" s="2">
        <v>0.40033510983743759</v>
      </c>
      <c r="P204" s="2">
        <v>0.38842951508946411</v>
      </c>
      <c r="Q204" s="2">
        <v>0.23100000000000001</v>
      </c>
      <c r="R204" s="2">
        <v>0.32880167937903387</v>
      </c>
      <c r="S204" s="2">
        <v>0.36332476435518679</v>
      </c>
      <c r="T204" s="2">
        <v>0.3381337700736089</v>
      </c>
      <c r="U204" s="2">
        <v>0.26444123428341199</v>
      </c>
      <c r="V204" s="2">
        <v>0.23741293346001621</v>
      </c>
      <c r="W204" s="2">
        <v>0.30266888055415708</v>
      </c>
      <c r="X204" s="2">
        <v>0.322169826527124</v>
      </c>
      <c r="Y204" s="2">
        <v>0.29385159050162002</v>
      </c>
      <c r="Z204" s="2">
        <v>0.2824898485809032</v>
      </c>
      <c r="AA204" s="2">
        <v>0.35485198561954212</v>
      </c>
      <c r="AB204" s="2">
        <f t="shared" si="24"/>
        <v>7.2362137038638918E-2</v>
      </c>
      <c r="AC204" s="2">
        <f t="shared" si="25"/>
        <v>0.3033621370386389</v>
      </c>
      <c r="AD204" t="s">
        <v>2286</v>
      </c>
      <c r="AE204">
        <v>789</v>
      </c>
      <c r="AH204">
        <f t="shared" si="21"/>
        <v>0.23100000000000001</v>
      </c>
      <c r="AI204">
        <f t="shared" si="22"/>
        <v>0.2824898485809032</v>
      </c>
      <c r="AJ204">
        <f t="shared" si="26"/>
        <v>0.2824898485809032</v>
      </c>
      <c r="AK204" t="e">
        <f t="shared" si="27"/>
        <v>#N/A</v>
      </c>
      <c r="AL204">
        <f t="shared" si="23"/>
        <v>789</v>
      </c>
    </row>
    <row r="205" spans="1:38" x14ac:dyDescent="0.25">
      <c r="A205" s="1">
        <v>203</v>
      </c>
      <c r="B205" t="s">
        <v>177</v>
      </c>
      <c r="C205" t="s">
        <v>486</v>
      </c>
      <c r="D205" t="s">
        <v>524</v>
      </c>
      <c r="E205">
        <v>2110501031</v>
      </c>
      <c r="F205" t="s">
        <v>525</v>
      </c>
      <c r="G205" t="s">
        <v>526</v>
      </c>
      <c r="H205" s="2">
        <v>0.53799999999999992</v>
      </c>
      <c r="I205" s="2">
        <v>-0.73307206983166096</v>
      </c>
      <c r="J205" s="2">
        <v>-0.67105639173399989</v>
      </c>
      <c r="K205" s="2">
        <v>-0.69840233946320185</v>
      </c>
      <c r="L205" s="2">
        <v>0.26444123428341199</v>
      </c>
      <c r="M205" s="2">
        <v>0.238302489432593</v>
      </c>
      <c r="N205" s="2">
        <v>0.36069817991072639</v>
      </c>
      <c r="O205" s="2">
        <v>0.28063201038765528</v>
      </c>
      <c r="P205" s="2">
        <v>0.32829441939831389</v>
      </c>
      <c r="Q205" s="2">
        <v>0.53799999999999992</v>
      </c>
      <c r="R205" s="2">
        <v>0.58733263448046491</v>
      </c>
      <c r="S205" s="2">
        <v>0.59200143988527398</v>
      </c>
      <c r="T205" s="2">
        <v>0.59582557589420249</v>
      </c>
      <c r="U205" s="2">
        <v>0.53170889669388677</v>
      </c>
      <c r="V205" s="2">
        <v>0.50344576650873329</v>
      </c>
      <c r="W205" s="2">
        <v>0.54598753096311237</v>
      </c>
      <c r="X205" s="2">
        <v>0.5311665545041544</v>
      </c>
      <c r="Y205" s="2">
        <v>0.53133034796883716</v>
      </c>
      <c r="Z205" s="2">
        <v>0.52854374514373925</v>
      </c>
      <c r="AA205" s="2">
        <v>0.29120610981100448</v>
      </c>
      <c r="AB205" s="2">
        <f t="shared" si="24"/>
        <v>-0.23733763533273478</v>
      </c>
      <c r="AC205" s="2">
        <f t="shared" si="25"/>
        <v>0.30066236466726515</v>
      </c>
      <c r="AD205" t="s">
        <v>2286</v>
      </c>
      <c r="AE205">
        <v>2264</v>
      </c>
      <c r="AH205">
        <f t="shared" si="21"/>
        <v>0.53799999999999992</v>
      </c>
      <c r="AI205">
        <f t="shared" si="22"/>
        <v>0.52854374514373925</v>
      </c>
      <c r="AJ205">
        <f t="shared" si="26"/>
        <v>0.52854374514373925</v>
      </c>
      <c r="AK205" t="e">
        <f t="shared" si="27"/>
        <v>#N/A</v>
      </c>
      <c r="AL205">
        <f t="shared" si="23"/>
        <v>2264</v>
      </c>
    </row>
    <row r="206" spans="1:38" x14ac:dyDescent="0.25">
      <c r="A206" s="1">
        <v>204</v>
      </c>
      <c r="B206" t="s">
        <v>177</v>
      </c>
      <c r="C206" t="s">
        <v>486</v>
      </c>
      <c r="D206" t="s">
        <v>524</v>
      </c>
      <c r="E206">
        <v>2110505001</v>
      </c>
      <c r="F206" t="s">
        <v>527</v>
      </c>
      <c r="G206" t="s">
        <v>528</v>
      </c>
      <c r="H206" s="2">
        <v>0.78099999999999992</v>
      </c>
      <c r="I206" s="2">
        <v>0.77651318250324897</v>
      </c>
      <c r="J206" s="2">
        <v>0.7429895468650578</v>
      </c>
      <c r="K206" s="2">
        <v>0.77539823436186317</v>
      </c>
      <c r="L206" s="2">
        <v>0.87336270445955377</v>
      </c>
      <c r="M206" s="2">
        <v>0.85020580406878532</v>
      </c>
      <c r="N206" s="2">
        <v>0.7905634030072497</v>
      </c>
      <c r="O206" s="2">
        <v>0.82202467085755582</v>
      </c>
      <c r="P206" s="2">
        <v>0.83785501832639353</v>
      </c>
      <c r="Q206" s="2">
        <v>0.78099999999999992</v>
      </c>
      <c r="R206" s="2">
        <v>0.76571069133649661</v>
      </c>
      <c r="S206" s="2">
        <v>0.75166627801438579</v>
      </c>
      <c r="T206" s="2">
        <v>0.7669185110139789</v>
      </c>
      <c r="U206" s="2">
        <v>0.87336270445955377</v>
      </c>
      <c r="V206" s="2">
        <v>0.85270768024165733</v>
      </c>
      <c r="W206" s="2">
        <v>0.86350514107196963</v>
      </c>
      <c r="X206" s="2">
        <v>0.84444592914635119</v>
      </c>
      <c r="Y206" s="2">
        <v>0.85486897866878664</v>
      </c>
      <c r="Z206" s="2">
        <v>0.85772136825130463</v>
      </c>
      <c r="AA206" s="2">
        <v>0.83433762368456188</v>
      </c>
      <c r="AB206" s="2">
        <f t="shared" si="24"/>
        <v>-2.3383744566742748E-2</v>
      </c>
      <c r="AC206" s="2">
        <f t="shared" si="25"/>
        <v>0.75761625543325717</v>
      </c>
      <c r="AD206" t="s">
        <v>2287</v>
      </c>
      <c r="AE206">
        <v>512</v>
      </c>
      <c r="AH206">
        <f t="shared" si="21"/>
        <v>0.78099999999999992</v>
      </c>
      <c r="AI206">
        <f t="shared" si="22"/>
        <v>0.85772136825130463</v>
      </c>
      <c r="AJ206" t="e">
        <f t="shared" si="26"/>
        <v>#N/A</v>
      </c>
      <c r="AK206">
        <f t="shared" si="27"/>
        <v>0.85772136825130463</v>
      </c>
      <c r="AL206">
        <f t="shared" si="23"/>
        <v>512</v>
      </c>
    </row>
    <row r="207" spans="1:38" x14ac:dyDescent="0.25">
      <c r="A207" s="1">
        <v>205</v>
      </c>
      <c r="B207" t="s">
        <v>177</v>
      </c>
      <c r="C207" t="s">
        <v>486</v>
      </c>
      <c r="D207" t="s">
        <v>524</v>
      </c>
      <c r="E207">
        <v>2110507001</v>
      </c>
      <c r="F207" t="s">
        <v>529</v>
      </c>
      <c r="G207" t="s">
        <v>530</v>
      </c>
      <c r="H207" s="2">
        <v>0.83799999999999997</v>
      </c>
      <c r="I207" s="2">
        <v>0.39649393228811952</v>
      </c>
      <c r="J207" s="2">
        <v>0.40954128975705939</v>
      </c>
      <c r="K207" s="2">
        <v>0.41243905269166797</v>
      </c>
      <c r="L207" s="2">
        <v>0.66984327633356211</v>
      </c>
      <c r="M207" s="2">
        <v>0.75113150762305614</v>
      </c>
      <c r="N207" s="2">
        <v>0.66784476106952906</v>
      </c>
      <c r="O207" s="2">
        <v>0.72052188660669214</v>
      </c>
      <c r="P207" s="2">
        <v>0.64087246002485876</v>
      </c>
      <c r="Q207" s="2">
        <v>0.83799999999999997</v>
      </c>
      <c r="R207" s="2">
        <v>0.63101843997114648</v>
      </c>
      <c r="S207" s="2">
        <v>0.61641517972529158</v>
      </c>
      <c r="T207" s="2">
        <v>0.63860234787945735</v>
      </c>
      <c r="U207" s="2">
        <v>0.66984327633356211</v>
      </c>
      <c r="V207" s="2">
        <v>0.80990285335670253</v>
      </c>
      <c r="W207" s="2">
        <v>0.73330894235563782</v>
      </c>
      <c r="X207" s="2">
        <v>0.78100724496204388</v>
      </c>
      <c r="Y207" s="2">
        <v>0.78216335002783266</v>
      </c>
      <c r="Z207" s="2">
        <v>0.75357958998355834</v>
      </c>
      <c r="AA207" s="2">
        <v>0.68890081486310384</v>
      </c>
      <c r="AB207" s="2">
        <f t="shared" si="24"/>
        <v>-6.4678775120454501E-2</v>
      </c>
      <c r="AC207" s="2">
        <f t="shared" si="25"/>
        <v>0.77332122487954547</v>
      </c>
      <c r="AD207" t="s">
        <v>2286</v>
      </c>
      <c r="AE207">
        <v>1248</v>
      </c>
      <c r="AH207">
        <f t="shared" si="21"/>
        <v>0.83799999999999997</v>
      </c>
      <c r="AI207">
        <f t="shared" si="22"/>
        <v>0.75357958998355834</v>
      </c>
      <c r="AJ207">
        <f t="shared" si="26"/>
        <v>0.75357958998355834</v>
      </c>
      <c r="AK207" t="e">
        <f t="shared" si="27"/>
        <v>#N/A</v>
      </c>
      <c r="AL207">
        <f t="shared" si="23"/>
        <v>1248</v>
      </c>
    </row>
    <row r="208" spans="1:38" x14ac:dyDescent="0.25">
      <c r="A208" s="1">
        <v>206</v>
      </c>
      <c r="B208" t="s">
        <v>177</v>
      </c>
      <c r="C208" t="s">
        <v>486</v>
      </c>
      <c r="D208" t="s">
        <v>524</v>
      </c>
      <c r="E208">
        <v>2110507002</v>
      </c>
      <c r="F208" t="s">
        <v>531</v>
      </c>
      <c r="G208" t="s">
        <v>532</v>
      </c>
      <c r="H208" s="2">
        <v>0.89700000000000002</v>
      </c>
      <c r="I208" s="2">
        <v>0.72307195195771268</v>
      </c>
      <c r="J208" s="2">
        <v>0.74271825620037013</v>
      </c>
      <c r="K208" s="2">
        <v>0.73354600337727538</v>
      </c>
      <c r="L208" s="2">
        <v>0.87336270445955377</v>
      </c>
      <c r="M208" s="2">
        <v>0.85721105735282666</v>
      </c>
      <c r="N208" s="2">
        <v>0.81834174414061644</v>
      </c>
      <c r="O208" s="2">
        <v>0.83289949262230556</v>
      </c>
      <c r="P208" s="2">
        <v>0.83234941268771923</v>
      </c>
      <c r="Q208" s="2">
        <v>0.89700000000000002</v>
      </c>
      <c r="R208" s="2">
        <v>0.75337193272511804</v>
      </c>
      <c r="S208" s="2">
        <v>0.75234792698755126</v>
      </c>
      <c r="T208" s="2">
        <v>0.76095832478433456</v>
      </c>
      <c r="U208" s="2">
        <v>0.87336270445955377</v>
      </c>
      <c r="V208" s="2">
        <v>0.85590238366240134</v>
      </c>
      <c r="W208" s="2">
        <v>0.84155554625111573</v>
      </c>
      <c r="X208" s="2">
        <v>0.86301541007388916</v>
      </c>
      <c r="Y208" s="2">
        <v>0.87134886481424212</v>
      </c>
      <c r="Z208" s="2">
        <v>0.86095897364126661</v>
      </c>
      <c r="AA208" s="2">
        <v>0.84260314810140635</v>
      </c>
      <c r="AB208" s="2">
        <f t="shared" si="24"/>
        <v>-1.835582553986026E-2</v>
      </c>
      <c r="AC208" s="2">
        <f t="shared" si="25"/>
        <v>0.87864417446013976</v>
      </c>
      <c r="AD208" t="s">
        <v>2286</v>
      </c>
      <c r="AE208">
        <v>650</v>
      </c>
      <c r="AH208">
        <f t="shared" si="21"/>
        <v>0.89700000000000002</v>
      </c>
      <c r="AI208">
        <f t="shared" si="22"/>
        <v>0.86095897364126661</v>
      </c>
      <c r="AJ208">
        <f t="shared" si="26"/>
        <v>0.86095897364126661</v>
      </c>
      <c r="AK208" t="e">
        <f t="shared" si="27"/>
        <v>#N/A</v>
      </c>
      <c r="AL208">
        <f t="shared" si="23"/>
        <v>650</v>
      </c>
    </row>
    <row r="209" spans="1:38" x14ac:dyDescent="0.25">
      <c r="A209" s="1">
        <v>207</v>
      </c>
      <c r="B209" t="s">
        <v>177</v>
      </c>
      <c r="C209" t="s">
        <v>486</v>
      </c>
      <c r="D209" t="s">
        <v>524</v>
      </c>
      <c r="E209">
        <v>2110510007</v>
      </c>
      <c r="F209" t="s">
        <v>533</v>
      </c>
      <c r="G209" t="s">
        <v>534</v>
      </c>
      <c r="H209" s="2">
        <v>0.58599999999999997</v>
      </c>
      <c r="I209" s="2">
        <v>0.31536185416446288</v>
      </c>
      <c r="J209" s="2">
        <v>0.35118271413998031</v>
      </c>
      <c r="K209" s="2">
        <v>0.32859461802221979</v>
      </c>
      <c r="L209" s="2">
        <v>0.66984327633356211</v>
      </c>
      <c r="M209" s="2">
        <v>0.63355180843425385</v>
      </c>
      <c r="N209" s="2">
        <v>0.64428237348324768</v>
      </c>
      <c r="O209" s="2">
        <v>0.65951613800738274</v>
      </c>
      <c r="P209" s="2">
        <v>0.58495388630374123</v>
      </c>
      <c r="Q209" s="2">
        <v>0.58599999999999997</v>
      </c>
      <c r="R209" s="2">
        <v>0.674545779718283</v>
      </c>
      <c r="S209" s="2">
        <v>0.67733314158223146</v>
      </c>
      <c r="T209" s="2">
        <v>0.67722309023397331</v>
      </c>
      <c r="U209" s="2">
        <v>0.66984327633356211</v>
      </c>
      <c r="V209" s="2">
        <v>0.62562998582536111</v>
      </c>
      <c r="W209" s="2">
        <v>0.66359771380081922</v>
      </c>
      <c r="X209" s="2">
        <v>0.63450182405852584</v>
      </c>
      <c r="Y209" s="2">
        <v>0.6217829529398099</v>
      </c>
      <c r="Z209" s="2">
        <v>0.64276684212905166</v>
      </c>
      <c r="AA209" s="2">
        <v>0.63772835756109814</v>
      </c>
      <c r="AB209" s="2">
        <f t="shared" si="24"/>
        <v>-5.0384845679535273E-3</v>
      </c>
      <c r="AC209" s="2">
        <f t="shared" si="25"/>
        <v>0.58096151543204644</v>
      </c>
      <c r="AD209" t="s">
        <v>2286</v>
      </c>
      <c r="AE209">
        <v>975</v>
      </c>
      <c r="AH209">
        <f t="shared" si="21"/>
        <v>0.58599999999999997</v>
      </c>
      <c r="AI209">
        <f t="shared" si="22"/>
        <v>0.64276684212905166</v>
      </c>
      <c r="AJ209">
        <f t="shared" si="26"/>
        <v>0.64276684212905166</v>
      </c>
      <c r="AK209" t="e">
        <f t="shared" si="27"/>
        <v>#N/A</v>
      </c>
      <c r="AL209">
        <f t="shared" si="23"/>
        <v>975</v>
      </c>
    </row>
    <row r="210" spans="1:38" x14ac:dyDescent="0.25">
      <c r="A210" s="1">
        <v>208</v>
      </c>
      <c r="B210" t="s">
        <v>177</v>
      </c>
      <c r="C210" t="s">
        <v>486</v>
      </c>
      <c r="D210" t="s">
        <v>524</v>
      </c>
      <c r="E210">
        <v>2110511006</v>
      </c>
      <c r="F210" t="s">
        <v>535</v>
      </c>
      <c r="G210" t="s">
        <v>536</v>
      </c>
      <c r="H210" s="2">
        <v>0.71099999999999997</v>
      </c>
      <c r="I210" s="2">
        <v>0.81288500265755115</v>
      </c>
      <c r="J210" s="2">
        <v>0.74309121604264816</v>
      </c>
      <c r="K210" s="2">
        <v>0.80595483168127768</v>
      </c>
      <c r="L210" s="2">
        <v>0.87336270445955377</v>
      </c>
      <c r="M210" s="2">
        <v>0.85590238366240134</v>
      </c>
      <c r="N210" s="2">
        <v>0.84602455333341808</v>
      </c>
      <c r="O210" s="2">
        <v>0.86501246323232439</v>
      </c>
      <c r="P210" s="2">
        <v>0.86101208160881826</v>
      </c>
      <c r="Q210" s="2">
        <v>0.71099999999999997</v>
      </c>
      <c r="R210" s="2">
        <v>0.78550672033439095</v>
      </c>
      <c r="S210" s="2">
        <v>0.75219979336985254</v>
      </c>
      <c r="T210" s="2">
        <v>0.78736479866996401</v>
      </c>
      <c r="U210" s="2">
        <v>0.87336270445955377</v>
      </c>
      <c r="V210" s="2">
        <v>0.87422381532835614</v>
      </c>
      <c r="W210" s="2">
        <v>0.86550523267732749</v>
      </c>
      <c r="X210" s="2">
        <v>0.86891316617207304</v>
      </c>
      <c r="Y210" s="2">
        <v>0.89433794895731089</v>
      </c>
      <c r="Z210" s="2">
        <v>0.87521147294923596</v>
      </c>
      <c r="AA210" s="2">
        <v>0.86021436585866085</v>
      </c>
      <c r="AB210" s="2">
        <f t="shared" si="24"/>
        <v>-1.4997107090575112E-2</v>
      </c>
      <c r="AC210" s="2">
        <f t="shared" si="25"/>
        <v>0.69600289290942485</v>
      </c>
      <c r="AD210" t="s">
        <v>2287</v>
      </c>
      <c r="AE210">
        <v>615</v>
      </c>
      <c r="AH210">
        <f t="shared" si="21"/>
        <v>0.71099999999999997</v>
      </c>
      <c r="AI210">
        <f t="shared" si="22"/>
        <v>0.87521147294923596</v>
      </c>
      <c r="AJ210" t="e">
        <f t="shared" si="26"/>
        <v>#N/A</v>
      </c>
      <c r="AK210">
        <f t="shared" si="27"/>
        <v>0.87521147294923596</v>
      </c>
      <c r="AL210">
        <f t="shared" si="23"/>
        <v>615</v>
      </c>
    </row>
    <row r="211" spans="1:38" x14ac:dyDescent="0.25">
      <c r="A211" s="1">
        <v>209</v>
      </c>
      <c r="B211" t="s">
        <v>177</v>
      </c>
      <c r="C211" t="s">
        <v>486</v>
      </c>
      <c r="D211" t="s">
        <v>524</v>
      </c>
      <c r="E211">
        <v>2110513718</v>
      </c>
      <c r="F211" t="s">
        <v>537</v>
      </c>
      <c r="G211" t="s">
        <v>538</v>
      </c>
      <c r="H211" s="2">
        <v>0.66299999999999992</v>
      </c>
      <c r="I211" s="2">
        <v>0.58019837195810342</v>
      </c>
      <c r="J211" s="2">
        <v>0.56306086614333162</v>
      </c>
      <c r="K211" s="2">
        <v>0.58918224828286558</v>
      </c>
      <c r="L211" s="2">
        <v>0.66984327633356211</v>
      </c>
      <c r="M211" s="2">
        <v>0.73445233313724312</v>
      </c>
      <c r="N211" s="2">
        <v>0.64079544500123664</v>
      </c>
      <c r="O211" s="2">
        <v>0.71022527622411691</v>
      </c>
      <c r="P211" s="2">
        <v>0.66624065840152003</v>
      </c>
      <c r="Q211" s="2">
        <v>0.66299999999999992</v>
      </c>
      <c r="R211" s="2">
        <v>0.70219467131858326</v>
      </c>
      <c r="S211" s="2">
        <v>0.68388035843233408</v>
      </c>
      <c r="T211" s="2">
        <v>0.7093521379767439</v>
      </c>
      <c r="U211" s="2">
        <v>0.66984327633356211</v>
      </c>
      <c r="V211" s="2">
        <v>0.70309548510391462</v>
      </c>
      <c r="W211" s="2">
        <v>0.69332323689578701</v>
      </c>
      <c r="X211" s="2">
        <v>0.71023417178384263</v>
      </c>
      <c r="Y211" s="2">
        <v>0.70454038133733921</v>
      </c>
      <c r="Z211" s="2">
        <v>0.69605914592922413</v>
      </c>
      <c r="AA211" s="2">
        <v>0.68349713430698966</v>
      </c>
      <c r="AB211" s="2">
        <f t="shared" si="24"/>
        <v>-1.256201162223447E-2</v>
      </c>
      <c r="AC211" s="2">
        <f t="shared" si="25"/>
        <v>0.65043798837776545</v>
      </c>
      <c r="AD211" t="s">
        <v>2287</v>
      </c>
      <c r="AE211">
        <v>641</v>
      </c>
      <c r="AH211">
        <f t="shared" si="21"/>
        <v>0.66299999999999992</v>
      </c>
      <c r="AI211">
        <f t="shared" si="22"/>
        <v>0.69605914592922413</v>
      </c>
      <c r="AJ211" t="e">
        <f t="shared" si="26"/>
        <v>#N/A</v>
      </c>
      <c r="AK211">
        <f t="shared" si="27"/>
        <v>0.69605914592922413</v>
      </c>
      <c r="AL211">
        <f t="shared" si="23"/>
        <v>641</v>
      </c>
    </row>
    <row r="212" spans="1:38" x14ac:dyDescent="0.25">
      <c r="A212" s="1">
        <v>210</v>
      </c>
      <c r="B212" t="s">
        <v>177</v>
      </c>
      <c r="C212" t="s">
        <v>539</v>
      </c>
      <c r="D212" t="s">
        <v>540</v>
      </c>
      <c r="E212">
        <v>2120101001</v>
      </c>
      <c r="F212" t="s">
        <v>541</v>
      </c>
      <c r="G212" t="s">
        <v>542</v>
      </c>
      <c r="H212" s="2">
        <v>0.78799999999999992</v>
      </c>
      <c r="I212" s="2">
        <v>0.78417465556510457</v>
      </c>
      <c r="J212" s="2">
        <v>0.7500415934562904</v>
      </c>
      <c r="K212" s="2">
        <v>0.77367905371765822</v>
      </c>
      <c r="L212" s="2">
        <v>0.87336270445955377</v>
      </c>
      <c r="M212" s="2">
        <v>0.89123657330388495</v>
      </c>
      <c r="N212" s="2">
        <v>0.86668379890246228</v>
      </c>
      <c r="O212" s="2">
        <v>0.87585615053803467</v>
      </c>
      <c r="P212" s="2">
        <v>0.88233643191093236</v>
      </c>
      <c r="Q212" s="2">
        <v>0.78799999999999992</v>
      </c>
      <c r="R212" s="2">
        <v>0.80274091976940731</v>
      </c>
      <c r="S212" s="2">
        <v>0.75941744696004243</v>
      </c>
      <c r="T212" s="2">
        <v>0.79360638619052359</v>
      </c>
      <c r="U212" s="2">
        <v>0.87336270445955377</v>
      </c>
      <c r="V212" s="2">
        <v>0.89243747386686367</v>
      </c>
      <c r="W212" s="2">
        <v>0.87755070989901363</v>
      </c>
      <c r="X212" s="2">
        <v>0.88776730501083612</v>
      </c>
      <c r="Y212" s="2">
        <v>0.87448010166227275</v>
      </c>
      <c r="Z212" s="2">
        <v>0.88108690798063183</v>
      </c>
      <c r="AA212" s="2">
        <v>0.87785555826612505</v>
      </c>
      <c r="AB212" s="2">
        <f t="shared" si="24"/>
        <v>-3.2313497145067815E-3</v>
      </c>
      <c r="AC212" s="2">
        <f t="shared" si="25"/>
        <v>0.78476865028549314</v>
      </c>
      <c r="AD212" t="s">
        <v>2287</v>
      </c>
      <c r="AE212">
        <v>567</v>
      </c>
      <c r="AH212">
        <f t="shared" si="21"/>
        <v>0.78799999999999992</v>
      </c>
      <c r="AI212">
        <f t="shared" si="22"/>
        <v>0.88108690798063183</v>
      </c>
      <c r="AJ212" t="e">
        <f t="shared" si="26"/>
        <v>#N/A</v>
      </c>
      <c r="AK212">
        <f t="shared" si="27"/>
        <v>0.88108690798063183</v>
      </c>
      <c r="AL212">
        <f t="shared" si="23"/>
        <v>567</v>
      </c>
    </row>
    <row r="213" spans="1:38" x14ac:dyDescent="0.25">
      <c r="A213" s="1">
        <v>211</v>
      </c>
      <c r="B213" t="s">
        <v>177</v>
      </c>
      <c r="C213" t="s">
        <v>539</v>
      </c>
      <c r="D213" t="s">
        <v>540</v>
      </c>
      <c r="E213">
        <v>2120101015</v>
      </c>
      <c r="F213" t="s">
        <v>543</v>
      </c>
      <c r="G213" t="s">
        <v>544</v>
      </c>
      <c r="H213" s="2">
        <v>0.311</v>
      </c>
      <c r="I213" s="2">
        <v>-0.32122255616050349</v>
      </c>
      <c r="J213" s="2">
        <v>-0.24925538097681671</v>
      </c>
      <c r="K213" s="2">
        <v>-0.30092097388569522</v>
      </c>
      <c r="L213" s="2">
        <v>0.26444123428341199</v>
      </c>
      <c r="M213" s="2">
        <v>0.2527577739869642</v>
      </c>
      <c r="N213" s="2">
        <v>0.2931955963951921</v>
      </c>
      <c r="O213" s="2">
        <v>0.27676688968680929</v>
      </c>
      <c r="P213" s="2">
        <v>0.32191088234323118</v>
      </c>
      <c r="Q213" s="2">
        <v>0.311</v>
      </c>
      <c r="R213" s="2">
        <v>0.29337637361009961</v>
      </c>
      <c r="S213" s="2">
        <v>0.30564850351871381</v>
      </c>
      <c r="T213" s="2">
        <v>0.29945639454584588</v>
      </c>
      <c r="U213" s="2">
        <v>0.26444123428341199</v>
      </c>
      <c r="V213" s="2">
        <v>0.31305696098519842</v>
      </c>
      <c r="W213" s="2">
        <v>0.31720346677330902</v>
      </c>
      <c r="X213" s="2">
        <v>0.30536166642528662</v>
      </c>
      <c r="Y213" s="2">
        <v>0.31726539866544262</v>
      </c>
      <c r="Z213" s="2">
        <v>0.30276490921968779</v>
      </c>
      <c r="AA213" s="2">
        <v>0.28080716598347921</v>
      </c>
      <c r="AB213" s="2">
        <f t="shared" si="24"/>
        <v>-2.1957743236208582E-2</v>
      </c>
      <c r="AC213" s="2">
        <f t="shared" si="25"/>
        <v>0.28904225676379142</v>
      </c>
      <c r="AD213" t="s">
        <v>2287</v>
      </c>
      <c r="AE213">
        <v>1255</v>
      </c>
      <c r="AH213">
        <f t="shared" si="21"/>
        <v>0.311</v>
      </c>
      <c r="AI213">
        <f t="shared" si="22"/>
        <v>0.30276490921968779</v>
      </c>
      <c r="AJ213" t="e">
        <f t="shared" si="26"/>
        <v>#N/A</v>
      </c>
      <c r="AK213">
        <f t="shared" si="27"/>
        <v>0.30276490921968779</v>
      </c>
      <c r="AL213">
        <f t="shared" si="23"/>
        <v>1255</v>
      </c>
    </row>
    <row r="214" spans="1:38" x14ac:dyDescent="0.25">
      <c r="A214" s="1">
        <v>212</v>
      </c>
      <c r="B214" t="s">
        <v>177</v>
      </c>
      <c r="C214" t="s">
        <v>539</v>
      </c>
      <c r="D214" t="s">
        <v>540</v>
      </c>
      <c r="E214">
        <v>2120102001</v>
      </c>
      <c r="F214" t="s">
        <v>545</v>
      </c>
      <c r="G214" t="s">
        <v>546</v>
      </c>
      <c r="H214" s="2">
        <v>0.84200000000000008</v>
      </c>
      <c r="I214" s="2">
        <v>0.77665441691541981</v>
      </c>
      <c r="J214" s="2">
        <v>0.75042761518136913</v>
      </c>
      <c r="K214" s="2">
        <v>0.76950148898456483</v>
      </c>
      <c r="L214" s="2">
        <v>0.87336270445955377</v>
      </c>
      <c r="M214" s="2">
        <v>0.86907995791693127</v>
      </c>
      <c r="N214" s="2">
        <v>0.84532093692532806</v>
      </c>
      <c r="O214" s="2">
        <v>0.86471446198151125</v>
      </c>
      <c r="P214" s="2">
        <v>0.8622464279797537</v>
      </c>
      <c r="Q214" s="2">
        <v>0.84200000000000008</v>
      </c>
      <c r="R214" s="2">
        <v>0.79877130754775372</v>
      </c>
      <c r="S214" s="2">
        <v>0.76075437486912367</v>
      </c>
      <c r="T214" s="2">
        <v>0.79455182859153362</v>
      </c>
      <c r="U214" s="2">
        <v>0.87336270445955377</v>
      </c>
      <c r="V214" s="2">
        <v>0.84219980031559505</v>
      </c>
      <c r="W214" s="2">
        <v>0.85025417024805061</v>
      </c>
      <c r="X214" s="2">
        <v>0.85470250951016047</v>
      </c>
      <c r="Y214" s="2">
        <v>0.85810191658109036</v>
      </c>
      <c r="Z214" s="2">
        <v>0.85566246149089598</v>
      </c>
      <c r="AA214" s="2">
        <v>0.86289117180705543</v>
      </c>
      <c r="AB214" s="2">
        <f t="shared" si="24"/>
        <v>7.228710316159459E-3</v>
      </c>
      <c r="AC214" s="2">
        <f t="shared" si="25"/>
        <v>0.84922871031615954</v>
      </c>
      <c r="AD214" t="s">
        <v>2286</v>
      </c>
      <c r="AE214">
        <v>808</v>
      </c>
      <c r="AH214">
        <f t="shared" si="21"/>
        <v>0.84200000000000008</v>
      </c>
      <c r="AI214">
        <f t="shared" si="22"/>
        <v>0.85566246149089598</v>
      </c>
      <c r="AJ214">
        <f t="shared" si="26"/>
        <v>0.85566246149089598</v>
      </c>
      <c r="AK214" t="e">
        <f t="shared" si="27"/>
        <v>#N/A</v>
      </c>
      <c r="AL214">
        <f t="shared" si="23"/>
        <v>808</v>
      </c>
    </row>
    <row r="215" spans="1:38" x14ac:dyDescent="0.25">
      <c r="A215" s="1">
        <v>213</v>
      </c>
      <c r="B215" t="s">
        <v>177</v>
      </c>
      <c r="C215" t="s">
        <v>539</v>
      </c>
      <c r="D215" t="s">
        <v>540</v>
      </c>
      <c r="E215">
        <v>2120103003</v>
      </c>
      <c r="F215" t="s">
        <v>547</v>
      </c>
      <c r="G215" t="s">
        <v>548</v>
      </c>
      <c r="H215" s="2">
        <v>0.755</v>
      </c>
      <c r="I215" s="2">
        <v>0.77349076005725037</v>
      </c>
      <c r="J215" s="2">
        <v>0.75057194773055647</v>
      </c>
      <c r="K215" s="2">
        <v>0.76636453871838861</v>
      </c>
      <c r="L215" s="2">
        <v>0.87336270445955377</v>
      </c>
      <c r="M215" s="2">
        <v>0.88323056955069501</v>
      </c>
      <c r="N215" s="2">
        <v>0.83876998521318258</v>
      </c>
      <c r="O215" s="2">
        <v>0.86205913740336981</v>
      </c>
      <c r="P215" s="2">
        <v>0.84655647110340237</v>
      </c>
      <c r="Q215" s="2">
        <v>0.755</v>
      </c>
      <c r="R215" s="2">
        <v>0.80541727859810064</v>
      </c>
      <c r="S215" s="2">
        <v>0.76017709029616021</v>
      </c>
      <c r="T215" s="2">
        <v>0.7978112873306008</v>
      </c>
      <c r="U215" s="2">
        <v>0.87336270445955377</v>
      </c>
      <c r="V215" s="2">
        <v>0.86304876842286116</v>
      </c>
      <c r="W215" s="2">
        <v>0.8769557838692601</v>
      </c>
      <c r="X215" s="2">
        <v>0.87971237567915406</v>
      </c>
      <c r="Y215" s="2">
        <v>0.87967756515920703</v>
      </c>
      <c r="Z215" s="2">
        <v>0.87452932860959343</v>
      </c>
      <c r="AA215" s="2">
        <v>0.86063880067228204</v>
      </c>
      <c r="AB215" s="2">
        <f t="shared" si="24"/>
        <v>-1.3890527937311381E-2</v>
      </c>
      <c r="AC215" s="2">
        <f t="shared" si="25"/>
        <v>0.74110947206268862</v>
      </c>
      <c r="AD215" t="s">
        <v>2287</v>
      </c>
      <c r="AE215">
        <v>661</v>
      </c>
      <c r="AH215">
        <f t="shared" si="21"/>
        <v>0.755</v>
      </c>
      <c r="AI215">
        <f t="shared" si="22"/>
        <v>0.87452932860959343</v>
      </c>
      <c r="AJ215" t="e">
        <f t="shared" si="26"/>
        <v>#N/A</v>
      </c>
      <c r="AK215">
        <f t="shared" si="27"/>
        <v>0.87452932860959343</v>
      </c>
      <c r="AL215">
        <f t="shared" si="23"/>
        <v>661</v>
      </c>
    </row>
    <row r="216" spans="1:38" x14ac:dyDescent="0.25">
      <c r="A216" s="1">
        <v>214</v>
      </c>
      <c r="B216" t="s">
        <v>177</v>
      </c>
      <c r="C216" t="s">
        <v>539</v>
      </c>
      <c r="D216" t="s">
        <v>540</v>
      </c>
      <c r="E216">
        <v>2120103007</v>
      </c>
      <c r="F216" t="s">
        <v>549</v>
      </c>
      <c r="G216" t="s">
        <v>550</v>
      </c>
      <c r="H216" s="2">
        <v>0.60499999999999998</v>
      </c>
      <c r="I216" s="2">
        <v>0.40890396045683541</v>
      </c>
      <c r="J216" s="2">
        <v>0.41002298720100189</v>
      </c>
      <c r="K216" s="2">
        <v>0.40673708686708648</v>
      </c>
      <c r="L216" s="2">
        <v>0.72018938500937502</v>
      </c>
      <c r="M216" s="2">
        <v>0.67078554138568269</v>
      </c>
      <c r="N216" s="2">
        <v>0.64331504278311546</v>
      </c>
      <c r="O216" s="2">
        <v>0.67451405170502565</v>
      </c>
      <c r="P216" s="2">
        <v>0.55051942593151981</v>
      </c>
      <c r="Q216" s="2">
        <v>0.60499999999999998</v>
      </c>
      <c r="R216" s="2">
        <v>0.64355417809677007</v>
      </c>
      <c r="S216" s="2">
        <v>0.61407545132428842</v>
      </c>
      <c r="T216" s="2">
        <v>0.63915790257423566</v>
      </c>
      <c r="U216" s="2">
        <v>0.66984327633356211</v>
      </c>
      <c r="V216" s="2">
        <v>0.64154933125126479</v>
      </c>
      <c r="W216" s="2">
        <v>0.64872049995365766</v>
      </c>
      <c r="X216" s="2">
        <v>0.62633570023027207</v>
      </c>
      <c r="Y216" s="2">
        <v>0.61426883374994889</v>
      </c>
      <c r="Z216" s="2">
        <v>0.63986050693014396</v>
      </c>
      <c r="AA216" s="2">
        <v>0.64929723443929355</v>
      </c>
      <c r="AB216" s="2">
        <f t="shared" si="24"/>
        <v>9.4367275091495895E-3</v>
      </c>
      <c r="AC216" s="2">
        <f t="shared" si="25"/>
        <v>0.61443672750914957</v>
      </c>
      <c r="AD216" t="s">
        <v>2286</v>
      </c>
      <c r="AE216">
        <v>846</v>
      </c>
      <c r="AH216">
        <f t="shared" si="21"/>
        <v>0.60499999999999998</v>
      </c>
      <c r="AI216">
        <f t="shared" si="22"/>
        <v>0.63986050693014396</v>
      </c>
      <c r="AJ216">
        <f t="shared" si="26"/>
        <v>0.63986050693014396</v>
      </c>
      <c r="AK216" t="e">
        <f t="shared" si="27"/>
        <v>#N/A</v>
      </c>
      <c r="AL216">
        <f t="shared" si="23"/>
        <v>846</v>
      </c>
    </row>
    <row r="217" spans="1:38" x14ac:dyDescent="0.25">
      <c r="A217" s="1">
        <v>215</v>
      </c>
      <c r="B217" t="s">
        <v>177</v>
      </c>
      <c r="C217" t="s">
        <v>539</v>
      </c>
      <c r="D217" t="s">
        <v>540</v>
      </c>
      <c r="E217">
        <v>2120105001</v>
      </c>
      <c r="F217" t="s">
        <v>551</v>
      </c>
      <c r="G217" t="s">
        <v>552</v>
      </c>
      <c r="H217" s="2">
        <v>0.80700000000000005</v>
      </c>
      <c r="I217" s="2">
        <v>0.7781042189126568</v>
      </c>
      <c r="J217" s="2">
        <v>0.75006476464208149</v>
      </c>
      <c r="K217" s="2">
        <v>0.76830660925857175</v>
      </c>
      <c r="L217" s="2">
        <v>0.87336270445955377</v>
      </c>
      <c r="M217" s="2">
        <v>0.89157015679360141</v>
      </c>
      <c r="N217" s="2">
        <v>0.87427531431027061</v>
      </c>
      <c r="O217" s="2">
        <v>0.88525430938830707</v>
      </c>
      <c r="P217" s="2">
        <v>0.86416773180752404</v>
      </c>
      <c r="Q217" s="2">
        <v>0.80700000000000005</v>
      </c>
      <c r="R217" s="2">
        <v>0.80430123020020827</v>
      </c>
      <c r="S217" s="2">
        <v>0.7604259442764677</v>
      </c>
      <c r="T217" s="2">
        <v>0.7951009310585162</v>
      </c>
      <c r="U217" s="2">
        <v>0.87336270445955377</v>
      </c>
      <c r="V217" s="2">
        <v>0.89938554140981086</v>
      </c>
      <c r="W217" s="2">
        <v>0.88948921072689124</v>
      </c>
      <c r="X217" s="2">
        <v>0.88436030563586754</v>
      </c>
      <c r="Y217" s="2">
        <v>0.86534876606591882</v>
      </c>
      <c r="Z217" s="2">
        <v>0.88230822869685421</v>
      </c>
      <c r="AA217" s="2">
        <v>0.87767331726832798</v>
      </c>
      <c r="AB217" s="2">
        <f t="shared" si="24"/>
        <v>-4.6349114285262338E-3</v>
      </c>
      <c r="AC217" s="2">
        <f t="shared" si="25"/>
        <v>0.80236508857147382</v>
      </c>
      <c r="AD217" t="s">
        <v>2287</v>
      </c>
      <c r="AE217">
        <v>802</v>
      </c>
      <c r="AH217">
        <f t="shared" si="21"/>
        <v>0.80700000000000005</v>
      </c>
      <c r="AI217">
        <f t="shared" si="22"/>
        <v>0.88230822869685421</v>
      </c>
      <c r="AJ217" t="e">
        <f t="shared" si="26"/>
        <v>#N/A</v>
      </c>
      <c r="AK217">
        <f t="shared" si="27"/>
        <v>0.88230822869685421</v>
      </c>
      <c r="AL217">
        <f t="shared" si="23"/>
        <v>802</v>
      </c>
    </row>
    <row r="218" spans="1:38" x14ac:dyDescent="0.25">
      <c r="A218" s="1">
        <v>216</v>
      </c>
      <c r="B218" t="s">
        <v>177</v>
      </c>
      <c r="C218" t="s">
        <v>539</v>
      </c>
      <c r="D218" t="s">
        <v>540</v>
      </c>
      <c r="E218">
        <v>2120107002</v>
      </c>
      <c r="F218" t="s">
        <v>553</v>
      </c>
      <c r="G218" t="s">
        <v>554</v>
      </c>
      <c r="H218" s="2">
        <v>0.64800000000000002</v>
      </c>
      <c r="I218" s="2">
        <v>0.108973552612405</v>
      </c>
      <c r="J218" s="2">
        <v>0.13062185994365769</v>
      </c>
      <c r="K218" s="2">
        <v>0.1147862272258621</v>
      </c>
      <c r="L218" s="2">
        <v>0.72018938500937502</v>
      </c>
      <c r="M218" s="2">
        <v>0.70409623557306356</v>
      </c>
      <c r="N218" s="2">
        <v>0.64636080687528508</v>
      </c>
      <c r="O218" s="2">
        <v>0.71237355389788959</v>
      </c>
      <c r="P218" s="2">
        <v>0.54652420766968479</v>
      </c>
      <c r="Q218" s="2">
        <v>0.64800000000000002</v>
      </c>
      <c r="R218" s="2">
        <v>0.56490113465860448</v>
      </c>
      <c r="S218" s="2">
        <v>0.54162115750884388</v>
      </c>
      <c r="T218" s="2">
        <v>0.56339056617490713</v>
      </c>
      <c r="U218" s="2">
        <v>0.66984327633356211</v>
      </c>
      <c r="V218" s="2">
        <v>0.66906996915285621</v>
      </c>
      <c r="W218" s="2">
        <v>0.65608404465656145</v>
      </c>
      <c r="X218" s="2">
        <v>0.66365702105972735</v>
      </c>
      <c r="Y218" s="2">
        <v>0.63043206577166744</v>
      </c>
      <c r="Z218" s="2">
        <v>0.65765365903470152</v>
      </c>
      <c r="AA218" s="2">
        <v>0.66248216189927911</v>
      </c>
      <c r="AB218" s="2">
        <f t="shared" si="24"/>
        <v>4.8285028645775885E-3</v>
      </c>
      <c r="AC218" s="2">
        <f t="shared" si="25"/>
        <v>0.65282850286457761</v>
      </c>
      <c r="AD218" t="s">
        <v>2286</v>
      </c>
      <c r="AE218">
        <v>909</v>
      </c>
      <c r="AH218">
        <f t="shared" si="21"/>
        <v>0.64800000000000002</v>
      </c>
      <c r="AI218">
        <f t="shared" si="22"/>
        <v>0.65765365903470152</v>
      </c>
      <c r="AJ218">
        <f t="shared" si="26"/>
        <v>0.65765365903470152</v>
      </c>
      <c r="AK218" t="e">
        <f t="shared" si="27"/>
        <v>#N/A</v>
      </c>
      <c r="AL218">
        <f t="shared" si="23"/>
        <v>909</v>
      </c>
    </row>
    <row r="219" spans="1:38" x14ac:dyDescent="0.25">
      <c r="A219" s="1">
        <v>217</v>
      </c>
      <c r="B219" t="s">
        <v>177</v>
      </c>
      <c r="C219" t="s">
        <v>539</v>
      </c>
      <c r="D219" t="s">
        <v>540</v>
      </c>
      <c r="E219">
        <v>2120109001</v>
      </c>
      <c r="F219" t="s">
        <v>555</v>
      </c>
      <c r="G219" t="s">
        <v>556</v>
      </c>
      <c r="H219" s="2">
        <v>0.85799999999999998</v>
      </c>
      <c r="I219" s="2">
        <v>0.77596631337110611</v>
      </c>
      <c r="J219" s="2">
        <v>0.75009492400403788</v>
      </c>
      <c r="K219" s="2">
        <v>0.76716608789228902</v>
      </c>
      <c r="L219" s="2">
        <v>0.80179807423253147</v>
      </c>
      <c r="M219" s="2">
        <v>0.8328824683614513</v>
      </c>
      <c r="N219" s="2">
        <v>0.80485877473896816</v>
      </c>
      <c r="O219" s="2">
        <v>0.78831494727676155</v>
      </c>
      <c r="P219" s="2">
        <v>0.82488193134943733</v>
      </c>
      <c r="Q219" s="2">
        <v>0.85799999999999998</v>
      </c>
      <c r="R219" s="2">
        <v>0.80066056110427519</v>
      </c>
      <c r="S219" s="2">
        <v>0.75994614977682251</v>
      </c>
      <c r="T219" s="2">
        <v>0.79244709497052468</v>
      </c>
      <c r="U219" s="2">
        <v>0.87336270445955377</v>
      </c>
      <c r="V219" s="2">
        <v>0.85570993164910347</v>
      </c>
      <c r="W219" s="2">
        <v>0.86377936332968763</v>
      </c>
      <c r="X219" s="2">
        <v>0.85186927373750398</v>
      </c>
      <c r="Y219" s="2">
        <v>0.85179614107165025</v>
      </c>
      <c r="Z219" s="2">
        <v>0.85926383249996996</v>
      </c>
      <c r="AA219" s="2">
        <v>0.8103861180198757</v>
      </c>
      <c r="AB219" s="2">
        <f t="shared" si="24"/>
        <v>-4.8877714480094259E-2</v>
      </c>
      <c r="AC219" s="2">
        <f t="shared" si="25"/>
        <v>0.80912228551990573</v>
      </c>
      <c r="AD219" t="s">
        <v>2286</v>
      </c>
      <c r="AE219">
        <v>634</v>
      </c>
      <c r="AH219">
        <f t="shared" si="21"/>
        <v>0.85799999999999998</v>
      </c>
      <c r="AI219">
        <f t="shared" si="22"/>
        <v>0.85926383249996996</v>
      </c>
      <c r="AJ219">
        <f t="shared" si="26"/>
        <v>0.85926383249996996</v>
      </c>
      <c r="AK219" t="e">
        <f t="shared" si="27"/>
        <v>#N/A</v>
      </c>
      <c r="AL219">
        <f t="shared" si="23"/>
        <v>634</v>
      </c>
    </row>
    <row r="220" spans="1:38" x14ac:dyDescent="0.25">
      <c r="A220" s="1">
        <v>218</v>
      </c>
      <c r="B220" t="s">
        <v>177</v>
      </c>
      <c r="C220" t="s">
        <v>539</v>
      </c>
      <c r="D220" t="s">
        <v>540</v>
      </c>
      <c r="E220">
        <v>2120111003</v>
      </c>
      <c r="F220" t="s">
        <v>557</v>
      </c>
      <c r="G220" t="s">
        <v>558</v>
      </c>
      <c r="H220" s="2">
        <v>0.67099999999999993</v>
      </c>
      <c r="I220" s="2">
        <v>0.51904005455715141</v>
      </c>
      <c r="J220" s="2">
        <v>0.52416799274202552</v>
      </c>
      <c r="K220" s="2">
        <v>0.51220185650903916</v>
      </c>
      <c r="L220" s="2">
        <v>0.66984327633356211</v>
      </c>
      <c r="M220" s="2">
        <v>0.70009323369646836</v>
      </c>
      <c r="N220" s="2">
        <v>0.63719773103412314</v>
      </c>
      <c r="O220" s="2">
        <v>0.70241497478489356</v>
      </c>
      <c r="P220" s="2">
        <v>0.58166389247639549</v>
      </c>
      <c r="Q220" s="2">
        <v>0.67099999999999993</v>
      </c>
      <c r="R220" s="2">
        <v>0.71730822294158114</v>
      </c>
      <c r="S220" s="2">
        <v>0.68666798851072519</v>
      </c>
      <c r="T220" s="2">
        <v>0.71070441428054831</v>
      </c>
      <c r="U220" s="2">
        <v>0.66984327633356211</v>
      </c>
      <c r="V220" s="2">
        <v>0.68770894664075222</v>
      </c>
      <c r="W220" s="2">
        <v>0.70056981904937032</v>
      </c>
      <c r="X220" s="2">
        <v>0.69676184657916862</v>
      </c>
      <c r="Y220" s="2">
        <v>0.69684979286574467</v>
      </c>
      <c r="Z220" s="2">
        <v>0.6902565992473193</v>
      </c>
      <c r="AA220" s="2">
        <v>0.65664982683237727</v>
      </c>
      <c r="AB220" s="2">
        <f t="shared" si="24"/>
        <v>-3.3606772414942032E-2</v>
      </c>
      <c r="AC220" s="2">
        <f t="shared" si="25"/>
        <v>0.6373932275850579</v>
      </c>
      <c r="AD220" t="s">
        <v>2287</v>
      </c>
      <c r="AE220">
        <v>602</v>
      </c>
      <c r="AH220">
        <f t="shared" si="21"/>
        <v>0.67099999999999993</v>
      </c>
      <c r="AI220">
        <f t="shared" si="22"/>
        <v>0.6902565992473193</v>
      </c>
      <c r="AJ220" t="e">
        <f t="shared" si="26"/>
        <v>#N/A</v>
      </c>
      <c r="AK220">
        <f t="shared" si="27"/>
        <v>0.6902565992473193</v>
      </c>
      <c r="AL220">
        <f t="shared" si="23"/>
        <v>602</v>
      </c>
    </row>
    <row r="221" spans="1:38" x14ac:dyDescent="0.25">
      <c r="A221" s="1">
        <v>219</v>
      </c>
      <c r="B221" t="s">
        <v>177</v>
      </c>
      <c r="C221" t="s">
        <v>539</v>
      </c>
      <c r="D221" t="s">
        <v>540</v>
      </c>
      <c r="E221">
        <v>2120112003</v>
      </c>
      <c r="F221" t="s">
        <v>559</v>
      </c>
      <c r="G221" t="s">
        <v>560</v>
      </c>
      <c r="H221" s="2">
        <v>0.70900000000000007</v>
      </c>
      <c r="I221" s="2">
        <v>0.76820645233629459</v>
      </c>
      <c r="J221" s="2">
        <v>0.75006989701599736</v>
      </c>
      <c r="K221" s="2">
        <v>0.76268421885129878</v>
      </c>
      <c r="L221" s="2">
        <v>0.80179807423253147</v>
      </c>
      <c r="M221" s="2">
        <v>0.81270709531303398</v>
      </c>
      <c r="N221" s="2">
        <v>0.80719244351447816</v>
      </c>
      <c r="O221" s="2">
        <v>0.78693613551926767</v>
      </c>
      <c r="P221" s="2">
        <v>0.80046782055357135</v>
      </c>
      <c r="Q221" s="2">
        <v>0.70900000000000007</v>
      </c>
      <c r="R221" s="2">
        <v>0.79747011986366689</v>
      </c>
      <c r="S221" s="2">
        <v>0.75965245085168032</v>
      </c>
      <c r="T221" s="2">
        <v>0.79218355068934732</v>
      </c>
      <c r="U221" s="2">
        <v>0.80179807423253147</v>
      </c>
      <c r="V221" s="2">
        <v>0.75113150762305603</v>
      </c>
      <c r="W221" s="2">
        <v>0.82860181273266453</v>
      </c>
      <c r="X221" s="2">
        <v>0.75882616678584391</v>
      </c>
      <c r="Y221" s="2">
        <v>0.7735105123335273</v>
      </c>
      <c r="Z221" s="2">
        <v>0.78225271157675702</v>
      </c>
      <c r="AA221" s="2">
        <v>0.80177387803124078</v>
      </c>
      <c r="AB221" s="2">
        <f t="shared" si="24"/>
        <v>1.9521166454483763E-2</v>
      </c>
      <c r="AC221" s="2">
        <f t="shared" si="25"/>
        <v>0.72852116645448384</v>
      </c>
      <c r="AD221" t="s">
        <v>2286</v>
      </c>
      <c r="AE221">
        <v>625</v>
      </c>
      <c r="AH221">
        <f t="shared" si="21"/>
        <v>0.70900000000000007</v>
      </c>
      <c r="AI221">
        <f t="shared" si="22"/>
        <v>0.78225271157675702</v>
      </c>
      <c r="AJ221">
        <f t="shared" si="26"/>
        <v>0.78225271157675702</v>
      </c>
      <c r="AK221" t="e">
        <f t="shared" si="27"/>
        <v>#N/A</v>
      </c>
      <c r="AL221">
        <f t="shared" si="23"/>
        <v>625</v>
      </c>
    </row>
    <row r="222" spans="1:38" x14ac:dyDescent="0.25">
      <c r="A222" s="1">
        <v>220</v>
      </c>
      <c r="B222" t="s">
        <v>177</v>
      </c>
      <c r="C222" t="s">
        <v>539</v>
      </c>
      <c r="D222" t="s">
        <v>540</v>
      </c>
      <c r="E222">
        <v>2120112708</v>
      </c>
      <c r="F222" t="s">
        <v>561</v>
      </c>
      <c r="G222" t="s">
        <v>562</v>
      </c>
      <c r="H222" s="2">
        <v>0.98299999999999998</v>
      </c>
      <c r="I222" s="2">
        <v>0.75581169616054844</v>
      </c>
      <c r="J222" s="2">
        <v>0.75156257333331633</v>
      </c>
      <c r="K222" s="2">
        <v>0.75547093342984539</v>
      </c>
      <c r="L222" s="2">
        <v>0.80179807423253147</v>
      </c>
      <c r="M222" s="2">
        <v>0.88168887288200626</v>
      </c>
      <c r="N222" s="2">
        <v>0.86924413617607232</v>
      </c>
      <c r="O222" s="2">
        <v>0.86010656204356384</v>
      </c>
      <c r="P222" s="2">
        <v>0.90511092110019353</v>
      </c>
      <c r="Q222" s="2">
        <v>0.98299999999999998</v>
      </c>
      <c r="R222" s="2">
        <v>0.77928083388101044</v>
      </c>
      <c r="S222" s="2">
        <v>0.76052870838315201</v>
      </c>
      <c r="T222" s="2">
        <v>0.7785829019896322</v>
      </c>
      <c r="U222" s="2">
        <v>0.80179807423253147</v>
      </c>
      <c r="V222" s="2">
        <v>0.96119812882892242</v>
      </c>
      <c r="W222" s="2">
        <v>0.89866554165565238</v>
      </c>
      <c r="X222" s="2">
        <v>0.93152901108174713</v>
      </c>
      <c r="Y222" s="2">
        <v>0.92170933636334995</v>
      </c>
      <c r="Z222" s="2">
        <v>0.90126660091565292</v>
      </c>
      <c r="AA222" s="2">
        <v>0.86288961241321815</v>
      </c>
      <c r="AB222" s="2">
        <f t="shared" si="24"/>
        <v>-3.8376988502434761E-2</v>
      </c>
      <c r="AC222" s="2">
        <f t="shared" si="25"/>
        <v>0.94462301149756522</v>
      </c>
      <c r="AD222" t="s">
        <v>2286</v>
      </c>
      <c r="AE222">
        <v>774</v>
      </c>
      <c r="AH222">
        <f t="shared" si="21"/>
        <v>0.98299999999999998</v>
      </c>
      <c r="AI222">
        <f t="shared" si="22"/>
        <v>0.90126660091565292</v>
      </c>
      <c r="AJ222">
        <f t="shared" si="26"/>
        <v>0.90126660091565292</v>
      </c>
      <c r="AK222" t="e">
        <f t="shared" si="27"/>
        <v>#N/A</v>
      </c>
      <c r="AL222">
        <f t="shared" si="23"/>
        <v>774</v>
      </c>
    </row>
    <row r="223" spans="1:38" x14ac:dyDescent="0.25">
      <c r="A223" s="1">
        <v>221</v>
      </c>
      <c r="B223" t="s">
        <v>177</v>
      </c>
      <c r="C223" t="s">
        <v>539</v>
      </c>
      <c r="D223" t="s">
        <v>563</v>
      </c>
      <c r="E223">
        <v>2120201011</v>
      </c>
      <c r="F223" t="s">
        <v>564</v>
      </c>
      <c r="G223" t="s">
        <v>565</v>
      </c>
      <c r="H223" s="2">
        <v>0.95200000000000007</v>
      </c>
      <c r="I223" s="2">
        <v>0.77420363720649532</v>
      </c>
      <c r="J223" s="2">
        <v>0.74981310307116822</v>
      </c>
      <c r="K223" s="2">
        <v>0.76578014076178835</v>
      </c>
      <c r="L223" s="2">
        <v>0.87336270445955377</v>
      </c>
      <c r="M223" s="2">
        <v>0.87398834462973274</v>
      </c>
      <c r="N223" s="2">
        <v>0.83740036543670704</v>
      </c>
      <c r="O223" s="2">
        <v>0.85714878843474651</v>
      </c>
      <c r="P223" s="2">
        <v>0.85552570297900044</v>
      </c>
      <c r="Q223" s="2">
        <v>0.95200000000000007</v>
      </c>
      <c r="R223" s="2">
        <v>0.80588925103470554</v>
      </c>
      <c r="S223" s="2">
        <v>0.75901126515191775</v>
      </c>
      <c r="T223" s="2">
        <v>0.79794999460082672</v>
      </c>
      <c r="U223" s="2">
        <v>0.87336270445955377</v>
      </c>
      <c r="V223" s="2">
        <v>0.90660020726687351</v>
      </c>
      <c r="W223" s="2">
        <v>0.90159039256692219</v>
      </c>
      <c r="X223" s="2">
        <v>0.92004039569591889</v>
      </c>
      <c r="Y223" s="2">
        <v>0.91462867334428499</v>
      </c>
      <c r="Z223" s="2">
        <v>0.90309676780771353</v>
      </c>
      <c r="AA223" s="2">
        <v>0.85937861289499828</v>
      </c>
      <c r="AB223" s="2">
        <f t="shared" si="24"/>
        <v>-4.3718154912715246E-2</v>
      </c>
      <c r="AC223" s="2">
        <f t="shared" si="25"/>
        <v>0.90828184508728482</v>
      </c>
      <c r="AD223" t="s">
        <v>2286</v>
      </c>
      <c r="AE223">
        <v>660</v>
      </c>
      <c r="AH223">
        <f t="shared" si="21"/>
        <v>0.95200000000000007</v>
      </c>
      <c r="AI223">
        <f t="shared" si="22"/>
        <v>0.90309676780771353</v>
      </c>
      <c r="AJ223">
        <f t="shared" si="26"/>
        <v>0.90309676780771353</v>
      </c>
      <c r="AK223" t="e">
        <f t="shared" si="27"/>
        <v>#N/A</v>
      </c>
      <c r="AL223">
        <f t="shared" si="23"/>
        <v>660</v>
      </c>
    </row>
    <row r="224" spans="1:38" x14ac:dyDescent="0.25">
      <c r="A224" s="1">
        <v>222</v>
      </c>
      <c r="B224" t="s">
        <v>177</v>
      </c>
      <c r="C224" t="s">
        <v>539</v>
      </c>
      <c r="D224" t="s">
        <v>563</v>
      </c>
      <c r="E224">
        <v>2120201037</v>
      </c>
      <c r="F224" t="s">
        <v>566</v>
      </c>
      <c r="G224" t="s">
        <v>567</v>
      </c>
      <c r="H224" s="2">
        <v>0.46700000000000003</v>
      </c>
      <c r="I224" s="2">
        <v>-6.9692553320437667E-2</v>
      </c>
      <c r="J224" s="2">
        <v>-1.7033698050729299E-2</v>
      </c>
      <c r="K224" s="2">
        <v>-5.330449416807459E-2</v>
      </c>
      <c r="L224" s="2">
        <v>0.26444123428341199</v>
      </c>
      <c r="M224" s="2">
        <v>0.29579004416036181</v>
      </c>
      <c r="N224" s="2">
        <v>0.33133753407883682</v>
      </c>
      <c r="O224" s="2">
        <v>0.36310274460523978</v>
      </c>
      <c r="P224" s="2">
        <v>0.33361966283227201</v>
      </c>
      <c r="Q224" s="2">
        <v>0.46700000000000003</v>
      </c>
      <c r="R224" s="2">
        <v>0.5435506863374987</v>
      </c>
      <c r="S224" s="2">
        <v>0.5326694969837622</v>
      </c>
      <c r="T224" s="2">
        <v>0.54497180260739797</v>
      </c>
      <c r="U224" s="2">
        <v>0.43409505867265702</v>
      </c>
      <c r="V224" s="2">
        <v>0.46691837438480288</v>
      </c>
      <c r="W224" s="2">
        <v>0.47198403440939879</v>
      </c>
      <c r="X224" s="2">
        <v>0.4526587921443988</v>
      </c>
      <c r="Y224" s="2">
        <v>0.4343657227159381</v>
      </c>
      <c r="Z224" s="2">
        <v>0.45172686995620742</v>
      </c>
      <c r="AA224" s="2">
        <v>0.31577148308042741</v>
      </c>
      <c r="AB224" s="2">
        <f t="shared" si="24"/>
        <v>-0.13595538687578002</v>
      </c>
      <c r="AC224" s="2">
        <f t="shared" si="25"/>
        <v>0.33104461312422001</v>
      </c>
      <c r="AD224" t="s">
        <v>2286</v>
      </c>
      <c r="AE224">
        <v>823</v>
      </c>
      <c r="AH224">
        <f t="shared" si="21"/>
        <v>0.46700000000000003</v>
      </c>
      <c r="AI224">
        <f t="shared" si="22"/>
        <v>0.45172686995620742</v>
      </c>
      <c r="AJ224">
        <f t="shared" si="26"/>
        <v>0.45172686995620742</v>
      </c>
      <c r="AK224" t="e">
        <f t="shared" si="27"/>
        <v>#N/A</v>
      </c>
      <c r="AL224">
        <f t="shared" si="23"/>
        <v>823</v>
      </c>
    </row>
    <row r="225" spans="1:38" x14ac:dyDescent="0.25">
      <c r="A225" s="1">
        <v>223</v>
      </c>
      <c r="B225" t="s">
        <v>177</v>
      </c>
      <c r="C225" t="s">
        <v>539</v>
      </c>
      <c r="D225" t="s">
        <v>563</v>
      </c>
      <c r="E225">
        <v>2120201715</v>
      </c>
      <c r="F225" t="s">
        <v>568</v>
      </c>
      <c r="G225" t="s">
        <v>569</v>
      </c>
      <c r="H225" s="2">
        <v>0.66200000000000003</v>
      </c>
      <c r="I225" s="2">
        <v>-0.33406032459871488</v>
      </c>
      <c r="J225" s="2">
        <v>4.4454064408323557E-3</v>
      </c>
      <c r="K225" s="2">
        <v>-0.28409830456794027</v>
      </c>
      <c r="L225" s="2">
        <v>0.72018938500937502</v>
      </c>
      <c r="M225" s="2">
        <v>0.70679826183976524</v>
      </c>
      <c r="N225" s="2">
        <v>0.64878228486074141</v>
      </c>
      <c r="O225" s="2">
        <v>0.71890734251646549</v>
      </c>
      <c r="P225" s="2">
        <v>0.5897855132345442</v>
      </c>
      <c r="Q225" s="2">
        <v>0.66200000000000003</v>
      </c>
      <c r="R225" s="2">
        <v>0.51255414854896186</v>
      </c>
      <c r="S225" s="2">
        <v>0.59165306687371799</v>
      </c>
      <c r="T225" s="2">
        <v>0.52028228686020694</v>
      </c>
      <c r="U225" s="2">
        <v>0.72018938500937502</v>
      </c>
      <c r="V225" s="2">
        <v>0.67507447196774895</v>
      </c>
      <c r="W225" s="2">
        <v>0.67345738320828608</v>
      </c>
      <c r="X225" s="2">
        <v>0.68500636440156792</v>
      </c>
      <c r="Y225" s="2">
        <v>0.64286131511631894</v>
      </c>
      <c r="Z225" s="2">
        <v>0.67886603991872307</v>
      </c>
      <c r="AA225" s="2">
        <v>0.67490343471135794</v>
      </c>
      <c r="AB225" s="2">
        <f t="shared" si="24"/>
        <v>-3.962605207365133E-3</v>
      </c>
      <c r="AC225" s="2">
        <f t="shared" si="25"/>
        <v>0.6580373947926349</v>
      </c>
      <c r="AD225" t="s">
        <v>2286</v>
      </c>
      <c r="AE225">
        <v>2583</v>
      </c>
      <c r="AH225">
        <f t="shared" si="21"/>
        <v>0.66200000000000003</v>
      </c>
      <c r="AI225">
        <f t="shared" si="22"/>
        <v>0.67886603991872307</v>
      </c>
      <c r="AJ225">
        <f t="shared" si="26"/>
        <v>0.67886603991872307</v>
      </c>
      <c r="AK225" t="e">
        <f t="shared" si="27"/>
        <v>#N/A</v>
      </c>
      <c r="AL225">
        <f t="shared" si="23"/>
        <v>2583</v>
      </c>
    </row>
    <row r="226" spans="1:38" x14ac:dyDescent="0.25">
      <c r="A226" s="1">
        <v>224</v>
      </c>
      <c r="B226" t="s">
        <v>177</v>
      </c>
      <c r="C226" t="s">
        <v>539</v>
      </c>
      <c r="D226" t="s">
        <v>563</v>
      </c>
      <c r="E226">
        <v>2120203003</v>
      </c>
      <c r="F226" t="s">
        <v>570</v>
      </c>
      <c r="G226" t="s">
        <v>571</v>
      </c>
      <c r="H226" s="2">
        <v>0.75900000000000001</v>
      </c>
      <c r="I226" s="2">
        <v>0.81811581996437732</v>
      </c>
      <c r="J226" s="2">
        <v>0.75011146815751006</v>
      </c>
      <c r="K226" s="2">
        <v>0.80627646717331658</v>
      </c>
      <c r="L226" s="2">
        <v>0.80179807423253147</v>
      </c>
      <c r="M226" s="2">
        <v>0.8442013012538927</v>
      </c>
      <c r="N226" s="2">
        <v>0.79670138699851267</v>
      </c>
      <c r="O226" s="2">
        <v>0.79660560894117649</v>
      </c>
      <c r="P226" s="2">
        <v>0.84344973799079481</v>
      </c>
      <c r="Q226" s="2">
        <v>0.75900000000000001</v>
      </c>
      <c r="R226" s="2">
        <v>0.81554493765208436</v>
      </c>
      <c r="S226" s="2">
        <v>0.75964154145964402</v>
      </c>
      <c r="T226" s="2">
        <v>0.80729854456475303</v>
      </c>
      <c r="U226" s="2">
        <v>0.80179807423253147</v>
      </c>
      <c r="V226" s="2">
        <v>0.80205375250974242</v>
      </c>
      <c r="W226" s="2">
        <v>0.80458038445340652</v>
      </c>
      <c r="X226" s="2">
        <v>0.79738841819704376</v>
      </c>
      <c r="Y226" s="2">
        <v>0.79906689891538552</v>
      </c>
      <c r="Z226" s="2">
        <v>0.8009735918936961</v>
      </c>
      <c r="AA226" s="2">
        <v>0.81624744221991818</v>
      </c>
      <c r="AB226" s="2">
        <f t="shared" si="24"/>
        <v>1.5273850326222083E-2</v>
      </c>
      <c r="AC226" s="2">
        <f t="shared" si="25"/>
        <v>0.77427385032622209</v>
      </c>
      <c r="AD226" t="s">
        <v>2286</v>
      </c>
      <c r="AE226">
        <v>702</v>
      </c>
      <c r="AH226">
        <f t="shared" si="21"/>
        <v>0.75900000000000001</v>
      </c>
      <c r="AI226">
        <f t="shared" si="22"/>
        <v>0.8009735918936961</v>
      </c>
      <c r="AJ226">
        <f t="shared" si="26"/>
        <v>0.8009735918936961</v>
      </c>
      <c r="AK226" t="e">
        <f t="shared" si="27"/>
        <v>#N/A</v>
      </c>
      <c r="AL226">
        <f t="shared" si="23"/>
        <v>702</v>
      </c>
    </row>
    <row r="227" spans="1:38" x14ac:dyDescent="0.25">
      <c r="A227" s="1">
        <v>225</v>
      </c>
      <c r="B227" t="s">
        <v>177</v>
      </c>
      <c r="C227" t="s">
        <v>539</v>
      </c>
      <c r="D227" t="s">
        <v>563</v>
      </c>
      <c r="E227">
        <v>2120206002</v>
      </c>
      <c r="F227" t="s">
        <v>572</v>
      </c>
      <c r="G227" t="s">
        <v>573</v>
      </c>
      <c r="H227" s="2">
        <v>0.97199999999999998</v>
      </c>
      <c r="I227" s="2">
        <v>0.7778793201116988</v>
      </c>
      <c r="J227" s="2">
        <v>0.7506760077293102</v>
      </c>
      <c r="K227" s="2">
        <v>0.77190662197587046</v>
      </c>
      <c r="L227" s="2">
        <v>0.87336270445955377</v>
      </c>
      <c r="M227" s="2">
        <v>0.89157015679360141</v>
      </c>
      <c r="N227" s="2">
        <v>0.85964469244084507</v>
      </c>
      <c r="O227" s="2">
        <v>0.88953752139626374</v>
      </c>
      <c r="P227" s="2">
        <v>0.87851912433942192</v>
      </c>
      <c r="Q227" s="2">
        <v>0.97199999999999998</v>
      </c>
      <c r="R227" s="2">
        <v>0.80018462821314862</v>
      </c>
      <c r="S227" s="2">
        <v>0.76020572987758372</v>
      </c>
      <c r="T227" s="2">
        <v>0.7956939796557887</v>
      </c>
      <c r="U227" s="2">
        <v>0.87336270445955377</v>
      </c>
      <c r="V227" s="2">
        <v>0.93484822532784251</v>
      </c>
      <c r="W227" s="2">
        <v>0.89568421651232399</v>
      </c>
      <c r="X227" s="2">
        <v>0.93798718744265375</v>
      </c>
      <c r="Y227" s="2">
        <v>0.91056410157723744</v>
      </c>
      <c r="Z227" s="2">
        <v>0.9101639301487946</v>
      </c>
      <c r="AA227" s="2">
        <v>0.87844976018323206</v>
      </c>
      <c r="AB227" s="2">
        <f t="shared" si="24"/>
        <v>-3.1714169965562533E-2</v>
      </c>
      <c r="AC227" s="2">
        <f t="shared" si="25"/>
        <v>0.94028583003443744</v>
      </c>
      <c r="AD227" t="s">
        <v>2286</v>
      </c>
      <c r="AE227">
        <v>1027</v>
      </c>
      <c r="AH227">
        <f t="shared" si="21"/>
        <v>0.97199999999999998</v>
      </c>
      <c r="AI227">
        <f t="shared" si="22"/>
        <v>0.9101639301487946</v>
      </c>
      <c r="AJ227">
        <f t="shared" si="26"/>
        <v>0.9101639301487946</v>
      </c>
      <c r="AK227" t="e">
        <f t="shared" si="27"/>
        <v>#N/A</v>
      </c>
      <c r="AL227">
        <f t="shared" si="23"/>
        <v>1027</v>
      </c>
    </row>
    <row r="228" spans="1:38" x14ac:dyDescent="0.25">
      <c r="A228" s="1">
        <v>226</v>
      </c>
      <c r="B228" t="s">
        <v>177</v>
      </c>
      <c r="C228" t="s">
        <v>539</v>
      </c>
      <c r="D228" t="s">
        <v>563</v>
      </c>
      <c r="E228">
        <v>2120206003</v>
      </c>
      <c r="F228" t="s">
        <v>574</v>
      </c>
      <c r="G228" t="s">
        <v>575</v>
      </c>
      <c r="H228" s="2">
        <v>0.97299999999999998</v>
      </c>
      <c r="I228" s="2">
        <v>0.77638539805593143</v>
      </c>
      <c r="J228" s="2">
        <v>0.75068937775135236</v>
      </c>
      <c r="K228" s="2">
        <v>0.77006023368309573</v>
      </c>
      <c r="L228" s="2">
        <v>0.80179807423253147</v>
      </c>
      <c r="M228" s="2">
        <v>0.87968945250601482</v>
      </c>
      <c r="N228" s="2">
        <v>0.83565866614994888</v>
      </c>
      <c r="O228" s="2">
        <v>0.86039566773465137</v>
      </c>
      <c r="P228" s="2">
        <v>0.87237225030977683</v>
      </c>
      <c r="Q228" s="2">
        <v>0.97299999999999998</v>
      </c>
      <c r="R228" s="2">
        <v>0.80040227996005608</v>
      </c>
      <c r="S228" s="2">
        <v>0.76021101186160034</v>
      </c>
      <c r="T228" s="2">
        <v>0.79543471601285654</v>
      </c>
      <c r="U228" s="2">
        <v>0.87336270445955377</v>
      </c>
      <c r="V228" s="2">
        <v>0.93237853703555718</v>
      </c>
      <c r="W228" s="2">
        <v>0.87802875722580809</v>
      </c>
      <c r="X228" s="2">
        <v>0.91965343884784678</v>
      </c>
      <c r="Y228" s="2">
        <v>0.90284484089630523</v>
      </c>
      <c r="Z228" s="2">
        <v>0.90096224873983066</v>
      </c>
      <c r="AA228" s="2">
        <v>0.84950252579837171</v>
      </c>
      <c r="AB228" s="2">
        <f t="shared" si="24"/>
        <v>-5.1459722941458952E-2</v>
      </c>
      <c r="AC228" s="2">
        <f t="shared" si="25"/>
        <v>0.92154027705854102</v>
      </c>
      <c r="AD228" t="s">
        <v>2286</v>
      </c>
      <c r="AE228">
        <v>1541</v>
      </c>
      <c r="AH228">
        <f t="shared" si="21"/>
        <v>0.97299999999999998</v>
      </c>
      <c r="AI228">
        <f t="shared" si="22"/>
        <v>0.90096224873983066</v>
      </c>
      <c r="AJ228">
        <f t="shared" si="26"/>
        <v>0.90096224873983066</v>
      </c>
      <c r="AK228" t="e">
        <f t="shared" si="27"/>
        <v>#N/A</v>
      </c>
      <c r="AL228">
        <f t="shared" si="23"/>
        <v>1541</v>
      </c>
    </row>
    <row r="229" spans="1:38" x14ac:dyDescent="0.25">
      <c r="A229" s="1">
        <v>227</v>
      </c>
      <c r="B229" t="s">
        <v>177</v>
      </c>
      <c r="C229" t="s">
        <v>539</v>
      </c>
      <c r="D229" t="s">
        <v>563</v>
      </c>
      <c r="E229">
        <v>2120206009</v>
      </c>
      <c r="F229" t="s">
        <v>576</v>
      </c>
      <c r="G229" t="s">
        <v>577</v>
      </c>
      <c r="H229" s="2">
        <v>0.93500000000000005</v>
      </c>
      <c r="I229" s="2">
        <v>0.77997028988466854</v>
      </c>
      <c r="J229" s="2">
        <v>0.75097448051646443</v>
      </c>
      <c r="K229" s="2">
        <v>0.77377197136539011</v>
      </c>
      <c r="L229" s="2">
        <v>0.87336270445955377</v>
      </c>
      <c r="M229" s="2">
        <v>0.90660020726687351</v>
      </c>
      <c r="N229" s="2">
        <v>0.88100755441797918</v>
      </c>
      <c r="O229" s="2">
        <v>0.90864963146707423</v>
      </c>
      <c r="P229" s="2">
        <v>0.89340958701336781</v>
      </c>
      <c r="Q229" s="2">
        <v>0.93500000000000005</v>
      </c>
      <c r="R229" s="2">
        <v>0.80218437884132632</v>
      </c>
      <c r="S229" s="2">
        <v>0.7602786108999211</v>
      </c>
      <c r="T229" s="2">
        <v>0.79694609299536501</v>
      </c>
      <c r="U229" s="2">
        <v>0.87336270445955377</v>
      </c>
      <c r="V229" s="2">
        <v>0.92222951207570492</v>
      </c>
      <c r="W229" s="2">
        <v>0.89403143780509131</v>
      </c>
      <c r="X229" s="2">
        <v>0.92227762896694898</v>
      </c>
      <c r="Y229" s="2">
        <v>0.90929023698351052</v>
      </c>
      <c r="Z229" s="2">
        <v>0.90404516996869833</v>
      </c>
      <c r="AA229" s="2">
        <v>0.89249836742197686</v>
      </c>
      <c r="AB229" s="2">
        <f t="shared" si="24"/>
        <v>-1.1546802546721469E-2</v>
      </c>
      <c r="AC229" s="2">
        <f t="shared" si="25"/>
        <v>0.92345319745327858</v>
      </c>
      <c r="AD229" t="s">
        <v>2287</v>
      </c>
      <c r="AE229">
        <v>617</v>
      </c>
      <c r="AH229">
        <f t="shared" si="21"/>
        <v>0.93500000000000005</v>
      </c>
      <c r="AI229">
        <f t="shared" si="22"/>
        <v>0.90404516996869833</v>
      </c>
      <c r="AJ229" t="e">
        <f t="shared" si="26"/>
        <v>#N/A</v>
      </c>
      <c r="AK229">
        <f t="shared" si="27"/>
        <v>0.90404516996869833</v>
      </c>
      <c r="AL229">
        <f t="shared" si="23"/>
        <v>617</v>
      </c>
    </row>
    <row r="230" spans="1:38" x14ac:dyDescent="0.25">
      <c r="A230" s="1">
        <v>228</v>
      </c>
      <c r="B230" t="s">
        <v>177</v>
      </c>
      <c r="C230" t="s">
        <v>539</v>
      </c>
      <c r="D230" t="s">
        <v>563</v>
      </c>
      <c r="E230">
        <v>2120206011</v>
      </c>
      <c r="F230" t="s">
        <v>578</v>
      </c>
      <c r="G230" t="s">
        <v>579</v>
      </c>
      <c r="H230" s="2">
        <v>0.83099999999999996</v>
      </c>
      <c r="I230" s="2">
        <v>0.76614725701417785</v>
      </c>
      <c r="J230" s="2">
        <v>0.75290979575414396</v>
      </c>
      <c r="K230" s="2">
        <v>0.76170415335212338</v>
      </c>
      <c r="L230" s="2">
        <v>0.80179807423253147</v>
      </c>
      <c r="M230" s="2">
        <v>0.82936664724062825</v>
      </c>
      <c r="N230" s="2">
        <v>0.84181414035937507</v>
      </c>
      <c r="O230" s="2">
        <v>0.80112455328186616</v>
      </c>
      <c r="P230" s="2">
        <v>0.81963744493342028</v>
      </c>
      <c r="Q230" s="2">
        <v>0.83099999999999996</v>
      </c>
      <c r="R230" s="2">
        <v>0.79042699168644592</v>
      </c>
      <c r="S230" s="2">
        <v>0.75951543070860394</v>
      </c>
      <c r="T230" s="2">
        <v>0.78625200264087636</v>
      </c>
      <c r="U230" s="2">
        <v>0.80179807423253147</v>
      </c>
      <c r="V230" s="2">
        <v>0.8023237431602821</v>
      </c>
      <c r="W230" s="2">
        <v>0.86341064356964736</v>
      </c>
      <c r="X230" s="2">
        <v>0.81477034190119257</v>
      </c>
      <c r="Y230" s="2">
        <v>0.83070435625316708</v>
      </c>
      <c r="Z230" s="2">
        <v>0.82228572378174303</v>
      </c>
      <c r="AA230" s="2">
        <v>0.81859657831279986</v>
      </c>
      <c r="AB230" s="2">
        <f t="shared" si="24"/>
        <v>-3.6891454689431669E-3</v>
      </c>
      <c r="AC230" s="2">
        <f t="shared" si="25"/>
        <v>0.82731085453105679</v>
      </c>
      <c r="AD230" t="s">
        <v>2287</v>
      </c>
      <c r="AE230">
        <v>793</v>
      </c>
      <c r="AH230">
        <f t="shared" si="21"/>
        <v>0.83099999999999996</v>
      </c>
      <c r="AI230">
        <f t="shared" si="22"/>
        <v>0.82228572378174303</v>
      </c>
      <c r="AJ230" t="e">
        <f t="shared" si="26"/>
        <v>#N/A</v>
      </c>
      <c r="AK230">
        <f t="shared" si="27"/>
        <v>0.82228572378174303</v>
      </c>
      <c r="AL230">
        <f t="shared" si="23"/>
        <v>793</v>
      </c>
    </row>
    <row r="231" spans="1:38" x14ac:dyDescent="0.25">
      <c r="A231" s="1">
        <v>229</v>
      </c>
      <c r="B231" t="s">
        <v>177</v>
      </c>
      <c r="C231" t="s">
        <v>539</v>
      </c>
      <c r="D231" t="s">
        <v>580</v>
      </c>
      <c r="E231">
        <v>2120301001</v>
      </c>
      <c r="F231" t="s">
        <v>581</v>
      </c>
      <c r="G231" t="s">
        <v>582</v>
      </c>
      <c r="H231" s="2">
        <v>0.39400000000000002</v>
      </c>
      <c r="I231" s="2">
        <v>-1.1441635303522251</v>
      </c>
      <c r="J231" s="2">
        <v>-0.97840323716418565</v>
      </c>
      <c r="K231" s="2">
        <v>-1.107140226799681</v>
      </c>
      <c r="L231" s="2">
        <v>0.26444123428341199</v>
      </c>
      <c r="M231" s="2">
        <v>0.27317308355759917</v>
      </c>
      <c r="N231" s="2">
        <v>0.27337393309299463</v>
      </c>
      <c r="O231" s="2">
        <v>0.2846705945031528</v>
      </c>
      <c r="P231" s="2">
        <v>0.27425622914870812</v>
      </c>
      <c r="Q231" s="2">
        <v>0.39400000000000002</v>
      </c>
      <c r="R231" s="2">
        <v>0.2110869485321106</v>
      </c>
      <c r="S231" s="2">
        <v>0.2331989149279444</v>
      </c>
      <c r="T231" s="2">
        <v>0.2181182293184204</v>
      </c>
      <c r="U231" s="2">
        <v>0.26444123428341199</v>
      </c>
      <c r="V231" s="2">
        <v>0.38911002540848533</v>
      </c>
      <c r="W231" s="2">
        <v>0.30756255966083329</v>
      </c>
      <c r="X231" s="2">
        <v>0.33387193534636928</v>
      </c>
      <c r="Y231" s="2">
        <v>0.32713263908094797</v>
      </c>
      <c r="Z231" s="2">
        <v>0.32190503593726399</v>
      </c>
      <c r="AA231" s="2">
        <v>0.2739079629499318</v>
      </c>
      <c r="AB231" s="2">
        <f t="shared" si="24"/>
        <v>-4.799707298733219E-2</v>
      </c>
      <c r="AC231" s="2">
        <f t="shared" si="25"/>
        <v>0.34600292701266783</v>
      </c>
      <c r="AD231" t="s">
        <v>2286</v>
      </c>
      <c r="AE231">
        <v>2242</v>
      </c>
      <c r="AH231">
        <f t="shared" si="21"/>
        <v>0.39400000000000002</v>
      </c>
      <c r="AI231">
        <f t="shared" si="22"/>
        <v>0.32190503593726399</v>
      </c>
      <c r="AJ231">
        <f t="shared" si="26"/>
        <v>0.32190503593726399</v>
      </c>
      <c r="AK231" t="e">
        <f t="shared" si="27"/>
        <v>#N/A</v>
      </c>
      <c r="AL231">
        <f t="shared" si="23"/>
        <v>2242</v>
      </c>
    </row>
    <row r="232" spans="1:38" x14ac:dyDescent="0.25">
      <c r="A232" s="1">
        <v>230</v>
      </c>
      <c r="B232" t="s">
        <v>177</v>
      </c>
      <c r="C232" t="s">
        <v>539</v>
      </c>
      <c r="D232" t="s">
        <v>580</v>
      </c>
      <c r="E232">
        <v>2120301003</v>
      </c>
      <c r="F232" t="s">
        <v>583</v>
      </c>
      <c r="G232" t="s">
        <v>584</v>
      </c>
      <c r="H232" s="2">
        <v>0.77500000000000002</v>
      </c>
      <c r="I232" s="2">
        <v>0.77565162954532618</v>
      </c>
      <c r="J232" s="2">
        <v>0.75051833647150312</v>
      </c>
      <c r="K232" s="2">
        <v>0.76808661714116822</v>
      </c>
      <c r="L232" s="2">
        <v>0.87336270445955377</v>
      </c>
      <c r="M232" s="2">
        <v>0.8815626521021136</v>
      </c>
      <c r="N232" s="2">
        <v>0.81981120596591706</v>
      </c>
      <c r="O232" s="2">
        <v>0.8473014038183222</v>
      </c>
      <c r="P232" s="2">
        <v>0.85530058737472725</v>
      </c>
      <c r="Q232" s="2">
        <v>0.77500000000000002</v>
      </c>
      <c r="R232" s="2">
        <v>0.80217495294899721</v>
      </c>
      <c r="S232" s="2">
        <v>0.76012860493419077</v>
      </c>
      <c r="T232" s="2">
        <v>0.79459821218668281</v>
      </c>
      <c r="U232" s="2">
        <v>0.87336270445955377</v>
      </c>
      <c r="V232" s="2">
        <v>0.81718103858687563</v>
      </c>
      <c r="W232" s="2">
        <v>0.85516307995380447</v>
      </c>
      <c r="X232" s="2">
        <v>0.81560207673555241</v>
      </c>
      <c r="Y232" s="2">
        <v>0.83125788720731064</v>
      </c>
      <c r="Z232" s="2">
        <v>0.83821454686819818</v>
      </c>
      <c r="AA232" s="2">
        <v>0.85519208810836433</v>
      </c>
      <c r="AB232" s="2">
        <f t="shared" si="24"/>
        <v>1.697754124016615E-2</v>
      </c>
      <c r="AC232" s="2">
        <f t="shared" si="25"/>
        <v>0.79197754124016617</v>
      </c>
      <c r="AD232" t="s">
        <v>2286</v>
      </c>
      <c r="AE232">
        <v>537</v>
      </c>
      <c r="AH232">
        <f t="shared" si="21"/>
        <v>0.77500000000000002</v>
      </c>
      <c r="AI232">
        <f t="shared" si="22"/>
        <v>0.83821454686819818</v>
      </c>
      <c r="AJ232">
        <f t="shared" si="26"/>
        <v>0.83821454686819818</v>
      </c>
      <c r="AK232" t="e">
        <f t="shared" si="27"/>
        <v>#N/A</v>
      </c>
      <c r="AL232">
        <f t="shared" si="23"/>
        <v>537</v>
      </c>
    </row>
    <row r="233" spans="1:38" x14ac:dyDescent="0.25">
      <c r="A233" s="1">
        <v>231</v>
      </c>
      <c r="B233" t="s">
        <v>177</v>
      </c>
      <c r="C233" t="s">
        <v>539</v>
      </c>
      <c r="D233" t="s">
        <v>580</v>
      </c>
      <c r="E233">
        <v>2120301006</v>
      </c>
      <c r="F233" t="s">
        <v>585</v>
      </c>
      <c r="G233" t="s">
        <v>586</v>
      </c>
      <c r="H233" s="2">
        <v>0.629</v>
      </c>
      <c r="I233" s="2">
        <v>0.2363474229593551</v>
      </c>
      <c r="J233" s="2">
        <v>0.2311164078516342</v>
      </c>
      <c r="K233" s="2">
        <v>0.2414819860609099</v>
      </c>
      <c r="L233" s="2">
        <v>0.66984327633356211</v>
      </c>
      <c r="M233" s="2">
        <v>0.69308798041242692</v>
      </c>
      <c r="N233" s="2">
        <v>0.63522433245732146</v>
      </c>
      <c r="O233" s="2">
        <v>0.70540388285275124</v>
      </c>
      <c r="P233" s="2">
        <v>0.59328760917555856</v>
      </c>
      <c r="Q233" s="2">
        <v>0.629</v>
      </c>
      <c r="R233" s="2">
        <v>0.64744145377079454</v>
      </c>
      <c r="S233" s="2">
        <v>0.61443631756944517</v>
      </c>
      <c r="T233" s="2">
        <v>0.64355877235631676</v>
      </c>
      <c r="U233" s="2">
        <v>0.66984327633356211</v>
      </c>
      <c r="V233" s="2">
        <v>0.67664707984783989</v>
      </c>
      <c r="W233" s="2">
        <v>0.64631763701586908</v>
      </c>
      <c r="X233" s="2">
        <v>0.67381130248669008</v>
      </c>
      <c r="Y233" s="2">
        <v>0.65399556952649973</v>
      </c>
      <c r="Z233" s="2">
        <v>0.66401654998450921</v>
      </c>
      <c r="AA233" s="2">
        <v>0.65807950254009095</v>
      </c>
      <c r="AB233" s="2">
        <f t="shared" si="24"/>
        <v>-5.9370474444182531E-3</v>
      </c>
      <c r="AC233" s="2">
        <f t="shared" si="25"/>
        <v>0.62306295255558175</v>
      </c>
      <c r="AD233" t="s">
        <v>2287</v>
      </c>
      <c r="AE233">
        <v>866</v>
      </c>
      <c r="AH233">
        <f t="shared" si="21"/>
        <v>0.629</v>
      </c>
      <c r="AI233">
        <f t="shared" si="22"/>
        <v>0.66401654998450921</v>
      </c>
      <c r="AJ233" t="e">
        <f t="shared" si="26"/>
        <v>#N/A</v>
      </c>
      <c r="AK233">
        <f t="shared" si="27"/>
        <v>0.66401654998450921</v>
      </c>
      <c r="AL233">
        <f t="shared" si="23"/>
        <v>866</v>
      </c>
    </row>
    <row r="234" spans="1:38" x14ac:dyDescent="0.25">
      <c r="A234" s="1">
        <v>232</v>
      </c>
      <c r="B234" t="s">
        <v>177</v>
      </c>
      <c r="C234" t="s">
        <v>539</v>
      </c>
      <c r="D234" t="s">
        <v>580</v>
      </c>
      <c r="E234">
        <v>2120301007</v>
      </c>
      <c r="F234" t="s">
        <v>587</v>
      </c>
      <c r="G234" t="s">
        <v>588</v>
      </c>
      <c r="H234" s="2">
        <v>0.78</v>
      </c>
      <c r="I234" s="2">
        <v>0.7806303392269851</v>
      </c>
      <c r="J234" s="2">
        <v>0.75164549955676174</v>
      </c>
      <c r="K234" s="2">
        <v>0.77115287589446369</v>
      </c>
      <c r="L234" s="2">
        <v>0.80179807423253147</v>
      </c>
      <c r="M234" s="2">
        <v>0.78515702357411465</v>
      </c>
      <c r="N234" s="2">
        <v>0.7952964411748249</v>
      </c>
      <c r="O234" s="2">
        <v>0.78150094852682439</v>
      </c>
      <c r="P234" s="2">
        <v>0.80103623536105517</v>
      </c>
      <c r="Q234" s="2">
        <v>0.78</v>
      </c>
      <c r="R234" s="2">
        <v>0.80408804489975627</v>
      </c>
      <c r="S234" s="2">
        <v>0.76111880399972343</v>
      </c>
      <c r="T234" s="2">
        <v>0.79616588251595732</v>
      </c>
      <c r="U234" s="2">
        <v>0.80179807423253147</v>
      </c>
      <c r="V234" s="2">
        <v>0.79093058397304983</v>
      </c>
      <c r="W234" s="2">
        <v>0.80920432530895459</v>
      </c>
      <c r="X234" s="2">
        <v>0.79671680343774898</v>
      </c>
      <c r="Y234" s="2">
        <v>0.80512130005932514</v>
      </c>
      <c r="Z234" s="2">
        <v>0.80072866027228284</v>
      </c>
      <c r="AA234" s="2">
        <v>0.79291466073545513</v>
      </c>
      <c r="AB234" s="2">
        <f t="shared" si="24"/>
        <v>-7.8139995368277093E-3</v>
      </c>
      <c r="AC234" s="2">
        <f t="shared" si="25"/>
        <v>0.77218600046317232</v>
      </c>
      <c r="AD234" t="s">
        <v>2286</v>
      </c>
      <c r="AE234">
        <v>655</v>
      </c>
      <c r="AH234">
        <f t="shared" si="21"/>
        <v>0.78</v>
      </c>
      <c r="AI234">
        <f t="shared" si="22"/>
        <v>0.80072866027228284</v>
      </c>
      <c r="AJ234">
        <f t="shared" si="26"/>
        <v>0.80072866027228284</v>
      </c>
      <c r="AK234" t="e">
        <f t="shared" si="27"/>
        <v>#N/A</v>
      </c>
      <c r="AL234">
        <f t="shared" si="23"/>
        <v>655</v>
      </c>
    </row>
    <row r="235" spans="1:38" x14ac:dyDescent="0.25">
      <c r="A235" s="1">
        <v>233</v>
      </c>
      <c r="B235" t="s">
        <v>177</v>
      </c>
      <c r="C235" t="s">
        <v>539</v>
      </c>
      <c r="D235" t="s">
        <v>580</v>
      </c>
      <c r="E235">
        <v>2120301010</v>
      </c>
      <c r="F235" t="s">
        <v>589</v>
      </c>
      <c r="G235" t="s">
        <v>590</v>
      </c>
      <c r="H235" s="2">
        <v>0.82</v>
      </c>
      <c r="I235" s="2">
        <v>0.52565947107720024</v>
      </c>
      <c r="J235" s="2">
        <v>0.51704009921529226</v>
      </c>
      <c r="K235" s="2">
        <v>0.52452560535962622</v>
      </c>
      <c r="L235" s="2">
        <v>0.66984327633356211</v>
      </c>
      <c r="M235" s="2">
        <v>0.67617529748381255</v>
      </c>
      <c r="N235" s="2">
        <v>0.6274869550648382</v>
      </c>
      <c r="O235" s="2">
        <v>0.69948833563511625</v>
      </c>
      <c r="P235" s="2">
        <v>0.61753632374403988</v>
      </c>
      <c r="Q235" s="2">
        <v>0.82</v>
      </c>
      <c r="R235" s="2">
        <v>0.72395571212210719</v>
      </c>
      <c r="S235" s="2">
        <v>0.68769724046386116</v>
      </c>
      <c r="T235" s="2">
        <v>0.71804959785273215</v>
      </c>
      <c r="U235" s="2">
        <v>0.66984327633356211</v>
      </c>
      <c r="V235" s="2">
        <v>0.79416377779645364</v>
      </c>
      <c r="W235" s="2">
        <v>0.710323516234458</v>
      </c>
      <c r="X235" s="2">
        <v>0.75731392163246358</v>
      </c>
      <c r="Y235" s="2">
        <v>0.75991829869429495</v>
      </c>
      <c r="Z235" s="2">
        <v>0.73701523030683824</v>
      </c>
      <c r="AA235" s="2">
        <v>0.6573793201723227</v>
      </c>
      <c r="AB235" s="2">
        <f t="shared" si="24"/>
        <v>-7.9635910134515542E-2</v>
      </c>
      <c r="AC235" s="2">
        <f t="shared" si="25"/>
        <v>0.74036408986548441</v>
      </c>
      <c r="AD235" t="s">
        <v>2286</v>
      </c>
      <c r="AE235">
        <v>534</v>
      </c>
      <c r="AH235">
        <f t="shared" si="21"/>
        <v>0.82</v>
      </c>
      <c r="AI235">
        <f t="shared" si="22"/>
        <v>0.73701523030683824</v>
      </c>
      <c r="AJ235">
        <f t="shared" si="26"/>
        <v>0.73701523030683824</v>
      </c>
      <c r="AK235" t="e">
        <f t="shared" si="27"/>
        <v>#N/A</v>
      </c>
      <c r="AL235">
        <f t="shared" si="23"/>
        <v>534</v>
      </c>
    </row>
    <row r="236" spans="1:38" x14ac:dyDescent="0.25">
      <c r="A236" s="1">
        <v>234</v>
      </c>
      <c r="B236" t="s">
        <v>177</v>
      </c>
      <c r="C236" t="s">
        <v>539</v>
      </c>
      <c r="D236" t="s">
        <v>580</v>
      </c>
      <c r="E236">
        <v>2120301011</v>
      </c>
      <c r="F236" t="s">
        <v>591</v>
      </c>
      <c r="G236" t="s">
        <v>592</v>
      </c>
      <c r="H236" s="2">
        <v>0.67200000000000004</v>
      </c>
      <c r="I236" s="2">
        <v>0.54065736540078668</v>
      </c>
      <c r="J236" s="2">
        <v>0.530221646182927</v>
      </c>
      <c r="K236" s="2">
        <v>0.53842380751777763</v>
      </c>
      <c r="L236" s="2">
        <v>0.66984327633356211</v>
      </c>
      <c r="M236" s="2">
        <v>0.68830661705982721</v>
      </c>
      <c r="N236" s="2">
        <v>0.63329701694404938</v>
      </c>
      <c r="O236" s="2">
        <v>0.69321696602845062</v>
      </c>
      <c r="P236" s="2">
        <v>0.61871470742146251</v>
      </c>
      <c r="Q236" s="2">
        <v>0.67200000000000004</v>
      </c>
      <c r="R236" s="2">
        <v>0.72196685467968424</v>
      </c>
      <c r="S236" s="2">
        <v>0.68728319230169221</v>
      </c>
      <c r="T236" s="2">
        <v>0.71577375178296265</v>
      </c>
      <c r="U236" s="2">
        <v>0.66984327633356211</v>
      </c>
      <c r="V236" s="2">
        <v>0.67607522243689766</v>
      </c>
      <c r="W236" s="2">
        <v>0.67980986613634653</v>
      </c>
      <c r="X236" s="2">
        <v>0.67201884720194793</v>
      </c>
      <c r="Y236" s="2">
        <v>0.69164847867154911</v>
      </c>
      <c r="Z236" s="2">
        <v>0.67783581639295576</v>
      </c>
      <c r="AA236" s="2">
        <v>0.66000077040367289</v>
      </c>
      <c r="AB236" s="2">
        <f t="shared" si="24"/>
        <v>-1.7835045989282872E-2</v>
      </c>
      <c r="AC236" s="2">
        <f t="shared" si="25"/>
        <v>0.65416495401071717</v>
      </c>
      <c r="AD236" t="s">
        <v>2286</v>
      </c>
      <c r="AE236">
        <v>722</v>
      </c>
      <c r="AH236">
        <f t="shared" si="21"/>
        <v>0.67200000000000004</v>
      </c>
      <c r="AI236">
        <f t="shared" si="22"/>
        <v>0.67783581639295576</v>
      </c>
      <c r="AJ236">
        <f t="shared" si="26"/>
        <v>0.67783581639295576</v>
      </c>
      <c r="AK236" t="e">
        <f t="shared" si="27"/>
        <v>#N/A</v>
      </c>
      <c r="AL236">
        <f t="shared" si="23"/>
        <v>722</v>
      </c>
    </row>
    <row r="237" spans="1:38" x14ac:dyDescent="0.25">
      <c r="A237" s="1">
        <v>235</v>
      </c>
      <c r="B237" t="s">
        <v>177</v>
      </c>
      <c r="C237" t="s">
        <v>539</v>
      </c>
      <c r="D237" t="s">
        <v>580</v>
      </c>
      <c r="E237">
        <v>2120305003</v>
      </c>
      <c r="F237" t="s">
        <v>593</v>
      </c>
      <c r="G237" t="s">
        <v>594</v>
      </c>
      <c r="H237" s="2">
        <v>0.70200000000000007</v>
      </c>
      <c r="I237" s="2">
        <v>0.77120973168817175</v>
      </c>
      <c r="J237" s="2">
        <v>0.75046195947419836</v>
      </c>
      <c r="K237" s="2">
        <v>0.7634551610111282</v>
      </c>
      <c r="L237" s="2">
        <v>0.80179807423253147</v>
      </c>
      <c r="M237" s="2">
        <v>0.82061218305252848</v>
      </c>
      <c r="N237" s="2">
        <v>0.80485877473896816</v>
      </c>
      <c r="O237" s="2">
        <v>0.77577665584329303</v>
      </c>
      <c r="P237" s="2">
        <v>0.80662842210935615</v>
      </c>
      <c r="Q237" s="2">
        <v>0.70200000000000007</v>
      </c>
      <c r="R237" s="2">
        <v>0.80152158532950635</v>
      </c>
      <c r="S237" s="2">
        <v>0.75993511347722031</v>
      </c>
      <c r="T237" s="2">
        <v>0.79372799976394304</v>
      </c>
      <c r="U237" s="2">
        <v>0.87336270445955377</v>
      </c>
      <c r="V237" s="2">
        <v>0.8485892071570833</v>
      </c>
      <c r="W237" s="2">
        <v>0.85922882105945786</v>
      </c>
      <c r="X237" s="2">
        <v>0.86401171276317557</v>
      </c>
      <c r="Y237" s="2">
        <v>0.85967412907716656</v>
      </c>
      <c r="Z237" s="2">
        <v>0.86093605089202363</v>
      </c>
      <c r="AA237" s="2">
        <v>0.80180096754342745</v>
      </c>
      <c r="AB237" s="2">
        <f t="shared" si="24"/>
        <v>-5.9135083348596185E-2</v>
      </c>
      <c r="AC237" s="2">
        <f t="shared" si="25"/>
        <v>0.64286491665140388</v>
      </c>
      <c r="AD237" t="s">
        <v>2287</v>
      </c>
      <c r="AE237">
        <v>1020</v>
      </c>
      <c r="AH237">
        <f t="shared" si="21"/>
        <v>0.70200000000000007</v>
      </c>
      <c r="AI237">
        <f t="shared" si="22"/>
        <v>0.86093605089202363</v>
      </c>
      <c r="AJ237" t="e">
        <f t="shared" si="26"/>
        <v>#N/A</v>
      </c>
      <c r="AK237">
        <f t="shared" si="27"/>
        <v>0.86093605089202363</v>
      </c>
      <c r="AL237">
        <f t="shared" si="23"/>
        <v>1020</v>
      </c>
    </row>
    <row r="238" spans="1:38" x14ac:dyDescent="0.25">
      <c r="A238" s="1">
        <v>236</v>
      </c>
      <c r="B238" t="s">
        <v>177</v>
      </c>
      <c r="C238" t="s">
        <v>539</v>
      </c>
      <c r="D238" t="s">
        <v>580</v>
      </c>
      <c r="E238">
        <v>2120306001</v>
      </c>
      <c r="F238" t="s">
        <v>595</v>
      </c>
      <c r="G238" t="s">
        <v>596</v>
      </c>
      <c r="H238" s="2">
        <v>0.61599999999999999</v>
      </c>
      <c r="I238" s="2">
        <v>0.1559491185184568</v>
      </c>
      <c r="J238" s="2">
        <v>0.14799527913119159</v>
      </c>
      <c r="K238" s="2">
        <v>0.15971161626942931</v>
      </c>
      <c r="L238" s="2">
        <v>0.66984327633356211</v>
      </c>
      <c r="M238" s="2">
        <v>0.67455324776506731</v>
      </c>
      <c r="N238" s="2">
        <v>0.62048086320274998</v>
      </c>
      <c r="O238" s="2">
        <v>0.6686874600846483</v>
      </c>
      <c r="P238" s="2">
        <v>0.57671184557155764</v>
      </c>
      <c r="Q238" s="2">
        <v>0.61599999999999999</v>
      </c>
      <c r="R238" s="2">
        <v>0.65541947672934531</v>
      </c>
      <c r="S238" s="2">
        <v>0.61418524545770092</v>
      </c>
      <c r="T238" s="2">
        <v>0.64785534733712757</v>
      </c>
      <c r="U238" s="2">
        <v>0.66984327633356211</v>
      </c>
      <c r="V238" s="2">
        <v>0.64453641977281495</v>
      </c>
      <c r="W238" s="2">
        <v>0.6432342377070368</v>
      </c>
      <c r="X238" s="2">
        <v>0.63737064207008598</v>
      </c>
      <c r="Y238" s="2">
        <v>0.63114412832333733</v>
      </c>
      <c r="Z238" s="2">
        <v>0.64509263539153316</v>
      </c>
      <c r="AA238" s="2">
        <v>0.64088480742260423</v>
      </c>
      <c r="AB238" s="2">
        <f t="shared" si="24"/>
        <v>-4.2078279689289344E-3</v>
      </c>
      <c r="AC238" s="2">
        <f t="shared" si="25"/>
        <v>0.61179217203107106</v>
      </c>
      <c r="AD238" t="s">
        <v>2286</v>
      </c>
      <c r="AE238">
        <v>516</v>
      </c>
      <c r="AH238">
        <f t="shared" si="21"/>
        <v>0.61599999999999999</v>
      </c>
      <c r="AI238">
        <f t="shared" si="22"/>
        <v>0.64509263539153316</v>
      </c>
      <c r="AJ238">
        <f t="shared" si="26"/>
        <v>0.64509263539153316</v>
      </c>
      <c r="AK238" t="e">
        <f t="shared" si="27"/>
        <v>#N/A</v>
      </c>
      <c r="AL238">
        <f t="shared" si="23"/>
        <v>516</v>
      </c>
    </row>
    <row r="239" spans="1:38" x14ac:dyDescent="0.25">
      <c r="A239" s="1">
        <v>237</v>
      </c>
      <c r="B239" t="s">
        <v>177</v>
      </c>
      <c r="C239" t="s">
        <v>539</v>
      </c>
      <c r="D239" t="s">
        <v>580</v>
      </c>
      <c r="E239">
        <v>2120307003</v>
      </c>
      <c r="F239" t="s">
        <v>597</v>
      </c>
      <c r="G239" t="s">
        <v>598</v>
      </c>
      <c r="H239" s="2">
        <v>0.96599999999999997</v>
      </c>
      <c r="I239" s="2">
        <v>0.78326986707488189</v>
      </c>
      <c r="J239" s="2">
        <v>0.75122475595028004</v>
      </c>
      <c r="K239" s="2">
        <v>0.77599997936163811</v>
      </c>
      <c r="L239" s="2">
        <v>0.87336270445955377</v>
      </c>
      <c r="M239" s="2">
        <v>0.91313671729153634</v>
      </c>
      <c r="N239" s="2">
        <v>0.86998151667700685</v>
      </c>
      <c r="O239" s="2">
        <v>0.90144422808920277</v>
      </c>
      <c r="P239" s="2">
        <v>0.88814764659555301</v>
      </c>
      <c r="Q239" s="2">
        <v>0.96599999999999997</v>
      </c>
      <c r="R239" s="2">
        <v>0.80854962829643018</v>
      </c>
      <c r="S239" s="2">
        <v>0.76075021065177462</v>
      </c>
      <c r="T239" s="2">
        <v>0.8018289757534478</v>
      </c>
      <c r="U239" s="2">
        <v>0.87336270445955377</v>
      </c>
      <c r="V239" s="2">
        <v>0.92759717368295747</v>
      </c>
      <c r="W239" s="2">
        <v>0.88846763146295493</v>
      </c>
      <c r="X239" s="2">
        <v>0.92909162771688536</v>
      </c>
      <c r="Y239" s="2">
        <v>0.92477425858161877</v>
      </c>
      <c r="Z239" s="2">
        <v>0.90835997489923082</v>
      </c>
      <c r="AA239" s="2">
        <v>0.88906374618954842</v>
      </c>
      <c r="AB239" s="2">
        <f t="shared" si="24"/>
        <v>-1.9296228709682395E-2</v>
      </c>
      <c r="AC239" s="2">
        <f t="shared" si="25"/>
        <v>0.94670377129031758</v>
      </c>
      <c r="AD239" t="s">
        <v>2286</v>
      </c>
      <c r="AE239">
        <v>505</v>
      </c>
      <c r="AH239">
        <f t="shared" si="21"/>
        <v>0.96599999999999997</v>
      </c>
      <c r="AI239">
        <f t="shared" si="22"/>
        <v>0.90835997489923082</v>
      </c>
      <c r="AJ239">
        <f t="shared" si="26"/>
        <v>0.90835997489923082</v>
      </c>
      <c r="AK239" t="e">
        <f t="shared" si="27"/>
        <v>#N/A</v>
      </c>
      <c r="AL239">
        <f t="shared" si="23"/>
        <v>505</v>
      </c>
    </row>
    <row r="240" spans="1:38" x14ac:dyDescent="0.25">
      <c r="A240" s="1">
        <v>238</v>
      </c>
      <c r="B240" t="s">
        <v>177</v>
      </c>
      <c r="C240" t="s">
        <v>539</v>
      </c>
      <c r="D240" t="s">
        <v>580</v>
      </c>
      <c r="E240">
        <v>2120308002</v>
      </c>
      <c r="F240" t="s">
        <v>599</v>
      </c>
      <c r="G240" t="s">
        <v>600</v>
      </c>
      <c r="H240" s="2">
        <v>0.86799999999999988</v>
      </c>
      <c r="I240" s="2">
        <v>0.77239719076116864</v>
      </c>
      <c r="J240" s="2">
        <v>0.75023565491318478</v>
      </c>
      <c r="K240" s="2">
        <v>0.76466689914777308</v>
      </c>
      <c r="L240" s="2">
        <v>0.80179807423253147</v>
      </c>
      <c r="M240" s="2">
        <v>0.83722384659399418</v>
      </c>
      <c r="N240" s="2">
        <v>0.81565796620756614</v>
      </c>
      <c r="O240" s="2">
        <v>0.79645438442583849</v>
      </c>
      <c r="P240" s="2">
        <v>0.82893448301540618</v>
      </c>
      <c r="Q240" s="2">
        <v>0.86799999999999988</v>
      </c>
      <c r="R240" s="2">
        <v>0.80287385348724805</v>
      </c>
      <c r="S240" s="2">
        <v>0.75997742647576483</v>
      </c>
      <c r="T240" s="2">
        <v>0.79477797011219364</v>
      </c>
      <c r="U240" s="2">
        <v>0.87336270445955377</v>
      </c>
      <c r="V240" s="2">
        <v>0.86521706110601693</v>
      </c>
      <c r="W240" s="2">
        <v>0.86634902140473136</v>
      </c>
      <c r="X240" s="2">
        <v>0.86744095103745811</v>
      </c>
      <c r="Y240" s="2">
        <v>0.86538845287146726</v>
      </c>
      <c r="Z240" s="2">
        <v>0.86754642518296365</v>
      </c>
      <c r="AA240" s="2">
        <v>0.81586660859328008</v>
      </c>
      <c r="AB240" s="2">
        <f t="shared" si="24"/>
        <v>-5.1679816589683569E-2</v>
      </c>
      <c r="AC240" s="2">
        <f t="shared" si="25"/>
        <v>0.81632018341031631</v>
      </c>
      <c r="AD240" t="s">
        <v>2286</v>
      </c>
      <c r="AE240">
        <v>720</v>
      </c>
      <c r="AH240">
        <f t="shared" si="21"/>
        <v>0.86799999999999988</v>
      </c>
      <c r="AI240">
        <f t="shared" si="22"/>
        <v>0.86754642518296365</v>
      </c>
      <c r="AJ240">
        <f t="shared" si="26"/>
        <v>0.86754642518296365</v>
      </c>
      <c r="AK240" t="e">
        <f t="shared" si="27"/>
        <v>#N/A</v>
      </c>
      <c r="AL240">
        <f t="shared" si="23"/>
        <v>720</v>
      </c>
    </row>
    <row r="241" spans="1:38" x14ac:dyDescent="0.25">
      <c r="A241" s="1">
        <v>239</v>
      </c>
      <c r="B241" t="s">
        <v>177</v>
      </c>
      <c r="C241" t="s">
        <v>539</v>
      </c>
      <c r="D241" t="s">
        <v>601</v>
      </c>
      <c r="E241">
        <v>2120401001</v>
      </c>
      <c r="F241" t="s">
        <v>602</v>
      </c>
      <c r="G241" t="s">
        <v>603</v>
      </c>
      <c r="H241" s="2">
        <v>0.83499999999999996</v>
      </c>
      <c r="I241" s="2">
        <v>0.78045046493719195</v>
      </c>
      <c r="J241" s="2">
        <v>0.7501907623769819</v>
      </c>
      <c r="K241" s="2">
        <v>0.7714914180626028</v>
      </c>
      <c r="L241" s="2">
        <v>0.87336270445955377</v>
      </c>
      <c r="M241" s="2">
        <v>0.85721105735282666</v>
      </c>
      <c r="N241" s="2">
        <v>0.84532093692532806</v>
      </c>
      <c r="O241" s="2">
        <v>0.85993754640877462</v>
      </c>
      <c r="P241" s="2">
        <v>0.86548019443815216</v>
      </c>
      <c r="Q241" s="2">
        <v>0.83499999999999996</v>
      </c>
      <c r="R241" s="2">
        <v>0.80649298155459692</v>
      </c>
      <c r="S241" s="2">
        <v>0.76019592249054857</v>
      </c>
      <c r="T241" s="2">
        <v>0.798626595668948</v>
      </c>
      <c r="U241" s="2">
        <v>0.87336270445955377</v>
      </c>
      <c r="V241" s="2">
        <v>0.88070303310938325</v>
      </c>
      <c r="W241" s="2">
        <v>0.88059168303659219</v>
      </c>
      <c r="X241" s="2">
        <v>0.88176280219594361</v>
      </c>
      <c r="Y241" s="2">
        <v>0.87322671503237237</v>
      </c>
      <c r="Z241" s="2">
        <v>0.87792112674601974</v>
      </c>
      <c r="AA241" s="2">
        <v>0.86021223542218983</v>
      </c>
      <c r="AB241" s="2">
        <f t="shared" si="24"/>
        <v>-1.7708891323829912E-2</v>
      </c>
      <c r="AC241" s="2">
        <f t="shared" si="25"/>
        <v>0.81729110867617005</v>
      </c>
      <c r="AD241" t="s">
        <v>2287</v>
      </c>
      <c r="AE241">
        <v>678</v>
      </c>
      <c r="AH241">
        <f t="shared" si="21"/>
        <v>0.83499999999999996</v>
      </c>
      <c r="AI241">
        <f t="shared" si="22"/>
        <v>0.87792112674601974</v>
      </c>
      <c r="AJ241" t="e">
        <f t="shared" si="26"/>
        <v>#N/A</v>
      </c>
      <c r="AK241">
        <f t="shared" si="27"/>
        <v>0.87792112674601974</v>
      </c>
      <c r="AL241">
        <f t="shared" si="23"/>
        <v>678</v>
      </c>
    </row>
    <row r="242" spans="1:38" x14ac:dyDescent="0.25">
      <c r="A242" s="1">
        <v>240</v>
      </c>
      <c r="B242" t="s">
        <v>177</v>
      </c>
      <c r="C242" t="s">
        <v>539</v>
      </c>
      <c r="D242" t="s">
        <v>601</v>
      </c>
      <c r="E242">
        <v>2120401006</v>
      </c>
      <c r="F242" t="s">
        <v>604</v>
      </c>
      <c r="G242" t="s">
        <v>605</v>
      </c>
      <c r="H242" s="2">
        <v>0.56899999999999995</v>
      </c>
      <c r="I242" s="2">
        <v>-2.5200526911777991E-2</v>
      </c>
      <c r="J242" s="2">
        <v>0.1132918188941025</v>
      </c>
      <c r="K242" s="2">
        <v>-1.531669404376312E-2</v>
      </c>
      <c r="L242" s="2">
        <v>0.26444123428341199</v>
      </c>
      <c r="M242" s="2">
        <v>0.21606828847718521</v>
      </c>
      <c r="N242" s="2">
        <v>0.27283526567468042</v>
      </c>
      <c r="O242" s="2">
        <v>0.20497082714014431</v>
      </c>
      <c r="P242" s="2">
        <v>0.23200871413486801</v>
      </c>
      <c r="Q242" s="2">
        <v>0.56899999999999995</v>
      </c>
      <c r="R242" s="2">
        <v>0.55872457556884991</v>
      </c>
      <c r="S242" s="2">
        <v>0.60168002324849934</v>
      </c>
      <c r="T242" s="2">
        <v>0.55964752121557082</v>
      </c>
      <c r="U242" s="2">
        <v>0.53170889669388677</v>
      </c>
      <c r="V242" s="2">
        <v>0.53351519076143805</v>
      </c>
      <c r="W242" s="2">
        <v>0.54677897508927498</v>
      </c>
      <c r="X242" s="2">
        <v>0.55539361141728072</v>
      </c>
      <c r="Y242" s="2">
        <v>0.55437781792123852</v>
      </c>
      <c r="Z242" s="2">
        <v>0.54426179489516602</v>
      </c>
      <c r="AA242" s="2">
        <v>0.2365938288534265</v>
      </c>
      <c r="AB242" s="2">
        <f t="shared" si="24"/>
        <v>-0.30766796604173952</v>
      </c>
      <c r="AC242" s="2">
        <f t="shared" si="25"/>
        <v>0.26133203395826043</v>
      </c>
      <c r="AD242" t="s">
        <v>2286</v>
      </c>
      <c r="AE242">
        <v>561</v>
      </c>
      <c r="AH242">
        <f t="shared" si="21"/>
        <v>0.56899999999999995</v>
      </c>
      <c r="AI242">
        <f t="shared" si="22"/>
        <v>0.54426179489516602</v>
      </c>
      <c r="AJ242">
        <f t="shared" si="26"/>
        <v>0.54426179489516602</v>
      </c>
      <c r="AK242" t="e">
        <f t="shared" si="27"/>
        <v>#N/A</v>
      </c>
      <c r="AL242">
        <f t="shared" si="23"/>
        <v>561</v>
      </c>
    </row>
    <row r="243" spans="1:38" x14ac:dyDescent="0.25">
      <c r="A243" s="1">
        <v>241</v>
      </c>
      <c r="B243" t="s">
        <v>177</v>
      </c>
      <c r="C243" t="s">
        <v>539</v>
      </c>
      <c r="D243" t="s">
        <v>601</v>
      </c>
      <c r="E243">
        <v>2120403001</v>
      </c>
      <c r="F243" t="s">
        <v>606</v>
      </c>
      <c r="G243" t="s">
        <v>607</v>
      </c>
      <c r="H243" s="2">
        <v>0.67500000000000004</v>
      </c>
      <c r="I243" s="2">
        <v>0.15025501829560289</v>
      </c>
      <c r="J243" s="2">
        <v>0.1528604211805383</v>
      </c>
      <c r="K243" s="2">
        <v>0.16246361797252151</v>
      </c>
      <c r="L243" s="2">
        <v>0.66984327633356211</v>
      </c>
      <c r="M243" s="2">
        <v>0.66160982929192902</v>
      </c>
      <c r="N243" s="2">
        <v>0.6279421349385399</v>
      </c>
      <c r="O243" s="2">
        <v>0.66806032312398167</v>
      </c>
      <c r="P243" s="2">
        <v>0.58378513183644654</v>
      </c>
      <c r="Q243" s="2">
        <v>0.67500000000000004</v>
      </c>
      <c r="R243" s="2">
        <v>0.64977505544001457</v>
      </c>
      <c r="S243" s="2">
        <v>0.61499625418152504</v>
      </c>
      <c r="T243" s="2">
        <v>0.6508868044988726</v>
      </c>
      <c r="U243" s="2">
        <v>0.66984327633356211</v>
      </c>
      <c r="V243" s="2">
        <v>0.65669705426156222</v>
      </c>
      <c r="W243" s="2">
        <v>0.6565854144253267</v>
      </c>
      <c r="X243" s="2">
        <v>0.6651069972950272</v>
      </c>
      <c r="Y243" s="2">
        <v>0.66002858261031339</v>
      </c>
      <c r="Z243" s="2">
        <v>0.66163238162322335</v>
      </c>
      <c r="AA243" s="2">
        <v>0.64137598866403367</v>
      </c>
      <c r="AB243" s="2">
        <f t="shared" si="24"/>
        <v>-2.0256392959189684E-2</v>
      </c>
      <c r="AC243" s="2">
        <f t="shared" si="25"/>
        <v>0.65474360704081036</v>
      </c>
      <c r="AD243" t="s">
        <v>2286</v>
      </c>
      <c r="AE243">
        <v>1478</v>
      </c>
      <c r="AH243">
        <f t="shared" si="21"/>
        <v>0.67500000000000004</v>
      </c>
      <c r="AI243">
        <f t="shared" si="22"/>
        <v>0.66163238162322335</v>
      </c>
      <c r="AJ243">
        <f t="shared" si="26"/>
        <v>0.66163238162322335</v>
      </c>
      <c r="AK243" t="e">
        <f t="shared" si="27"/>
        <v>#N/A</v>
      </c>
      <c r="AL243">
        <f t="shared" si="23"/>
        <v>1478</v>
      </c>
    </row>
    <row r="244" spans="1:38" x14ac:dyDescent="0.25">
      <c r="A244" s="1">
        <v>242</v>
      </c>
      <c r="B244" t="s">
        <v>177</v>
      </c>
      <c r="C244" t="s">
        <v>539</v>
      </c>
      <c r="D244" t="s">
        <v>601</v>
      </c>
      <c r="E244">
        <v>2120404002</v>
      </c>
      <c r="F244" t="s">
        <v>608</v>
      </c>
      <c r="G244" t="s">
        <v>609</v>
      </c>
      <c r="H244" s="2">
        <v>0.96</v>
      </c>
      <c r="I244" s="2">
        <v>0.83001226349239143</v>
      </c>
      <c r="J244" s="2">
        <v>0.75073696594712658</v>
      </c>
      <c r="K244" s="2">
        <v>0.81743513150715541</v>
      </c>
      <c r="L244" s="2">
        <v>0.87336270445955377</v>
      </c>
      <c r="M244" s="2">
        <v>0.87651124497212463</v>
      </c>
      <c r="N244" s="2">
        <v>0.82068741328940875</v>
      </c>
      <c r="O244" s="2">
        <v>0.85039261082302653</v>
      </c>
      <c r="P244" s="2">
        <v>0.85013541096018308</v>
      </c>
      <c r="Q244" s="2">
        <v>0.96</v>
      </c>
      <c r="R244" s="2">
        <v>0.81724787080564254</v>
      </c>
      <c r="S244" s="2">
        <v>0.76102589442684354</v>
      </c>
      <c r="T244" s="2">
        <v>0.81057463963840559</v>
      </c>
      <c r="U244" s="2">
        <v>0.87336270445955377</v>
      </c>
      <c r="V244" s="2">
        <v>0.91567914536854911</v>
      </c>
      <c r="W244" s="2">
        <v>0.89531491227628124</v>
      </c>
      <c r="X244" s="2">
        <v>0.92567128500232965</v>
      </c>
      <c r="Y244" s="2">
        <v>0.91028267301912047</v>
      </c>
      <c r="Z244" s="2">
        <v>0.90387707239054738</v>
      </c>
      <c r="AA244" s="2">
        <v>0.85397960382385285</v>
      </c>
      <c r="AB244" s="2">
        <f t="shared" si="24"/>
        <v>-4.9897468566694525E-2</v>
      </c>
      <c r="AC244" s="2">
        <f t="shared" si="25"/>
        <v>0.91010253143330544</v>
      </c>
      <c r="AD244" t="s">
        <v>2286</v>
      </c>
      <c r="AE244">
        <v>780</v>
      </c>
      <c r="AH244">
        <f t="shared" si="21"/>
        <v>0.96</v>
      </c>
      <c r="AI244">
        <f t="shared" si="22"/>
        <v>0.90387707239054738</v>
      </c>
      <c r="AJ244">
        <f t="shared" si="26"/>
        <v>0.90387707239054738</v>
      </c>
      <c r="AK244" t="e">
        <f t="shared" si="27"/>
        <v>#N/A</v>
      </c>
      <c r="AL244">
        <f t="shared" si="23"/>
        <v>780</v>
      </c>
    </row>
    <row r="245" spans="1:38" x14ac:dyDescent="0.25">
      <c r="A245" s="1">
        <v>243</v>
      </c>
      <c r="B245" t="s">
        <v>177</v>
      </c>
      <c r="C245" t="s">
        <v>610</v>
      </c>
      <c r="D245" t="s">
        <v>611</v>
      </c>
      <c r="E245">
        <v>2130101012</v>
      </c>
      <c r="F245" t="s">
        <v>612</v>
      </c>
      <c r="G245" t="s">
        <v>613</v>
      </c>
      <c r="H245" s="2">
        <v>0.61799999999999988</v>
      </c>
      <c r="I245" s="2">
        <v>0.23739508687657021</v>
      </c>
      <c r="J245" s="2">
        <v>0.29171578192436981</v>
      </c>
      <c r="K245" s="2">
        <v>0.2404811516165497</v>
      </c>
      <c r="L245" s="2">
        <v>0.26444123428341199</v>
      </c>
      <c r="M245" s="2">
        <v>0.36484182653162739</v>
      </c>
      <c r="N245" s="2">
        <v>0.33440163533416539</v>
      </c>
      <c r="O245" s="2">
        <v>0.34115295098190968</v>
      </c>
      <c r="P245" s="2">
        <v>0.34513280418603709</v>
      </c>
      <c r="Q245" s="2">
        <v>0.61799999999999988</v>
      </c>
      <c r="R245" s="2">
        <v>0.6621496639528478</v>
      </c>
      <c r="S245" s="2">
        <v>0.65308684396654437</v>
      </c>
      <c r="T245" s="2">
        <v>0.6557292619242</v>
      </c>
      <c r="U245" s="2">
        <v>0.53170889669388677</v>
      </c>
      <c r="V245" s="2">
        <v>0.56647303105572344</v>
      </c>
      <c r="W245" s="2">
        <v>0.56328188178979632</v>
      </c>
      <c r="X245" s="2">
        <v>0.58775120991975782</v>
      </c>
      <c r="Y245" s="2">
        <v>0.58145426557888058</v>
      </c>
      <c r="Z245" s="2">
        <v>0.56579304957792642</v>
      </c>
      <c r="AA245" s="2">
        <v>0.32804053564698171</v>
      </c>
      <c r="AB245" s="2">
        <f t="shared" si="24"/>
        <v>-0.23775251393094471</v>
      </c>
      <c r="AC245" s="2">
        <f t="shared" si="25"/>
        <v>0.38024748606905517</v>
      </c>
      <c r="AD245" t="s">
        <v>2286</v>
      </c>
      <c r="AE245">
        <v>3080</v>
      </c>
      <c r="AH245">
        <f t="shared" si="21"/>
        <v>0.61799999999999988</v>
      </c>
      <c r="AI245">
        <f t="shared" si="22"/>
        <v>0.56579304957792642</v>
      </c>
      <c r="AJ245">
        <f t="shared" si="26"/>
        <v>0.56579304957792642</v>
      </c>
      <c r="AK245" t="e">
        <f t="shared" si="27"/>
        <v>#N/A</v>
      </c>
      <c r="AL245">
        <f t="shared" si="23"/>
        <v>3080</v>
      </c>
    </row>
    <row r="246" spans="1:38" x14ac:dyDescent="0.25">
      <c r="A246" s="1">
        <v>244</v>
      </c>
      <c r="B246" t="s">
        <v>177</v>
      </c>
      <c r="C246" t="s">
        <v>610</v>
      </c>
      <c r="D246" t="s">
        <v>611</v>
      </c>
      <c r="E246">
        <v>2130103001</v>
      </c>
      <c r="F246" t="s">
        <v>614</v>
      </c>
      <c r="G246" t="s">
        <v>615</v>
      </c>
      <c r="H246" s="2">
        <v>0.83099999999999996</v>
      </c>
      <c r="I246" s="2">
        <v>0.77159688137346127</v>
      </c>
      <c r="J246" s="2">
        <v>0.75086073448725754</v>
      </c>
      <c r="K246" s="2">
        <v>0.76564901387305118</v>
      </c>
      <c r="L246" s="2">
        <v>0.80179807423253147</v>
      </c>
      <c r="M246" s="2">
        <v>0.86361586035537885</v>
      </c>
      <c r="N246" s="2">
        <v>0.82085838206059947</v>
      </c>
      <c r="O246" s="2">
        <v>0.82435530750570629</v>
      </c>
      <c r="P246" s="2">
        <v>0.83844095031458221</v>
      </c>
      <c r="Q246" s="2">
        <v>0.83099999999999996</v>
      </c>
      <c r="R246" s="2">
        <v>0.79327739921402518</v>
      </c>
      <c r="S246" s="2">
        <v>0.75862213884047947</v>
      </c>
      <c r="T246" s="2">
        <v>0.78822530074528119</v>
      </c>
      <c r="U246" s="2">
        <v>0.80179807423253147</v>
      </c>
      <c r="V246" s="2">
        <v>0.87022081345176083</v>
      </c>
      <c r="W246" s="2">
        <v>0.83269252293203722</v>
      </c>
      <c r="X246" s="2">
        <v>0.8448373337742846</v>
      </c>
      <c r="Y246" s="2">
        <v>0.85416864925602654</v>
      </c>
      <c r="Z246" s="2">
        <v>0.84042540663818399</v>
      </c>
      <c r="AA246" s="2">
        <v>0.82956067274906287</v>
      </c>
      <c r="AB246" s="2">
        <f t="shared" si="24"/>
        <v>-1.0864733889121125E-2</v>
      </c>
      <c r="AC246" s="2">
        <f t="shared" si="25"/>
        <v>0.82013526611087884</v>
      </c>
      <c r="AD246" t="s">
        <v>2287</v>
      </c>
      <c r="AE246">
        <v>767</v>
      </c>
      <c r="AH246">
        <f t="shared" si="21"/>
        <v>0.83099999999999996</v>
      </c>
      <c r="AI246">
        <f t="shared" si="22"/>
        <v>0.84042540663818399</v>
      </c>
      <c r="AJ246" t="e">
        <f t="shared" si="26"/>
        <v>#N/A</v>
      </c>
      <c r="AK246">
        <f t="shared" si="27"/>
        <v>0.84042540663818399</v>
      </c>
      <c r="AL246">
        <f t="shared" si="23"/>
        <v>767</v>
      </c>
    </row>
    <row r="247" spans="1:38" x14ac:dyDescent="0.25">
      <c r="A247" s="1">
        <v>245</v>
      </c>
      <c r="B247" t="s">
        <v>177</v>
      </c>
      <c r="C247" t="s">
        <v>610</v>
      </c>
      <c r="D247" t="s">
        <v>611</v>
      </c>
      <c r="E247">
        <v>2130104001</v>
      </c>
      <c r="F247" t="s">
        <v>616</v>
      </c>
      <c r="G247" t="s">
        <v>617</v>
      </c>
      <c r="H247" s="2">
        <v>0.57600000000000007</v>
      </c>
      <c r="I247" s="2">
        <v>-0.73411857229208899</v>
      </c>
      <c r="J247" s="2">
        <v>-0.55745681814236303</v>
      </c>
      <c r="K247" s="2">
        <v>-0.70654527297868663</v>
      </c>
      <c r="L247" s="2">
        <v>0.26444123428341199</v>
      </c>
      <c r="M247" s="2">
        <v>0.265826397760554</v>
      </c>
      <c r="N247" s="2">
        <v>0.32761917393199652</v>
      </c>
      <c r="O247" s="2">
        <v>0.32870361514569901</v>
      </c>
      <c r="P247" s="2">
        <v>0.32708260155749019</v>
      </c>
      <c r="Q247" s="2">
        <v>0.57600000000000007</v>
      </c>
      <c r="R247" s="2">
        <v>0.38004718918525882</v>
      </c>
      <c r="S247" s="2">
        <v>0.4244052506873246</v>
      </c>
      <c r="T247" s="2">
        <v>0.37891455038154498</v>
      </c>
      <c r="U247" s="2">
        <v>0.26444123428341199</v>
      </c>
      <c r="V247" s="2">
        <v>0.56983426134113546</v>
      </c>
      <c r="W247" s="2">
        <v>0.40977937952741372</v>
      </c>
      <c r="X247" s="2">
        <v>0.46250172898095948</v>
      </c>
      <c r="Y247" s="2">
        <v>0.45950857530505118</v>
      </c>
      <c r="Z247" s="2">
        <v>0.42034604253848601</v>
      </c>
      <c r="AA247" s="2">
        <v>0.30112839079876919</v>
      </c>
      <c r="AB247" s="2">
        <f t="shared" si="24"/>
        <v>-0.11921765173971682</v>
      </c>
      <c r="AC247" s="2">
        <f t="shared" si="25"/>
        <v>0.45678234826028324</v>
      </c>
      <c r="AD247" t="s">
        <v>2286</v>
      </c>
      <c r="AE247">
        <v>5795</v>
      </c>
      <c r="AH247">
        <f t="shared" si="21"/>
        <v>0.57600000000000007</v>
      </c>
      <c r="AI247">
        <f t="shared" si="22"/>
        <v>0.42034604253848601</v>
      </c>
      <c r="AJ247">
        <f t="shared" si="26"/>
        <v>0.42034604253848601</v>
      </c>
      <c r="AK247" t="e">
        <f t="shared" si="27"/>
        <v>#N/A</v>
      </c>
      <c r="AL247">
        <f t="shared" si="23"/>
        <v>5795</v>
      </c>
    </row>
    <row r="248" spans="1:38" x14ac:dyDescent="0.25">
      <c r="A248" s="1">
        <v>246</v>
      </c>
      <c r="B248" t="s">
        <v>177</v>
      </c>
      <c r="C248" t="s">
        <v>610</v>
      </c>
      <c r="D248" t="s">
        <v>611</v>
      </c>
      <c r="E248">
        <v>2130105001</v>
      </c>
      <c r="F248" t="s">
        <v>618</v>
      </c>
      <c r="G248" t="s">
        <v>619</v>
      </c>
      <c r="H248" s="2">
        <v>0.80299999999999994</v>
      </c>
      <c r="I248" s="2">
        <v>0.51029534491800432</v>
      </c>
      <c r="J248" s="2">
        <v>0.54366564707539777</v>
      </c>
      <c r="K248" s="2">
        <v>0.50739963414719114</v>
      </c>
      <c r="L248" s="2">
        <v>0.72018938500937502</v>
      </c>
      <c r="M248" s="2">
        <v>0.67455324776506731</v>
      </c>
      <c r="N248" s="2">
        <v>0.70544268782004682</v>
      </c>
      <c r="O248" s="2">
        <v>0.70056914614179699</v>
      </c>
      <c r="P248" s="2">
        <v>0.62883746520864736</v>
      </c>
      <c r="Q248" s="2">
        <v>0.80299999999999994</v>
      </c>
      <c r="R248" s="2">
        <v>0.69630233898813654</v>
      </c>
      <c r="S248" s="2">
        <v>0.68329918651824073</v>
      </c>
      <c r="T248" s="2">
        <v>0.69098591899697981</v>
      </c>
      <c r="U248" s="2">
        <v>0.72018938500937502</v>
      </c>
      <c r="V248" s="2">
        <v>0.77851871212876111</v>
      </c>
      <c r="W248" s="2">
        <v>0.76389489483706818</v>
      </c>
      <c r="X248" s="2">
        <v>0.76393221806843514</v>
      </c>
      <c r="Y248" s="2">
        <v>0.7840159183608002</v>
      </c>
      <c r="Z248" s="2">
        <v>0.7617734237226752</v>
      </c>
      <c r="AA248" s="2">
        <v>0.6851455178366429</v>
      </c>
      <c r="AB248" s="2">
        <f t="shared" si="24"/>
        <v>-7.6627905886032299E-2</v>
      </c>
      <c r="AC248" s="2">
        <f t="shared" si="25"/>
        <v>0.72637209411396764</v>
      </c>
      <c r="AD248" t="s">
        <v>2286</v>
      </c>
      <c r="AE248">
        <v>610</v>
      </c>
      <c r="AH248">
        <f t="shared" si="21"/>
        <v>0.80299999999999994</v>
      </c>
      <c r="AI248">
        <f t="shared" si="22"/>
        <v>0.7617734237226752</v>
      </c>
      <c r="AJ248">
        <f t="shared" si="26"/>
        <v>0.7617734237226752</v>
      </c>
      <c r="AK248" t="e">
        <f t="shared" si="27"/>
        <v>#N/A</v>
      </c>
      <c r="AL248">
        <f t="shared" si="23"/>
        <v>610</v>
      </c>
    </row>
    <row r="249" spans="1:38" x14ac:dyDescent="0.25">
      <c r="A249" s="1">
        <v>247</v>
      </c>
      <c r="B249" t="s">
        <v>177</v>
      </c>
      <c r="C249" t="s">
        <v>610</v>
      </c>
      <c r="D249" t="s">
        <v>611</v>
      </c>
      <c r="E249">
        <v>2130107002</v>
      </c>
      <c r="F249" t="s">
        <v>555</v>
      </c>
      <c r="G249" t="s">
        <v>620</v>
      </c>
      <c r="H249" s="2">
        <v>0.96</v>
      </c>
      <c r="I249" s="2">
        <v>0.76842602182908326</v>
      </c>
      <c r="J249" s="2">
        <v>0.74899603528287839</v>
      </c>
      <c r="K249" s="2">
        <v>0.7621389840693984</v>
      </c>
      <c r="L249" s="2">
        <v>0.87336270445955377</v>
      </c>
      <c r="M249" s="2">
        <v>0.87810172339630743</v>
      </c>
      <c r="N249" s="2">
        <v>0.87075136311683687</v>
      </c>
      <c r="O249" s="2">
        <v>0.86679602295734082</v>
      </c>
      <c r="P249" s="2">
        <v>0.85570658083580542</v>
      </c>
      <c r="Q249" s="2">
        <v>0.96</v>
      </c>
      <c r="R249" s="2">
        <v>0.7950993945201188</v>
      </c>
      <c r="S249" s="2">
        <v>0.75742473232176777</v>
      </c>
      <c r="T249" s="2">
        <v>0.78901464067047034</v>
      </c>
      <c r="U249" s="2">
        <v>0.87336270445955377</v>
      </c>
      <c r="V249" s="2">
        <v>0.89803578972663112</v>
      </c>
      <c r="W249" s="2">
        <v>0.89195162446382015</v>
      </c>
      <c r="X249" s="2">
        <v>0.88899489225299189</v>
      </c>
      <c r="Y249" s="2">
        <v>0.88704949877585104</v>
      </c>
      <c r="Z249" s="2">
        <v>0.88784129660916822</v>
      </c>
      <c r="AA249" s="2">
        <v>0.86891057605505884</v>
      </c>
      <c r="AB249" s="2">
        <f t="shared" si="24"/>
        <v>-1.8930720554109381E-2</v>
      </c>
      <c r="AC249" s="2">
        <f t="shared" si="25"/>
        <v>0.94106927944589058</v>
      </c>
      <c r="AD249" t="s">
        <v>2287</v>
      </c>
      <c r="AE249">
        <v>658</v>
      </c>
      <c r="AH249">
        <f t="shared" si="21"/>
        <v>0.96</v>
      </c>
      <c r="AI249">
        <f t="shared" si="22"/>
        <v>0.88784129660916822</v>
      </c>
      <c r="AJ249" t="e">
        <f t="shared" si="26"/>
        <v>#N/A</v>
      </c>
      <c r="AK249">
        <f t="shared" si="27"/>
        <v>0.88784129660916822</v>
      </c>
      <c r="AL249">
        <f t="shared" si="23"/>
        <v>658</v>
      </c>
    </row>
    <row r="250" spans="1:38" x14ac:dyDescent="0.25">
      <c r="A250" s="1">
        <v>248</v>
      </c>
      <c r="B250" t="s">
        <v>177</v>
      </c>
      <c r="C250" t="s">
        <v>610</v>
      </c>
      <c r="D250" t="s">
        <v>611</v>
      </c>
      <c r="E250">
        <v>2130107003</v>
      </c>
      <c r="F250" t="s">
        <v>621</v>
      </c>
      <c r="G250" t="s">
        <v>622</v>
      </c>
      <c r="H250" s="2">
        <v>0.98299999999999998</v>
      </c>
      <c r="I250" s="2">
        <v>0.78001162177409167</v>
      </c>
      <c r="J250" s="2">
        <v>0.74924074328807877</v>
      </c>
      <c r="K250" s="2">
        <v>0.77050778843557577</v>
      </c>
      <c r="L250" s="2">
        <v>0.87336270445955377</v>
      </c>
      <c r="M250" s="2">
        <v>0.86664670463337234</v>
      </c>
      <c r="N250" s="2">
        <v>0.87269585131125949</v>
      </c>
      <c r="O250" s="2">
        <v>0.85456018055454819</v>
      </c>
      <c r="P250" s="2">
        <v>0.86871275669918746</v>
      </c>
      <c r="Q250" s="2">
        <v>0.98299999999999998</v>
      </c>
      <c r="R250" s="2">
        <v>0.80195503861275919</v>
      </c>
      <c r="S250" s="2">
        <v>0.75732592533552601</v>
      </c>
      <c r="T250" s="2">
        <v>0.79329094637427078</v>
      </c>
      <c r="U250" s="2">
        <v>0.87336270445955377</v>
      </c>
      <c r="V250" s="2">
        <v>0.93586094649638296</v>
      </c>
      <c r="W250" s="2">
        <v>0.91488007875189969</v>
      </c>
      <c r="X250" s="2">
        <v>0.92741481470858012</v>
      </c>
      <c r="Y250" s="2">
        <v>0.91751984110995144</v>
      </c>
      <c r="Z250" s="2">
        <v>0.91354916769766437</v>
      </c>
      <c r="AA250" s="2">
        <v>0.86716890992287288</v>
      </c>
      <c r="AB250" s="2">
        <f t="shared" si="24"/>
        <v>-4.6380257774791489E-2</v>
      </c>
      <c r="AC250" s="2">
        <f t="shared" si="25"/>
        <v>0.9366197422252085</v>
      </c>
      <c r="AD250" t="s">
        <v>2286</v>
      </c>
      <c r="AE250">
        <v>721</v>
      </c>
      <c r="AH250">
        <f t="shared" si="21"/>
        <v>0.98299999999999998</v>
      </c>
      <c r="AI250">
        <f t="shared" si="22"/>
        <v>0.91354916769766437</v>
      </c>
      <c r="AJ250">
        <f t="shared" si="26"/>
        <v>0.91354916769766437</v>
      </c>
      <c r="AK250" t="e">
        <f t="shared" si="27"/>
        <v>#N/A</v>
      </c>
      <c r="AL250">
        <f t="shared" si="23"/>
        <v>721</v>
      </c>
    </row>
    <row r="251" spans="1:38" x14ac:dyDescent="0.25">
      <c r="A251" s="1">
        <v>249</v>
      </c>
      <c r="B251" t="s">
        <v>177</v>
      </c>
      <c r="C251" t="s">
        <v>610</v>
      </c>
      <c r="D251" t="s">
        <v>611</v>
      </c>
      <c r="E251">
        <v>2130107004</v>
      </c>
      <c r="F251" t="s">
        <v>623</v>
      </c>
      <c r="G251" t="s">
        <v>624</v>
      </c>
      <c r="H251" s="2">
        <v>0.79599999999999993</v>
      </c>
      <c r="I251" s="2">
        <v>0.76980572442969097</v>
      </c>
      <c r="J251" s="2">
        <v>0.74934896862213041</v>
      </c>
      <c r="K251" s="2">
        <v>0.76123589055235175</v>
      </c>
      <c r="L251" s="2">
        <v>0.87336270445955377</v>
      </c>
      <c r="M251" s="2">
        <v>0.85960173902912662</v>
      </c>
      <c r="N251" s="2">
        <v>0.84338397504401852</v>
      </c>
      <c r="O251" s="2">
        <v>0.83834802295433763</v>
      </c>
      <c r="P251" s="2">
        <v>0.8499313393785255</v>
      </c>
      <c r="Q251" s="2">
        <v>0.79599999999999993</v>
      </c>
      <c r="R251" s="2">
        <v>0.80235994160388435</v>
      </c>
      <c r="S251" s="2">
        <v>0.75747557516385478</v>
      </c>
      <c r="T251" s="2">
        <v>0.79440293450022637</v>
      </c>
      <c r="U251" s="2">
        <v>0.87336270445955377</v>
      </c>
      <c r="V251" s="2">
        <v>0.84159150101081825</v>
      </c>
      <c r="W251" s="2">
        <v>0.85356594376227335</v>
      </c>
      <c r="X251" s="2">
        <v>0.82062362020074664</v>
      </c>
      <c r="Y251" s="2">
        <v>0.84247299788162167</v>
      </c>
      <c r="Z251" s="2">
        <v>0.84614854716459198</v>
      </c>
      <c r="AA251" s="2">
        <v>0.8528351506180093</v>
      </c>
      <c r="AB251" s="2">
        <f t="shared" si="24"/>
        <v>6.6866034534173169E-3</v>
      </c>
      <c r="AC251" s="2">
        <f t="shared" si="25"/>
        <v>0.80268660345341725</v>
      </c>
      <c r="AD251" t="s">
        <v>2286</v>
      </c>
      <c r="AE251">
        <v>651</v>
      </c>
      <c r="AH251">
        <f t="shared" si="21"/>
        <v>0.79599999999999993</v>
      </c>
      <c r="AI251">
        <f t="shared" si="22"/>
        <v>0.84614854716459198</v>
      </c>
      <c r="AJ251">
        <f t="shared" si="26"/>
        <v>0.84614854716459198</v>
      </c>
      <c r="AK251" t="e">
        <f t="shared" si="27"/>
        <v>#N/A</v>
      </c>
      <c r="AL251">
        <f t="shared" si="23"/>
        <v>651</v>
      </c>
    </row>
    <row r="252" spans="1:38" x14ac:dyDescent="0.25">
      <c r="A252" s="1">
        <v>250</v>
      </c>
      <c r="B252" t="s">
        <v>177</v>
      </c>
      <c r="C252" t="s">
        <v>610</v>
      </c>
      <c r="D252" t="s">
        <v>611</v>
      </c>
      <c r="E252">
        <v>2130107007</v>
      </c>
      <c r="F252" t="s">
        <v>625</v>
      </c>
      <c r="G252" t="s">
        <v>626</v>
      </c>
      <c r="H252" s="2">
        <v>0.59699999999999998</v>
      </c>
      <c r="I252" s="2">
        <v>0.41091256531749348</v>
      </c>
      <c r="J252" s="2">
        <v>0.48355653950217919</v>
      </c>
      <c r="K252" s="2">
        <v>0.41015200753909797</v>
      </c>
      <c r="L252" s="2">
        <v>0.72018938500937502</v>
      </c>
      <c r="M252" s="2">
        <v>0.64805420930073188</v>
      </c>
      <c r="N252" s="2">
        <v>0.64409863210747687</v>
      </c>
      <c r="O252" s="2">
        <v>0.70460773025729517</v>
      </c>
      <c r="P252" s="2">
        <v>0.56534218302558525</v>
      </c>
      <c r="Q252" s="2">
        <v>0.59699999999999998</v>
      </c>
      <c r="R252" s="2">
        <v>0.70929787355262541</v>
      </c>
      <c r="S252" s="2">
        <v>0.69028786006205278</v>
      </c>
      <c r="T252" s="2">
        <v>0.70386890504536836</v>
      </c>
      <c r="U252" s="2">
        <v>0.72018938500937502</v>
      </c>
      <c r="V252" s="2">
        <v>0.68736940630300536</v>
      </c>
      <c r="W252" s="2">
        <v>0.73723341679942445</v>
      </c>
      <c r="X252" s="2">
        <v>0.71174196915736032</v>
      </c>
      <c r="Y252" s="2">
        <v>0.71229826361549364</v>
      </c>
      <c r="Z252" s="2">
        <v>0.71358428571695098</v>
      </c>
      <c r="AA252" s="2">
        <v>0.65411460291944645</v>
      </c>
      <c r="AB252" s="2">
        <f t="shared" si="24"/>
        <v>-5.9469682797504531E-2</v>
      </c>
      <c r="AC252" s="2">
        <f t="shared" si="25"/>
        <v>0.53753031720249544</v>
      </c>
      <c r="AD252" t="s">
        <v>2287</v>
      </c>
      <c r="AE252">
        <v>924</v>
      </c>
      <c r="AH252">
        <f t="shared" si="21"/>
        <v>0.59699999999999998</v>
      </c>
      <c r="AI252">
        <f t="shared" si="22"/>
        <v>0.71358428571695098</v>
      </c>
      <c r="AJ252" t="e">
        <f t="shared" si="26"/>
        <v>#N/A</v>
      </c>
      <c r="AK252">
        <f t="shared" si="27"/>
        <v>0.71358428571695098</v>
      </c>
      <c r="AL252">
        <f t="shared" si="23"/>
        <v>924</v>
      </c>
    </row>
    <row r="253" spans="1:38" x14ac:dyDescent="0.25">
      <c r="A253" s="1">
        <v>251</v>
      </c>
      <c r="B253" t="s">
        <v>177</v>
      </c>
      <c r="C253" t="s">
        <v>610</v>
      </c>
      <c r="D253" t="s">
        <v>611</v>
      </c>
      <c r="E253">
        <v>2130107012</v>
      </c>
      <c r="F253" t="s">
        <v>627</v>
      </c>
      <c r="G253" t="s">
        <v>628</v>
      </c>
      <c r="H253" s="2">
        <v>0.92900000000000016</v>
      </c>
      <c r="I253" s="2">
        <v>0.7662548648402574</v>
      </c>
      <c r="J253" s="2">
        <v>0.7497392465349062</v>
      </c>
      <c r="K253" s="2">
        <v>0.75982707882788791</v>
      </c>
      <c r="L253" s="2">
        <v>0.80179807423253147</v>
      </c>
      <c r="M253" s="2">
        <v>0.85665891916295145</v>
      </c>
      <c r="N253" s="2">
        <v>0.83716485518630201</v>
      </c>
      <c r="O253" s="2">
        <v>0.8183107746720476</v>
      </c>
      <c r="P253" s="2">
        <v>0.82679781820480769</v>
      </c>
      <c r="Q253" s="2">
        <v>0.92900000000000016</v>
      </c>
      <c r="R253" s="2">
        <v>0.78764761496807689</v>
      </c>
      <c r="S253" s="2">
        <v>0.75718214916088322</v>
      </c>
      <c r="T253" s="2">
        <v>0.78146396360398218</v>
      </c>
      <c r="U253" s="2">
        <v>0.87336270445955377</v>
      </c>
      <c r="V253" s="2">
        <v>0.88360585097662581</v>
      </c>
      <c r="W253" s="2">
        <v>0.87915667683232512</v>
      </c>
      <c r="X253" s="2">
        <v>0.89640934128441874</v>
      </c>
      <c r="Y253" s="2">
        <v>0.87737677100832268</v>
      </c>
      <c r="Z253" s="2">
        <v>0.88194682659329726</v>
      </c>
      <c r="AA253" s="2">
        <v>0.8279427467933318</v>
      </c>
      <c r="AB253" s="2">
        <f t="shared" si="24"/>
        <v>-5.4004079799965465E-2</v>
      </c>
      <c r="AC253" s="2">
        <f t="shared" si="25"/>
        <v>0.87499592020003469</v>
      </c>
      <c r="AD253" t="s">
        <v>2286</v>
      </c>
      <c r="AE253">
        <v>2067</v>
      </c>
      <c r="AH253">
        <f t="shared" si="21"/>
        <v>0.92900000000000016</v>
      </c>
      <c r="AI253">
        <f t="shared" si="22"/>
        <v>0.88194682659329726</v>
      </c>
      <c r="AJ253">
        <f t="shared" si="26"/>
        <v>0.88194682659329726</v>
      </c>
      <c r="AK253" t="e">
        <f t="shared" si="27"/>
        <v>#N/A</v>
      </c>
      <c r="AL253">
        <f t="shared" si="23"/>
        <v>2067</v>
      </c>
    </row>
    <row r="254" spans="1:38" x14ac:dyDescent="0.25">
      <c r="A254" s="1">
        <v>252</v>
      </c>
      <c r="B254" t="s">
        <v>177</v>
      </c>
      <c r="C254" t="s">
        <v>610</v>
      </c>
      <c r="D254" t="s">
        <v>611</v>
      </c>
      <c r="E254">
        <v>2130109002</v>
      </c>
      <c r="F254" t="s">
        <v>629</v>
      </c>
      <c r="G254" t="s">
        <v>630</v>
      </c>
      <c r="H254" s="2">
        <v>0.89700000000000002</v>
      </c>
      <c r="I254" s="2">
        <v>0.73984053166846298</v>
      </c>
      <c r="J254" s="2">
        <v>0.75036225312605986</v>
      </c>
      <c r="K254" s="2">
        <v>0.73768828543384601</v>
      </c>
      <c r="L254" s="2">
        <v>0.80179807423253147</v>
      </c>
      <c r="M254" s="2">
        <v>0.82510364646763668</v>
      </c>
      <c r="N254" s="2">
        <v>0.81436445931901003</v>
      </c>
      <c r="O254" s="2">
        <v>0.80581251325734515</v>
      </c>
      <c r="P254" s="2">
        <v>0.80263721296251744</v>
      </c>
      <c r="Q254" s="2">
        <v>0.89700000000000002</v>
      </c>
      <c r="R254" s="2">
        <v>0.78449494402821451</v>
      </c>
      <c r="S254" s="2">
        <v>0.75725643183024083</v>
      </c>
      <c r="T254" s="2">
        <v>0.77954736122261648</v>
      </c>
      <c r="U254" s="2">
        <v>0.80179807423253147</v>
      </c>
      <c r="V254" s="2">
        <v>0.87901688336480532</v>
      </c>
      <c r="W254" s="2">
        <v>0.83389809801813386</v>
      </c>
      <c r="X254" s="2">
        <v>0.86774340006813411</v>
      </c>
      <c r="Y254" s="2">
        <v>0.86668845690148177</v>
      </c>
      <c r="Z254" s="2">
        <v>0.84934846859346169</v>
      </c>
      <c r="AA254" s="2">
        <v>0.80989575954739568</v>
      </c>
      <c r="AB254" s="2">
        <f t="shared" si="24"/>
        <v>-3.9452709046066015E-2</v>
      </c>
      <c r="AC254" s="2">
        <f t="shared" si="25"/>
        <v>0.857547290953934</v>
      </c>
      <c r="AD254" t="s">
        <v>2286</v>
      </c>
      <c r="AE254">
        <v>874</v>
      </c>
      <c r="AH254">
        <f t="shared" si="21"/>
        <v>0.89700000000000002</v>
      </c>
      <c r="AI254">
        <f t="shared" si="22"/>
        <v>0.84934846859346169</v>
      </c>
      <c r="AJ254">
        <f t="shared" si="26"/>
        <v>0.84934846859346169</v>
      </c>
      <c r="AK254" t="e">
        <f t="shared" si="27"/>
        <v>#N/A</v>
      </c>
      <c r="AL254">
        <f t="shared" si="23"/>
        <v>874</v>
      </c>
    </row>
    <row r="255" spans="1:38" x14ac:dyDescent="0.25">
      <c r="A255" s="1">
        <v>253</v>
      </c>
      <c r="B255" t="s">
        <v>177</v>
      </c>
      <c r="C255" t="s">
        <v>610</v>
      </c>
      <c r="D255" t="s">
        <v>631</v>
      </c>
      <c r="E255">
        <v>2130301001</v>
      </c>
      <c r="F255" t="s">
        <v>632</v>
      </c>
      <c r="G255" t="s">
        <v>633</v>
      </c>
      <c r="H255" s="2">
        <v>0.61</v>
      </c>
      <c r="I255" s="2">
        <v>0.58612686277909631</v>
      </c>
      <c r="J255" s="2">
        <v>0.58131570711495884</v>
      </c>
      <c r="K255" s="2">
        <v>0.57929597733908389</v>
      </c>
      <c r="L255" s="2">
        <v>0.72018938500937502</v>
      </c>
      <c r="M255" s="2">
        <v>0.67455324776506731</v>
      </c>
      <c r="N255" s="2">
        <v>0.68728233812725981</v>
      </c>
      <c r="O255" s="2">
        <v>0.73116097603870944</v>
      </c>
      <c r="P255" s="2">
        <v>0.63946640561570478</v>
      </c>
      <c r="Q255" s="2">
        <v>0.61</v>
      </c>
      <c r="R255" s="2">
        <v>0.70278175761468253</v>
      </c>
      <c r="S255" s="2">
        <v>0.68703868758547826</v>
      </c>
      <c r="T255" s="2">
        <v>0.69669736600953724</v>
      </c>
      <c r="U255" s="2">
        <v>0.72018938500937502</v>
      </c>
      <c r="V255" s="2">
        <v>0.64305045695498797</v>
      </c>
      <c r="W255" s="2">
        <v>0.7021317019123301</v>
      </c>
      <c r="X255" s="2">
        <v>0.66574302981541922</v>
      </c>
      <c r="Y255" s="2">
        <v>0.66499744077892375</v>
      </c>
      <c r="Z255" s="2">
        <v>0.67865240159848561</v>
      </c>
      <c r="AA255" s="2">
        <v>0.68974057530949329</v>
      </c>
      <c r="AB255" s="2">
        <f t="shared" si="24"/>
        <v>1.1088173711007676E-2</v>
      </c>
      <c r="AC255" s="2">
        <f t="shared" si="25"/>
        <v>0.62108817371100766</v>
      </c>
      <c r="AD255" t="s">
        <v>2286</v>
      </c>
      <c r="AE255">
        <v>693</v>
      </c>
      <c r="AH255">
        <f t="shared" si="21"/>
        <v>0.61</v>
      </c>
      <c r="AI255">
        <f t="shared" si="22"/>
        <v>0.67865240159848561</v>
      </c>
      <c r="AJ255">
        <f t="shared" si="26"/>
        <v>0.67865240159848561</v>
      </c>
      <c r="AK255" t="e">
        <f t="shared" si="27"/>
        <v>#N/A</v>
      </c>
      <c r="AL255">
        <f t="shared" si="23"/>
        <v>693</v>
      </c>
    </row>
    <row r="256" spans="1:38" x14ac:dyDescent="0.25">
      <c r="A256" s="1">
        <v>254</v>
      </c>
      <c r="B256" t="s">
        <v>177</v>
      </c>
      <c r="C256" t="s">
        <v>610</v>
      </c>
      <c r="D256" t="s">
        <v>631</v>
      </c>
      <c r="E256">
        <v>2130301720</v>
      </c>
      <c r="F256" t="s">
        <v>634</v>
      </c>
      <c r="G256" t="s">
        <v>635</v>
      </c>
      <c r="H256" s="2">
        <v>0.96400000000000019</v>
      </c>
      <c r="I256" s="2">
        <v>0.78329444133049009</v>
      </c>
      <c r="J256" s="2">
        <v>0.75012872738031411</v>
      </c>
      <c r="K256" s="2">
        <v>0.77613515488932117</v>
      </c>
      <c r="L256" s="2">
        <v>0.87336270445955377</v>
      </c>
      <c r="M256" s="2">
        <v>0.90591424685140054</v>
      </c>
      <c r="N256" s="2">
        <v>0.88015304531822158</v>
      </c>
      <c r="O256" s="2">
        <v>0.90495797418088064</v>
      </c>
      <c r="P256" s="2">
        <v>0.90524441308729453</v>
      </c>
      <c r="Q256" s="2">
        <v>0.96400000000000019</v>
      </c>
      <c r="R256" s="2">
        <v>0.79828347441855185</v>
      </c>
      <c r="S256" s="2">
        <v>0.75799334137915286</v>
      </c>
      <c r="T256" s="2">
        <v>0.79209519310365573</v>
      </c>
      <c r="U256" s="2">
        <v>0.87336270445955377</v>
      </c>
      <c r="V256" s="2">
        <v>0.93226734253898513</v>
      </c>
      <c r="W256" s="2">
        <v>0.89915614992184112</v>
      </c>
      <c r="X256" s="2">
        <v>0.94023776405327242</v>
      </c>
      <c r="Y256" s="2">
        <v>0.9059761579696276</v>
      </c>
      <c r="Z256" s="2">
        <v>0.90988171657762595</v>
      </c>
      <c r="AA256" s="2">
        <v>0.89381335294605779</v>
      </c>
      <c r="AB256" s="2">
        <f t="shared" si="24"/>
        <v>-1.6068363631568161E-2</v>
      </c>
      <c r="AC256" s="2">
        <f t="shared" si="25"/>
        <v>0.94793163636843203</v>
      </c>
      <c r="AD256" t="s">
        <v>2287</v>
      </c>
      <c r="AE256">
        <v>694</v>
      </c>
      <c r="AH256">
        <f t="shared" si="21"/>
        <v>0.96400000000000019</v>
      </c>
      <c r="AI256">
        <f t="shared" si="22"/>
        <v>0.90988171657762595</v>
      </c>
      <c r="AJ256" t="e">
        <f t="shared" si="26"/>
        <v>#N/A</v>
      </c>
      <c r="AK256">
        <f t="shared" si="27"/>
        <v>0.90988171657762595</v>
      </c>
      <c r="AL256">
        <f t="shared" si="23"/>
        <v>694</v>
      </c>
    </row>
    <row r="257" spans="1:38" x14ac:dyDescent="0.25">
      <c r="A257" s="1">
        <v>255</v>
      </c>
      <c r="B257" t="s">
        <v>177</v>
      </c>
      <c r="C257" t="s">
        <v>610</v>
      </c>
      <c r="D257" t="s">
        <v>631</v>
      </c>
      <c r="E257">
        <v>2130302001</v>
      </c>
      <c r="F257" t="s">
        <v>636</v>
      </c>
      <c r="G257" t="s">
        <v>637</v>
      </c>
      <c r="H257" s="2">
        <v>0.995</v>
      </c>
      <c r="I257" s="2">
        <v>0.78170365096130046</v>
      </c>
      <c r="J257" s="2">
        <v>0.75080725053956854</v>
      </c>
      <c r="K257" s="2">
        <v>0.77431538033885838</v>
      </c>
      <c r="L257" s="2">
        <v>0.87336270445955377</v>
      </c>
      <c r="M257" s="2">
        <v>0.8886632149546454</v>
      </c>
      <c r="N257" s="2">
        <v>0.8726865500320522</v>
      </c>
      <c r="O257" s="2">
        <v>0.87937879218943837</v>
      </c>
      <c r="P257" s="2">
        <v>0.87621413266574788</v>
      </c>
      <c r="Q257" s="2">
        <v>0.995</v>
      </c>
      <c r="R257" s="2">
        <v>0.79986221862394402</v>
      </c>
      <c r="S257" s="2">
        <v>0.75848390307917168</v>
      </c>
      <c r="T257" s="2">
        <v>0.79424216831903627</v>
      </c>
      <c r="U257" s="2">
        <v>0.87336270445955377</v>
      </c>
      <c r="V257" s="2">
        <v>0.94738212548681844</v>
      </c>
      <c r="W257" s="2">
        <v>0.89915614992184112</v>
      </c>
      <c r="X257" s="2">
        <v>0.95207775404826867</v>
      </c>
      <c r="Y257" s="2">
        <v>0.92651433201857492</v>
      </c>
      <c r="Z257" s="2">
        <v>0.91921245746408953</v>
      </c>
      <c r="AA257" s="2">
        <v>0.87804196684712776</v>
      </c>
      <c r="AB257" s="2">
        <f t="shared" si="24"/>
        <v>-4.1170490616961763E-2</v>
      </c>
      <c r="AC257" s="2">
        <f t="shared" si="25"/>
        <v>0.95382950938303823</v>
      </c>
      <c r="AD257" t="s">
        <v>2286</v>
      </c>
      <c r="AE257">
        <v>546</v>
      </c>
      <c r="AH257">
        <f t="shared" si="21"/>
        <v>0.995</v>
      </c>
      <c r="AI257">
        <f t="shared" si="22"/>
        <v>0.91921245746408953</v>
      </c>
      <c r="AJ257">
        <f t="shared" si="26"/>
        <v>0.91921245746408953</v>
      </c>
      <c r="AK257" t="e">
        <f t="shared" si="27"/>
        <v>#N/A</v>
      </c>
      <c r="AL257">
        <f t="shared" si="23"/>
        <v>546</v>
      </c>
    </row>
    <row r="258" spans="1:38" x14ac:dyDescent="0.25">
      <c r="A258" s="1">
        <v>256</v>
      </c>
      <c r="B258" t="s">
        <v>177</v>
      </c>
      <c r="C258" t="s">
        <v>610</v>
      </c>
      <c r="D258" t="s">
        <v>631</v>
      </c>
      <c r="E258">
        <v>2130302003</v>
      </c>
      <c r="F258" t="s">
        <v>638</v>
      </c>
      <c r="G258" t="s">
        <v>639</v>
      </c>
      <c r="H258" s="2">
        <v>0.81599999999999995</v>
      </c>
      <c r="I258" s="2">
        <v>0.78142202312310638</v>
      </c>
      <c r="J258" s="2">
        <v>0.75105596887894244</v>
      </c>
      <c r="K258" s="2">
        <v>0.77437490226671291</v>
      </c>
      <c r="L258" s="2">
        <v>0.87336270445955377</v>
      </c>
      <c r="M258" s="2">
        <v>0.87126269065251827</v>
      </c>
      <c r="N258" s="2">
        <v>0.87480591882240044</v>
      </c>
      <c r="O258" s="2">
        <v>0.85978187411357354</v>
      </c>
      <c r="P258" s="2">
        <v>0.86298172145739072</v>
      </c>
      <c r="Q258" s="2">
        <v>0.81599999999999995</v>
      </c>
      <c r="R258" s="2">
        <v>0.79436219562000576</v>
      </c>
      <c r="S258" s="2">
        <v>0.75805364480726567</v>
      </c>
      <c r="T258" s="2">
        <v>0.78810150320256045</v>
      </c>
      <c r="U258" s="2">
        <v>0.87336270445955377</v>
      </c>
      <c r="V258" s="2">
        <v>0.86450223934233927</v>
      </c>
      <c r="W258" s="2">
        <v>0.86788397316054777</v>
      </c>
      <c r="X258" s="2">
        <v>0.83931319118458436</v>
      </c>
      <c r="Y258" s="2">
        <v>0.86115066864029732</v>
      </c>
      <c r="Z258" s="2">
        <v>0.86116253007561561</v>
      </c>
      <c r="AA258" s="2">
        <v>0.86841850826799938</v>
      </c>
      <c r="AB258" s="2">
        <f t="shared" si="24"/>
        <v>7.2559781923837718E-3</v>
      </c>
      <c r="AC258" s="2">
        <f t="shared" si="25"/>
        <v>0.82325597819238372</v>
      </c>
      <c r="AD258" t="s">
        <v>2286</v>
      </c>
      <c r="AE258">
        <v>653</v>
      </c>
      <c r="AH258">
        <f t="shared" ref="AH258:AH321" si="28">Q258</f>
        <v>0.81599999999999995</v>
      </c>
      <c r="AI258">
        <f t="shared" ref="AI258:AI321" si="29">Z258</f>
        <v>0.86116253007561561</v>
      </c>
      <c r="AJ258">
        <f t="shared" si="26"/>
        <v>0.86116253007561561</v>
      </c>
      <c r="AK258" t="e">
        <f t="shared" si="27"/>
        <v>#N/A</v>
      </c>
      <c r="AL258">
        <f t="shared" ref="AL258:AL321" si="30">AE258</f>
        <v>653</v>
      </c>
    </row>
    <row r="259" spans="1:38" x14ac:dyDescent="0.25">
      <c r="A259" s="1">
        <v>257</v>
      </c>
      <c r="B259" t="s">
        <v>177</v>
      </c>
      <c r="C259" t="s">
        <v>610</v>
      </c>
      <c r="D259" t="s">
        <v>640</v>
      </c>
      <c r="E259">
        <v>2130401002</v>
      </c>
      <c r="F259" t="s">
        <v>641</v>
      </c>
      <c r="G259" t="s">
        <v>642</v>
      </c>
      <c r="H259" s="2">
        <v>0.505</v>
      </c>
      <c r="I259" s="2">
        <v>-8.1964589921390885E-2</v>
      </c>
      <c r="J259" s="2">
        <v>-2.4734478352544938E-2</v>
      </c>
      <c r="K259" s="2">
        <v>-7.2531415527361087E-2</v>
      </c>
      <c r="L259" s="2">
        <v>0.26444123428341199</v>
      </c>
      <c r="M259" s="2">
        <v>0.20191965015420629</v>
      </c>
      <c r="N259" s="2">
        <v>0.24423342850318189</v>
      </c>
      <c r="O259" s="2">
        <v>0.23686140875701869</v>
      </c>
      <c r="P259" s="2">
        <v>0.25608355372465108</v>
      </c>
      <c r="Q259" s="2">
        <v>0.505</v>
      </c>
      <c r="R259" s="2">
        <v>0.45236693203466122</v>
      </c>
      <c r="S259" s="2">
        <v>0.4526586434868991</v>
      </c>
      <c r="T259" s="2">
        <v>0.45220861732334788</v>
      </c>
      <c r="U259" s="2">
        <v>0.37218066330538518</v>
      </c>
      <c r="V259" s="2">
        <v>0.46831942504161123</v>
      </c>
      <c r="W259" s="2">
        <v>0.39878207928307419</v>
      </c>
      <c r="X259" s="2">
        <v>0.45918813298311112</v>
      </c>
      <c r="Y259" s="2">
        <v>0.47332097732481571</v>
      </c>
      <c r="Z259" s="2">
        <v>0.43235013993600258</v>
      </c>
      <c r="AA259" s="2">
        <v>0.2396832983619846</v>
      </c>
      <c r="AB259" s="2">
        <f t="shared" ref="AB259:AB322" si="31">AA259-Z259</f>
        <v>-0.19266684157401798</v>
      </c>
      <c r="AC259" s="2">
        <f t="shared" ref="AC259:AC322" si="32">Q259+AB259</f>
        <v>0.31233315842598203</v>
      </c>
      <c r="AD259" t="s">
        <v>2286</v>
      </c>
      <c r="AE259">
        <v>1443</v>
      </c>
      <c r="AH259">
        <f t="shared" si="28"/>
        <v>0.505</v>
      </c>
      <c r="AI259">
        <f t="shared" si="29"/>
        <v>0.43235013993600258</v>
      </c>
      <c r="AJ259">
        <f t="shared" ref="AJ259:AJ322" si="33">IF(AD259=$AG$2,AI259,$AG$4)</f>
        <v>0.43235013993600258</v>
      </c>
      <c r="AK259" t="e">
        <f t="shared" ref="AK259:AK322" si="34">IF(AD259=$AG$3,AI259,$AG$4)</f>
        <v>#N/A</v>
      </c>
      <c r="AL259">
        <f t="shared" si="30"/>
        <v>1443</v>
      </c>
    </row>
    <row r="260" spans="1:38" x14ac:dyDescent="0.25">
      <c r="A260" s="1">
        <v>258</v>
      </c>
      <c r="B260" t="s">
        <v>177</v>
      </c>
      <c r="C260" t="s">
        <v>610</v>
      </c>
      <c r="D260" t="s">
        <v>640</v>
      </c>
      <c r="E260">
        <v>2130403002</v>
      </c>
      <c r="F260" t="s">
        <v>643</v>
      </c>
      <c r="G260" t="s">
        <v>644</v>
      </c>
      <c r="H260" s="2">
        <v>0.81700000000000006</v>
      </c>
      <c r="I260" s="2">
        <v>0.78359550771877395</v>
      </c>
      <c r="J260" s="2">
        <v>0.75051127936788009</v>
      </c>
      <c r="K260" s="2">
        <v>0.77498907628670299</v>
      </c>
      <c r="L260" s="2">
        <v>0.87336270445955377</v>
      </c>
      <c r="M260" s="2">
        <v>0.88081967069320011</v>
      </c>
      <c r="N260" s="2">
        <v>0.88401365911037999</v>
      </c>
      <c r="O260" s="2">
        <v>0.87457518993752403</v>
      </c>
      <c r="P260" s="2">
        <v>0.87636581935787894</v>
      </c>
      <c r="Q260" s="2">
        <v>0.81700000000000006</v>
      </c>
      <c r="R260" s="2">
        <v>0.79931559647761818</v>
      </c>
      <c r="S260" s="2">
        <v>0.75745053727645217</v>
      </c>
      <c r="T260" s="2">
        <v>0.79161531295280563</v>
      </c>
      <c r="U260" s="2">
        <v>0.87336270445955377</v>
      </c>
      <c r="V260" s="2">
        <v>0.86044425117623047</v>
      </c>
      <c r="W260" s="2">
        <v>0.87755070989901363</v>
      </c>
      <c r="X260" s="2">
        <v>0.85182034815901231</v>
      </c>
      <c r="Y260" s="2">
        <v>0.87544804737650495</v>
      </c>
      <c r="Z260" s="2">
        <v>0.86766803441564211</v>
      </c>
      <c r="AA260" s="2">
        <v>0.8778183218526332</v>
      </c>
      <c r="AB260" s="2">
        <f t="shared" si="31"/>
        <v>1.015028743699109E-2</v>
      </c>
      <c r="AC260" s="2">
        <f t="shared" si="32"/>
        <v>0.82715028743699115</v>
      </c>
      <c r="AD260" t="s">
        <v>2286</v>
      </c>
      <c r="AE260">
        <v>608</v>
      </c>
      <c r="AH260">
        <f t="shared" si="28"/>
        <v>0.81700000000000006</v>
      </c>
      <c r="AI260">
        <f t="shared" si="29"/>
        <v>0.86766803441564211</v>
      </c>
      <c r="AJ260">
        <f t="shared" si="33"/>
        <v>0.86766803441564211</v>
      </c>
      <c r="AK260" t="e">
        <f t="shared" si="34"/>
        <v>#N/A</v>
      </c>
      <c r="AL260">
        <f t="shared" si="30"/>
        <v>608</v>
      </c>
    </row>
    <row r="261" spans="1:38" x14ac:dyDescent="0.25">
      <c r="A261" s="1">
        <v>259</v>
      </c>
      <c r="B261" t="s">
        <v>177</v>
      </c>
      <c r="C261" t="s">
        <v>610</v>
      </c>
      <c r="D261" t="s">
        <v>640</v>
      </c>
      <c r="E261">
        <v>2130404001</v>
      </c>
      <c r="F261" t="s">
        <v>645</v>
      </c>
      <c r="G261" t="s">
        <v>646</v>
      </c>
      <c r="H261" s="2">
        <v>0.64800000000000002</v>
      </c>
      <c r="I261" s="2">
        <v>0.48699191494245242</v>
      </c>
      <c r="J261" s="2">
        <v>0.47063433649183811</v>
      </c>
      <c r="K261" s="2">
        <v>0.48720842995159142</v>
      </c>
      <c r="L261" s="2">
        <v>0.72018938500937502</v>
      </c>
      <c r="M261" s="2">
        <v>0.66781903106642027</v>
      </c>
      <c r="N261" s="2">
        <v>0.66824196615661502</v>
      </c>
      <c r="O261" s="2">
        <v>0.6834185069905182</v>
      </c>
      <c r="P261" s="2">
        <v>0.60605373019003927</v>
      </c>
      <c r="Q261" s="2">
        <v>0.64800000000000002</v>
      </c>
      <c r="R261" s="2">
        <v>0.72450079269230072</v>
      </c>
      <c r="S261" s="2">
        <v>0.68453992060759938</v>
      </c>
      <c r="T261" s="2">
        <v>0.71958895302173276</v>
      </c>
      <c r="U261" s="2">
        <v>0.72018938500937502</v>
      </c>
      <c r="V261" s="2">
        <v>0.69308798041242692</v>
      </c>
      <c r="W261" s="2">
        <v>0.71986963887600097</v>
      </c>
      <c r="X261" s="2">
        <v>0.69819403169501715</v>
      </c>
      <c r="Y261" s="2">
        <v>0.71673932803678808</v>
      </c>
      <c r="Z261" s="2">
        <v>0.70952101235623166</v>
      </c>
      <c r="AA261" s="2">
        <v>0.66810915588998931</v>
      </c>
      <c r="AB261" s="2">
        <f t="shared" si="31"/>
        <v>-4.1411856466242347E-2</v>
      </c>
      <c r="AC261" s="2">
        <f t="shared" si="32"/>
        <v>0.60658814353375767</v>
      </c>
      <c r="AD261" t="s">
        <v>2287</v>
      </c>
      <c r="AE261">
        <v>1328</v>
      </c>
      <c r="AH261">
        <f t="shared" si="28"/>
        <v>0.64800000000000002</v>
      </c>
      <c r="AI261">
        <f t="shared" si="29"/>
        <v>0.70952101235623166</v>
      </c>
      <c r="AJ261" t="e">
        <f t="shared" si="33"/>
        <v>#N/A</v>
      </c>
      <c r="AK261">
        <f t="shared" si="34"/>
        <v>0.70952101235623166</v>
      </c>
      <c r="AL261">
        <f t="shared" si="30"/>
        <v>1328</v>
      </c>
    </row>
    <row r="262" spans="1:38" x14ac:dyDescent="0.25">
      <c r="A262" s="1">
        <v>260</v>
      </c>
      <c r="B262" t="s">
        <v>177</v>
      </c>
      <c r="C262" t="s">
        <v>610</v>
      </c>
      <c r="D262" t="s">
        <v>640</v>
      </c>
      <c r="E262">
        <v>2130404005</v>
      </c>
      <c r="F262" t="s">
        <v>647</v>
      </c>
      <c r="G262" t="s">
        <v>648</v>
      </c>
      <c r="H262" s="2">
        <v>0.85299999999999998</v>
      </c>
      <c r="I262" s="2">
        <v>0.78261508749863617</v>
      </c>
      <c r="J262" s="2">
        <v>0.74976353689135622</v>
      </c>
      <c r="K262" s="2">
        <v>0.77470854688464619</v>
      </c>
      <c r="L262" s="2">
        <v>0.87336270445955377</v>
      </c>
      <c r="M262" s="2">
        <v>0.89305611961142839</v>
      </c>
      <c r="N262" s="2">
        <v>0.87757303208481519</v>
      </c>
      <c r="O262" s="2">
        <v>0.88614386536088396</v>
      </c>
      <c r="P262" s="2">
        <v>0.88468268814437612</v>
      </c>
      <c r="Q262" s="2">
        <v>0.85299999999999998</v>
      </c>
      <c r="R262" s="2">
        <v>0.80079440559886794</v>
      </c>
      <c r="S262" s="2">
        <v>0.75773718627468778</v>
      </c>
      <c r="T262" s="2">
        <v>0.79319060238005523</v>
      </c>
      <c r="U262" s="2">
        <v>0.87336270445955377</v>
      </c>
      <c r="V262" s="2">
        <v>0.90242678309527613</v>
      </c>
      <c r="W262" s="2">
        <v>0.89234675076484293</v>
      </c>
      <c r="X262" s="2">
        <v>0.9133998603606337</v>
      </c>
      <c r="Y262" s="2">
        <v>0.90545070601401623</v>
      </c>
      <c r="Z262" s="2">
        <v>0.89729077644860422</v>
      </c>
      <c r="AA262" s="2">
        <v>0.8829369362059839</v>
      </c>
      <c r="AB262" s="2">
        <f t="shared" si="31"/>
        <v>-1.4353840242620319E-2</v>
      </c>
      <c r="AC262" s="2">
        <f t="shared" si="32"/>
        <v>0.83864615975737966</v>
      </c>
      <c r="AD262" t="s">
        <v>2287</v>
      </c>
      <c r="AE262">
        <v>807</v>
      </c>
      <c r="AH262">
        <f t="shared" si="28"/>
        <v>0.85299999999999998</v>
      </c>
      <c r="AI262">
        <f t="shared" si="29"/>
        <v>0.89729077644860422</v>
      </c>
      <c r="AJ262" t="e">
        <f t="shared" si="33"/>
        <v>#N/A</v>
      </c>
      <c r="AK262">
        <f t="shared" si="34"/>
        <v>0.89729077644860422</v>
      </c>
      <c r="AL262">
        <f t="shared" si="30"/>
        <v>807</v>
      </c>
    </row>
    <row r="263" spans="1:38" x14ac:dyDescent="0.25">
      <c r="A263" s="1">
        <v>261</v>
      </c>
      <c r="B263" t="s">
        <v>177</v>
      </c>
      <c r="C263" t="s">
        <v>610</v>
      </c>
      <c r="D263" t="s">
        <v>640</v>
      </c>
      <c r="E263">
        <v>2130406005</v>
      </c>
      <c r="F263" t="s">
        <v>649</v>
      </c>
      <c r="G263" t="s">
        <v>650</v>
      </c>
      <c r="H263" s="2">
        <v>0.82700000000000007</v>
      </c>
      <c r="I263" s="2">
        <v>0.778270769065041</v>
      </c>
      <c r="J263" s="2">
        <v>0.74976216254494588</v>
      </c>
      <c r="K263" s="2">
        <v>0.77095377973485069</v>
      </c>
      <c r="L263" s="2">
        <v>0.87336270445955377</v>
      </c>
      <c r="M263" s="2">
        <v>0.89123657330388495</v>
      </c>
      <c r="N263" s="2">
        <v>0.84861865469987274</v>
      </c>
      <c r="O263" s="2">
        <v>0.87884061082602938</v>
      </c>
      <c r="P263" s="2">
        <v>0.86755480877951285</v>
      </c>
      <c r="Q263" s="2">
        <v>0.82700000000000007</v>
      </c>
      <c r="R263" s="2">
        <v>0.79831852979079754</v>
      </c>
      <c r="S263" s="2">
        <v>0.75741229053910064</v>
      </c>
      <c r="T263" s="2">
        <v>0.79067092811146744</v>
      </c>
      <c r="U263" s="2">
        <v>0.87336270445955377</v>
      </c>
      <c r="V263" s="2">
        <v>0.90528081303384944</v>
      </c>
      <c r="W263" s="2">
        <v>0.87726211100561835</v>
      </c>
      <c r="X263" s="2">
        <v>0.91017521996004302</v>
      </c>
      <c r="Y263" s="2">
        <v>0.87440537051855793</v>
      </c>
      <c r="Z263" s="2">
        <v>0.88795106171958382</v>
      </c>
      <c r="AA263" s="2">
        <v>0.87180920672696416</v>
      </c>
      <c r="AB263" s="2">
        <f t="shared" si="31"/>
        <v>-1.6141854992619664E-2</v>
      </c>
      <c r="AC263" s="2">
        <f t="shared" si="32"/>
        <v>0.8108581450073804</v>
      </c>
      <c r="AD263" t="s">
        <v>2287</v>
      </c>
      <c r="AE263">
        <v>509</v>
      </c>
      <c r="AH263">
        <f t="shared" si="28"/>
        <v>0.82700000000000007</v>
      </c>
      <c r="AI263">
        <f t="shared" si="29"/>
        <v>0.88795106171958382</v>
      </c>
      <c r="AJ263" t="e">
        <f t="shared" si="33"/>
        <v>#N/A</v>
      </c>
      <c r="AK263">
        <f t="shared" si="34"/>
        <v>0.88795106171958382</v>
      </c>
      <c r="AL263">
        <f t="shared" si="30"/>
        <v>509</v>
      </c>
    </row>
    <row r="264" spans="1:38" x14ac:dyDescent="0.25">
      <c r="A264" s="1">
        <v>262</v>
      </c>
      <c r="B264" t="s">
        <v>177</v>
      </c>
      <c r="C264" t="s">
        <v>610</v>
      </c>
      <c r="D264" t="s">
        <v>640</v>
      </c>
      <c r="E264">
        <v>2130406006</v>
      </c>
      <c r="F264" t="s">
        <v>651</v>
      </c>
      <c r="G264" t="s">
        <v>652</v>
      </c>
      <c r="H264" s="2">
        <v>0.96400000000000008</v>
      </c>
      <c r="I264" s="2">
        <v>0.85929608774773636</v>
      </c>
      <c r="J264" s="2">
        <v>0.74988707292714885</v>
      </c>
      <c r="K264" s="2">
        <v>0.84506838340832469</v>
      </c>
      <c r="L264" s="2">
        <v>0.87336270445955377</v>
      </c>
      <c r="M264" s="2">
        <v>0.91813910062159054</v>
      </c>
      <c r="N264" s="2">
        <v>0.89327430853365164</v>
      </c>
      <c r="O264" s="2">
        <v>0.91037092227401006</v>
      </c>
      <c r="P264" s="2">
        <v>0.91126562261168687</v>
      </c>
      <c r="Q264" s="2">
        <v>0.96400000000000008</v>
      </c>
      <c r="R264" s="2">
        <v>0.8249642519828323</v>
      </c>
      <c r="S264" s="2">
        <v>0.75831963369356026</v>
      </c>
      <c r="T264" s="2">
        <v>0.8158370493545527</v>
      </c>
      <c r="U264" s="2">
        <v>0.87336270445955377</v>
      </c>
      <c r="V264" s="2">
        <v>0.92921505360808143</v>
      </c>
      <c r="W264" s="2">
        <v>0.92380751677558648</v>
      </c>
      <c r="X264" s="2">
        <v>0.94557954766859553</v>
      </c>
      <c r="Y264" s="2">
        <v>0.93214210853465063</v>
      </c>
      <c r="Z264" s="2">
        <v>0.92048033259695206</v>
      </c>
      <c r="AA264" s="2">
        <v>0.90113584792270429</v>
      </c>
      <c r="AB264" s="2">
        <f t="shared" si="31"/>
        <v>-1.9344484674247764E-2</v>
      </c>
      <c r="AC264" s="2">
        <f t="shared" si="32"/>
        <v>0.94465551532575232</v>
      </c>
      <c r="AD264" t="s">
        <v>2286</v>
      </c>
      <c r="AE264">
        <v>719</v>
      </c>
      <c r="AH264">
        <f t="shared" si="28"/>
        <v>0.96400000000000008</v>
      </c>
      <c r="AI264">
        <f t="shared" si="29"/>
        <v>0.92048033259695206</v>
      </c>
      <c r="AJ264">
        <f t="shared" si="33"/>
        <v>0.92048033259695206</v>
      </c>
      <c r="AK264" t="e">
        <f t="shared" si="34"/>
        <v>#N/A</v>
      </c>
      <c r="AL264">
        <f t="shared" si="30"/>
        <v>719</v>
      </c>
    </row>
    <row r="265" spans="1:38" x14ac:dyDescent="0.25">
      <c r="A265" s="1">
        <v>263</v>
      </c>
      <c r="B265" t="s">
        <v>177</v>
      </c>
      <c r="C265" t="s">
        <v>610</v>
      </c>
      <c r="D265" t="s">
        <v>640</v>
      </c>
      <c r="E265">
        <v>2130407002</v>
      </c>
      <c r="F265" t="s">
        <v>653</v>
      </c>
      <c r="G265" t="s">
        <v>654</v>
      </c>
      <c r="H265" s="2">
        <v>0.78200000000000003</v>
      </c>
      <c r="I265" s="2">
        <v>0.54386804603319971</v>
      </c>
      <c r="J265" s="2">
        <v>0.51924241259791093</v>
      </c>
      <c r="K265" s="2">
        <v>0.54230846398659305</v>
      </c>
      <c r="L265" s="2">
        <v>0.72018938500937502</v>
      </c>
      <c r="M265" s="2">
        <v>0.72010824307944388</v>
      </c>
      <c r="N265" s="2">
        <v>0.65483133688665651</v>
      </c>
      <c r="O265" s="2">
        <v>0.72809200793331974</v>
      </c>
      <c r="P265" s="2">
        <v>0.61710933037882343</v>
      </c>
      <c r="Q265" s="2">
        <v>0.78200000000000003</v>
      </c>
      <c r="R265" s="2">
        <v>0.72567662153532941</v>
      </c>
      <c r="S265" s="2">
        <v>0.68497861381880543</v>
      </c>
      <c r="T265" s="2">
        <v>0.72095670160370018</v>
      </c>
      <c r="U265" s="2">
        <v>0.72018938500937502</v>
      </c>
      <c r="V265" s="2">
        <v>0.76689332751214945</v>
      </c>
      <c r="W265" s="2">
        <v>0.73384690478752224</v>
      </c>
      <c r="X265" s="2">
        <v>0.75295509736683786</v>
      </c>
      <c r="Y265" s="2">
        <v>0.74925431723587022</v>
      </c>
      <c r="Z265" s="2">
        <v>0.74445267491627276</v>
      </c>
      <c r="AA265" s="2">
        <v>0.68660105414701644</v>
      </c>
      <c r="AB265" s="2">
        <f t="shared" si="31"/>
        <v>-5.7851620769256318E-2</v>
      </c>
      <c r="AC265" s="2">
        <f t="shared" si="32"/>
        <v>0.72414837923074371</v>
      </c>
      <c r="AD265" t="s">
        <v>2286</v>
      </c>
      <c r="AE265">
        <v>707</v>
      </c>
      <c r="AH265">
        <f t="shared" si="28"/>
        <v>0.78200000000000003</v>
      </c>
      <c r="AI265">
        <f t="shared" si="29"/>
        <v>0.74445267491627276</v>
      </c>
      <c r="AJ265">
        <f t="shared" si="33"/>
        <v>0.74445267491627276</v>
      </c>
      <c r="AK265" t="e">
        <f t="shared" si="34"/>
        <v>#N/A</v>
      </c>
      <c r="AL265">
        <f t="shared" si="30"/>
        <v>707</v>
      </c>
    </row>
    <row r="266" spans="1:38" x14ac:dyDescent="0.25">
      <c r="A266" s="1">
        <v>264</v>
      </c>
      <c r="B266" t="s">
        <v>177</v>
      </c>
      <c r="C266" t="s">
        <v>610</v>
      </c>
      <c r="D266" t="s">
        <v>640</v>
      </c>
      <c r="E266">
        <v>2130407005</v>
      </c>
      <c r="F266" t="s">
        <v>655</v>
      </c>
      <c r="G266" t="s">
        <v>656</v>
      </c>
      <c r="H266" s="2">
        <v>0.65</v>
      </c>
      <c r="I266" s="2">
        <v>0.54504497701036769</v>
      </c>
      <c r="J266" s="2">
        <v>0.51484442780921114</v>
      </c>
      <c r="K266" s="2">
        <v>0.54210214688754577</v>
      </c>
      <c r="L266" s="2">
        <v>0.72018938500937502</v>
      </c>
      <c r="M266" s="2">
        <v>0.68279078479565924</v>
      </c>
      <c r="N266" s="2">
        <v>0.67865619067088867</v>
      </c>
      <c r="O266" s="2">
        <v>0.69128218178809619</v>
      </c>
      <c r="P266" s="2">
        <v>0.61542598469384269</v>
      </c>
      <c r="Q266" s="2">
        <v>0.65</v>
      </c>
      <c r="R266" s="2">
        <v>0.72817457825711296</v>
      </c>
      <c r="S266" s="2">
        <v>0.68462359902950365</v>
      </c>
      <c r="T266" s="2">
        <v>0.72224249893184456</v>
      </c>
      <c r="U266" s="2">
        <v>0.72018938500937502</v>
      </c>
      <c r="V266" s="2">
        <v>0.66749736127276527</v>
      </c>
      <c r="W266" s="2">
        <v>0.72738524034852592</v>
      </c>
      <c r="X266" s="2">
        <v>0.68718577653438084</v>
      </c>
      <c r="Y266" s="2">
        <v>0.69826909047465024</v>
      </c>
      <c r="Z266" s="2">
        <v>0.69976392045141256</v>
      </c>
      <c r="AA266" s="2">
        <v>0.67677307903164263</v>
      </c>
      <c r="AB266" s="2">
        <f t="shared" si="31"/>
        <v>-2.2990841419769925E-2</v>
      </c>
      <c r="AC266" s="2">
        <f t="shared" si="32"/>
        <v>0.6270091585802301</v>
      </c>
      <c r="AD266" t="s">
        <v>2286</v>
      </c>
      <c r="AE266">
        <v>569</v>
      </c>
      <c r="AH266">
        <f t="shared" si="28"/>
        <v>0.65</v>
      </c>
      <c r="AI266">
        <f t="shared" si="29"/>
        <v>0.69976392045141256</v>
      </c>
      <c r="AJ266">
        <f t="shared" si="33"/>
        <v>0.69976392045141256</v>
      </c>
      <c r="AK266" t="e">
        <f t="shared" si="34"/>
        <v>#N/A</v>
      </c>
      <c r="AL266">
        <f t="shared" si="30"/>
        <v>569</v>
      </c>
    </row>
    <row r="267" spans="1:38" x14ac:dyDescent="0.25">
      <c r="A267" s="1">
        <v>265</v>
      </c>
      <c r="B267" t="s">
        <v>177</v>
      </c>
      <c r="C267" t="s">
        <v>610</v>
      </c>
      <c r="D267" t="s">
        <v>657</v>
      </c>
      <c r="E267">
        <v>2130501005</v>
      </c>
      <c r="F267" t="s">
        <v>658</v>
      </c>
      <c r="G267" t="s">
        <v>659</v>
      </c>
      <c r="H267" s="2">
        <v>0.505</v>
      </c>
      <c r="I267" s="2">
        <v>-0.40030787728282979</v>
      </c>
      <c r="J267" s="2">
        <v>-0.1678054015955118</v>
      </c>
      <c r="K267" s="2">
        <v>-0.37580692857771369</v>
      </c>
      <c r="L267" s="2">
        <v>0.26444123428341199</v>
      </c>
      <c r="M267" s="2">
        <v>0.26959218039373439</v>
      </c>
      <c r="N267" s="2">
        <v>0.3512241442628351</v>
      </c>
      <c r="O267" s="2">
        <v>0.33503280589058237</v>
      </c>
      <c r="P267" s="2">
        <v>0.30684833684445562</v>
      </c>
      <c r="Q267" s="2">
        <v>0.505</v>
      </c>
      <c r="R267" s="2">
        <v>0.2307230900961052</v>
      </c>
      <c r="S267" s="2">
        <v>0.38775780107111091</v>
      </c>
      <c r="T267" s="2">
        <v>0.2384158690088701</v>
      </c>
      <c r="U267" s="2">
        <v>0.43409505867265702</v>
      </c>
      <c r="V267" s="2">
        <v>0.42231259718444181</v>
      </c>
      <c r="W267" s="2">
        <v>0.43732594620275911</v>
      </c>
      <c r="X267" s="2">
        <v>0.38404289219969517</v>
      </c>
      <c r="Y267" s="2">
        <v>0.3514317702450338</v>
      </c>
      <c r="Z267" s="2">
        <v>0.40443522569209289</v>
      </c>
      <c r="AA267" s="2">
        <v>0.30347742303318698</v>
      </c>
      <c r="AB267" s="2">
        <f t="shared" si="31"/>
        <v>-0.10095780265890592</v>
      </c>
      <c r="AC267" s="2">
        <f t="shared" si="32"/>
        <v>0.40404219734109409</v>
      </c>
      <c r="AD267" t="s">
        <v>2287</v>
      </c>
      <c r="AE267">
        <v>10679</v>
      </c>
      <c r="AH267">
        <f t="shared" si="28"/>
        <v>0.505</v>
      </c>
      <c r="AI267">
        <f t="shared" si="29"/>
        <v>0.40443522569209289</v>
      </c>
      <c r="AJ267" t="e">
        <f t="shared" si="33"/>
        <v>#N/A</v>
      </c>
      <c r="AK267">
        <f t="shared" si="34"/>
        <v>0.40443522569209289</v>
      </c>
      <c r="AL267">
        <f t="shared" si="30"/>
        <v>10679</v>
      </c>
    </row>
    <row r="268" spans="1:38" x14ac:dyDescent="0.25">
      <c r="A268" s="1">
        <v>266</v>
      </c>
      <c r="B268" t="s">
        <v>177</v>
      </c>
      <c r="C268" t="s">
        <v>610</v>
      </c>
      <c r="D268" t="s">
        <v>657</v>
      </c>
      <c r="E268">
        <v>2130511002</v>
      </c>
      <c r="F268" t="s">
        <v>660</v>
      </c>
      <c r="G268" t="s">
        <v>661</v>
      </c>
      <c r="H268" s="2">
        <v>0.99</v>
      </c>
      <c r="I268" s="2">
        <v>0.77421877640027081</v>
      </c>
      <c r="J268" s="2">
        <v>0.75100303630785992</v>
      </c>
      <c r="K268" s="2">
        <v>0.76622926536436076</v>
      </c>
      <c r="L268" s="2">
        <v>0.87336270445955377</v>
      </c>
      <c r="M268" s="2">
        <v>0.86329405040059359</v>
      </c>
      <c r="N268" s="2">
        <v>0.8386583574406572</v>
      </c>
      <c r="O268" s="2">
        <v>0.85267432189268577</v>
      </c>
      <c r="P268" s="2">
        <v>0.84348444106024378</v>
      </c>
      <c r="Q268" s="2">
        <v>0.99</v>
      </c>
      <c r="R268" s="2">
        <v>0.80091142841316487</v>
      </c>
      <c r="S268" s="2">
        <v>0.75801384212730816</v>
      </c>
      <c r="T268" s="2">
        <v>0.79210374761102609</v>
      </c>
      <c r="U268" s="2">
        <v>0.87336270445955377</v>
      </c>
      <c r="V268" s="2">
        <v>0.90660020726687351</v>
      </c>
      <c r="W268" s="2">
        <v>0.89301080346845496</v>
      </c>
      <c r="X268" s="2">
        <v>0.87977909237709762</v>
      </c>
      <c r="Y268" s="2">
        <v>0.89767266181091454</v>
      </c>
      <c r="Z268" s="2">
        <v>0.8900035952702251</v>
      </c>
      <c r="AA268" s="2">
        <v>0.85420035176783293</v>
      </c>
      <c r="AB268" s="2">
        <f t="shared" si="31"/>
        <v>-3.5803243502392168E-2</v>
      </c>
      <c r="AC268" s="2">
        <f t="shared" si="32"/>
        <v>0.95419675649760782</v>
      </c>
      <c r="AD268" t="s">
        <v>2287</v>
      </c>
      <c r="AE268">
        <v>771</v>
      </c>
      <c r="AH268">
        <f t="shared" si="28"/>
        <v>0.99</v>
      </c>
      <c r="AI268">
        <f t="shared" si="29"/>
        <v>0.8900035952702251</v>
      </c>
      <c r="AJ268" t="e">
        <f t="shared" si="33"/>
        <v>#N/A</v>
      </c>
      <c r="AK268">
        <f t="shared" si="34"/>
        <v>0.8900035952702251</v>
      </c>
      <c r="AL268">
        <f t="shared" si="30"/>
        <v>771</v>
      </c>
    </row>
    <row r="269" spans="1:38" x14ac:dyDescent="0.25">
      <c r="A269" s="1">
        <v>267</v>
      </c>
      <c r="B269" t="s">
        <v>177</v>
      </c>
      <c r="C269" t="s">
        <v>610</v>
      </c>
      <c r="D269" t="s">
        <v>662</v>
      </c>
      <c r="E269">
        <v>2130601001</v>
      </c>
      <c r="F269" t="s">
        <v>663</v>
      </c>
      <c r="G269" t="s">
        <v>664</v>
      </c>
      <c r="H269" s="2">
        <v>0.628</v>
      </c>
      <c r="I269" s="2">
        <v>0.18210217060399331</v>
      </c>
      <c r="J269" s="2">
        <v>0.25123434146395729</v>
      </c>
      <c r="K269" s="2">
        <v>0.1976013130392639</v>
      </c>
      <c r="L269" s="2">
        <v>0.72018938500937502</v>
      </c>
      <c r="M269" s="2">
        <v>0.68207972525179039</v>
      </c>
      <c r="N269" s="2">
        <v>0.61434136207796142</v>
      </c>
      <c r="O269" s="2">
        <v>0.70932237691195144</v>
      </c>
      <c r="P269" s="2">
        <v>0.5899706520713367</v>
      </c>
      <c r="Q269" s="2">
        <v>0.628</v>
      </c>
      <c r="R269" s="2">
        <v>0.7127175642709922</v>
      </c>
      <c r="S269" s="2">
        <v>0.6880826841933636</v>
      </c>
      <c r="T269" s="2">
        <v>0.71024243579469126</v>
      </c>
      <c r="U269" s="2">
        <v>0.72018938500937502</v>
      </c>
      <c r="V269" s="2">
        <v>0.66581753012812273</v>
      </c>
      <c r="W269" s="2">
        <v>0.69660285202600403</v>
      </c>
      <c r="X269" s="2">
        <v>0.65839529748193593</v>
      </c>
      <c r="Y269" s="2">
        <v>0.67867229497836612</v>
      </c>
      <c r="Z269" s="2">
        <v>0.68357599942372804</v>
      </c>
      <c r="AA269" s="2">
        <v>0.66110910177305338</v>
      </c>
      <c r="AB269" s="2">
        <f t="shared" si="31"/>
        <v>-2.2466897650674666E-2</v>
      </c>
      <c r="AC269" s="2">
        <f t="shared" si="32"/>
        <v>0.60553310234932534</v>
      </c>
      <c r="AD269" t="s">
        <v>2286</v>
      </c>
      <c r="AE269">
        <v>3031</v>
      </c>
      <c r="AH269">
        <f t="shared" si="28"/>
        <v>0.628</v>
      </c>
      <c r="AI269">
        <f t="shared" si="29"/>
        <v>0.68357599942372804</v>
      </c>
      <c r="AJ269">
        <f t="shared" si="33"/>
        <v>0.68357599942372804</v>
      </c>
      <c r="AK269" t="e">
        <f t="shared" si="34"/>
        <v>#N/A</v>
      </c>
      <c r="AL269">
        <f t="shared" si="30"/>
        <v>3031</v>
      </c>
    </row>
    <row r="270" spans="1:38" x14ac:dyDescent="0.25">
      <c r="A270" s="1">
        <v>268</v>
      </c>
      <c r="B270" t="s">
        <v>177</v>
      </c>
      <c r="C270" t="s">
        <v>610</v>
      </c>
      <c r="D270" t="s">
        <v>662</v>
      </c>
      <c r="E270">
        <v>2130602005</v>
      </c>
      <c r="F270" t="s">
        <v>665</v>
      </c>
      <c r="G270" t="s">
        <v>666</v>
      </c>
      <c r="H270" s="2">
        <v>0.79200000000000004</v>
      </c>
      <c r="I270" s="2">
        <v>0.64836076666934672</v>
      </c>
      <c r="J270" s="2">
        <v>0.60448647421176871</v>
      </c>
      <c r="K270" s="2">
        <v>0.63789984279875755</v>
      </c>
      <c r="L270" s="2">
        <v>0.72018938500937502</v>
      </c>
      <c r="M270" s="2">
        <v>0.68574914363866912</v>
      </c>
      <c r="N270" s="2">
        <v>0.70424939323521596</v>
      </c>
      <c r="O270" s="2">
        <v>0.71578500105272114</v>
      </c>
      <c r="P270" s="2">
        <v>0.65578497634913435</v>
      </c>
      <c r="Q270" s="2">
        <v>0.79200000000000004</v>
      </c>
      <c r="R270" s="2">
        <v>0.73192551300218656</v>
      </c>
      <c r="S270" s="2">
        <v>0.68486768705207646</v>
      </c>
      <c r="T270" s="2">
        <v>0.72411459568943104</v>
      </c>
      <c r="U270" s="2">
        <v>0.72018938500937502</v>
      </c>
      <c r="V270" s="2">
        <v>0.77514951888262684</v>
      </c>
      <c r="W270" s="2">
        <v>0.74802370510135496</v>
      </c>
      <c r="X270" s="2">
        <v>0.75788323745491282</v>
      </c>
      <c r="Y270" s="2">
        <v>0.7640860705330853</v>
      </c>
      <c r="Z270" s="2">
        <v>0.75283261983014982</v>
      </c>
      <c r="AA270" s="2">
        <v>0.69594754250167978</v>
      </c>
      <c r="AB270" s="2">
        <f t="shared" si="31"/>
        <v>-5.6885077328470035E-2</v>
      </c>
      <c r="AC270" s="2">
        <f t="shared" si="32"/>
        <v>0.73511492267153</v>
      </c>
      <c r="AD270" t="s">
        <v>2286</v>
      </c>
      <c r="AE270">
        <v>667</v>
      </c>
      <c r="AH270">
        <f t="shared" si="28"/>
        <v>0.79200000000000004</v>
      </c>
      <c r="AI270">
        <f t="shared" si="29"/>
        <v>0.75283261983014982</v>
      </c>
      <c r="AJ270">
        <f t="shared" si="33"/>
        <v>0.75283261983014982</v>
      </c>
      <c r="AK270" t="e">
        <f t="shared" si="34"/>
        <v>#N/A</v>
      </c>
      <c r="AL270">
        <f t="shared" si="30"/>
        <v>667</v>
      </c>
    </row>
    <row r="271" spans="1:38" x14ac:dyDescent="0.25">
      <c r="A271" s="1">
        <v>269</v>
      </c>
      <c r="B271" t="s">
        <v>177</v>
      </c>
      <c r="C271" t="s">
        <v>610</v>
      </c>
      <c r="D271" t="s">
        <v>662</v>
      </c>
      <c r="E271">
        <v>2130604001</v>
      </c>
      <c r="F271" t="s">
        <v>667</v>
      </c>
      <c r="G271" t="s">
        <v>668</v>
      </c>
      <c r="H271" s="2">
        <v>0.69299999999999995</v>
      </c>
      <c r="I271" s="2">
        <v>0.35132857969031772</v>
      </c>
      <c r="J271" s="2">
        <v>0.38980126747234461</v>
      </c>
      <c r="K271" s="2">
        <v>0.35905876862939501</v>
      </c>
      <c r="L271" s="2">
        <v>0.72018938500937502</v>
      </c>
      <c r="M271" s="2">
        <v>0.68207972525179039</v>
      </c>
      <c r="N271" s="2">
        <v>0.63121327551599682</v>
      </c>
      <c r="O271" s="2">
        <v>0.70210363019449162</v>
      </c>
      <c r="P271" s="2">
        <v>0.59242749447309695</v>
      </c>
      <c r="Q271" s="2">
        <v>0.69299999999999995</v>
      </c>
      <c r="R271" s="2">
        <v>0.71781272034411514</v>
      </c>
      <c r="S271" s="2">
        <v>0.68805768897261976</v>
      </c>
      <c r="T271" s="2">
        <v>0.71405608795757169</v>
      </c>
      <c r="U271" s="2">
        <v>0.72018938500937502</v>
      </c>
      <c r="V271" s="2">
        <v>0.69308798041242692</v>
      </c>
      <c r="W271" s="2">
        <v>0.72060272096599709</v>
      </c>
      <c r="X271" s="2">
        <v>0.69209612550300359</v>
      </c>
      <c r="Y271" s="2">
        <v>0.70696932403189061</v>
      </c>
      <c r="Z271" s="2">
        <v>0.70647954775663679</v>
      </c>
      <c r="AA271" s="2">
        <v>0.66389420989454451</v>
      </c>
      <c r="AB271" s="2">
        <f t="shared" si="31"/>
        <v>-4.2585337862092287E-2</v>
      </c>
      <c r="AC271" s="2">
        <f t="shared" si="32"/>
        <v>0.65041466213790766</v>
      </c>
      <c r="AD271" t="s">
        <v>2286</v>
      </c>
      <c r="AE271">
        <v>1609</v>
      </c>
      <c r="AH271">
        <f t="shared" si="28"/>
        <v>0.69299999999999995</v>
      </c>
      <c r="AI271">
        <f t="shared" si="29"/>
        <v>0.70647954775663679</v>
      </c>
      <c r="AJ271">
        <f t="shared" si="33"/>
        <v>0.70647954775663679</v>
      </c>
      <c r="AK271" t="e">
        <f t="shared" si="34"/>
        <v>#N/A</v>
      </c>
      <c r="AL271">
        <f t="shared" si="30"/>
        <v>1609</v>
      </c>
    </row>
    <row r="272" spans="1:38" x14ac:dyDescent="0.25">
      <c r="A272" s="1">
        <v>270</v>
      </c>
      <c r="B272" t="s">
        <v>177</v>
      </c>
      <c r="C272" t="s">
        <v>610</v>
      </c>
      <c r="D272" t="s">
        <v>662</v>
      </c>
      <c r="E272">
        <v>2130605007</v>
      </c>
      <c r="F272" t="s">
        <v>669</v>
      </c>
      <c r="G272" t="s">
        <v>670</v>
      </c>
      <c r="H272" s="2">
        <v>0.8640000000000001</v>
      </c>
      <c r="I272" s="2">
        <v>0.13219682379307821</v>
      </c>
      <c r="J272" s="2">
        <v>8.5604091563103502E-2</v>
      </c>
      <c r="K272" s="2">
        <v>0.13654020356923791</v>
      </c>
      <c r="L272" s="2">
        <v>0.72018938500937502</v>
      </c>
      <c r="M272" s="2">
        <v>0.73311799917837805</v>
      </c>
      <c r="N272" s="2">
        <v>0.66040567820042706</v>
      </c>
      <c r="O272" s="2">
        <v>0.75334205421490918</v>
      </c>
      <c r="P272" s="2">
        <v>0.60982918047186363</v>
      </c>
      <c r="Q272" s="2">
        <v>0.8640000000000001</v>
      </c>
      <c r="R272" s="2">
        <v>0.73054950591520007</v>
      </c>
      <c r="S272" s="2">
        <v>0.68452170969368453</v>
      </c>
      <c r="T272" s="2">
        <v>0.72381832940238844</v>
      </c>
      <c r="U272" s="2">
        <v>0.72018938500937502</v>
      </c>
      <c r="V272" s="2">
        <v>0.82712327694341892</v>
      </c>
      <c r="W272" s="2">
        <v>0.73056240784374005</v>
      </c>
      <c r="X272" s="2">
        <v>0.81128328248869164</v>
      </c>
      <c r="Y272" s="2">
        <v>0.79501062140393375</v>
      </c>
      <c r="Z272" s="2">
        <v>0.7756109782086158</v>
      </c>
      <c r="AA272" s="2">
        <v>0.69330824040232941</v>
      </c>
      <c r="AB272" s="2">
        <f t="shared" si="31"/>
        <v>-8.2302737806286386E-2</v>
      </c>
      <c r="AC272" s="2">
        <f t="shared" si="32"/>
        <v>0.78169726219371372</v>
      </c>
      <c r="AD272" t="s">
        <v>2286</v>
      </c>
      <c r="AE272">
        <v>550</v>
      </c>
      <c r="AH272">
        <f t="shared" si="28"/>
        <v>0.8640000000000001</v>
      </c>
      <c r="AI272">
        <f t="shared" si="29"/>
        <v>0.7756109782086158</v>
      </c>
      <c r="AJ272">
        <f t="shared" si="33"/>
        <v>0.7756109782086158</v>
      </c>
      <c r="AK272" t="e">
        <f t="shared" si="34"/>
        <v>#N/A</v>
      </c>
      <c r="AL272">
        <f t="shared" si="30"/>
        <v>550</v>
      </c>
    </row>
    <row r="273" spans="1:38" x14ac:dyDescent="0.25">
      <c r="A273" s="1">
        <v>271</v>
      </c>
      <c r="B273" t="s">
        <v>177</v>
      </c>
      <c r="C273" t="s">
        <v>610</v>
      </c>
      <c r="D273" t="s">
        <v>671</v>
      </c>
      <c r="E273">
        <v>2130701001</v>
      </c>
      <c r="F273" t="s">
        <v>672</v>
      </c>
      <c r="G273" t="s">
        <v>673</v>
      </c>
      <c r="H273" s="2">
        <v>0.69</v>
      </c>
      <c r="I273" s="2">
        <v>0.47755439991532689</v>
      </c>
      <c r="J273" s="2">
        <v>0.46948474186347411</v>
      </c>
      <c r="K273" s="2">
        <v>0.47778015464273649</v>
      </c>
      <c r="L273" s="2">
        <v>0.72018938500937502</v>
      </c>
      <c r="M273" s="2">
        <v>0.68830661705982721</v>
      </c>
      <c r="N273" s="2">
        <v>0.66491137284158042</v>
      </c>
      <c r="O273" s="2">
        <v>0.71217785158392277</v>
      </c>
      <c r="P273" s="2">
        <v>0.61027022550005272</v>
      </c>
      <c r="Q273" s="2">
        <v>0.69</v>
      </c>
      <c r="R273" s="2">
        <v>0.72177954563905466</v>
      </c>
      <c r="S273" s="2">
        <v>0.6848632694693596</v>
      </c>
      <c r="T273" s="2">
        <v>0.71704069467733944</v>
      </c>
      <c r="U273" s="2">
        <v>0.72018938500937502</v>
      </c>
      <c r="V273" s="2">
        <v>0.69133666709141661</v>
      </c>
      <c r="W273" s="2">
        <v>0.71086770931789611</v>
      </c>
      <c r="X273" s="2">
        <v>0.7034112774741792</v>
      </c>
      <c r="Y273" s="2">
        <v>0.70507046317555111</v>
      </c>
      <c r="Z273" s="2">
        <v>0.70611166907935341</v>
      </c>
      <c r="AA273" s="2">
        <v>0.67798582408498298</v>
      </c>
      <c r="AB273" s="2">
        <f t="shared" si="31"/>
        <v>-2.812584499437043E-2</v>
      </c>
      <c r="AC273" s="2">
        <f t="shared" si="32"/>
        <v>0.66187415500562952</v>
      </c>
      <c r="AD273" t="s">
        <v>2286</v>
      </c>
      <c r="AE273">
        <v>2786</v>
      </c>
      <c r="AH273">
        <f t="shared" si="28"/>
        <v>0.69</v>
      </c>
      <c r="AI273">
        <f t="shared" si="29"/>
        <v>0.70611166907935341</v>
      </c>
      <c r="AJ273">
        <f t="shared" si="33"/>
        <v>0.70611166907935341</v>
      </c>
      <c r="AK273" t="e">
        <f t="shared" si="34"/>
        <v>#N/A</v>
      </c>
      <c r="AL273">
        <f t="shared" si="30"/>
        <v>2786</v>
      </c>
    </row>
    <row r="274" spans="1:38" x14ac:dyDescent="0.25">
      <c r="A274" s="1">
        <v>272</v>
      </c>
      <c r="B274" t="s">
        <v>177</v>
      </c>
      <c r="C274" t="s">
        <v>610</v>
      </c>
      <c r="D274" t="s">
        <v>671</v>
      </c>
      <c r="E274">
        <v>2130702003</v>
      </c>
      <c r="F274" t="s">
        <v>674</v>
      </c>
      <c r="G274" t="s">
        <v>675</v>
      </c>
      <c r="H274" s="2">
        <v>0.68299999999999994</v>
      </c>
      <c r="I274" s="2">
        <v>0.40808982512831332</v>
      </c>
      <c r="J274" s="2">
        <v>0.45751916138075371</v>
      </c>
      <c r="K274" s="2">
        <v>0.41463928820180629</v>
      </c>
      <c r="L274" s="2">
        <v>0.72018938500937502</v>
      </c>
      <c r="M274" s="2">
        <v>0.65920319499609248</v>
      </c>
      <c r="N274" s="2">
        <v>0.64523762554743103</v>
      </c>
      <c r="O274" s="2">
        <v>0.67241469960974465</v>
      </c>
      <c r="P274" s="2">
        <v>0.59640297571179057</v>
      </c>
      <c r="Q274" s="2">
        <v>0.68299999999999994</v>
      </c>
      <c r="R274" s="2">
        <v>0.71128123598666471</v>
      </c>
      <c r="S274" s="2">
        <v>0.68483999572728615</v>
      </c>
      <c r="T274" s="2">
        <v>0.70710306180818905</v>
      </c>
      <c r="U274" s="2">
        <v>0.72018938500937502</v>
      </c>
      <c r="V274" s="2">
        <v>0.68308047572093911</v>
      </c>
      <c r="W274" s="2">
        <v>0.70793989747592667</v>
      </c>
      <c r="X274" s="2">
        <v>0.69788713488447818</v>
      </c>
      <c r="Y274" s="2">
        <v>0.69785609069614651</v>
      </c>
      <c r="Z274" s="2">
        <v>0.7012828342023858</v>
      </c>
      <c r="AA274" s="2">
        <v>0.657464852691926</v>
      </c>
      <c r="AB274" s="2">
        <f t="shared" si="31"/>
        <v>-4.3817981510459791E-2</v>
      </c>
      <c r="AC274" s="2">
        <f t="shared" si="32"/>
        <v>0.63918201848954015</v>
      </c>
      <c r="AD274" t="s">
        <v>2286</v>
      </c>
      <c r="AE274">
        <v>602</v>
      </c>
      <c r="AH274">
        <f t="shared" si="28"/>
        <v>0.68299999999999994</v>
      </c>
      <c r="AI274">
        <f t="shared" si="29"/>
        <v>0.7012828342023858</v>
      </c>
      <c r="AJ274">
        <f t="shared" si="33"/>
        <v>0.7012828342023858</v>
      </c>
      <c r="AK274" t="e">
        <f t="shared" si="34"/>
        <v>#N/A</v>
      </c>
      <c r="AL274">
        <f t="shared" si="30"/>
        <v>602</v>
      </c>
    </row>
    <row r="275" spans="1:38" x14ac:dyDescent="0.25">
      <c r="A275" s="1">
        <v>273</v>
      </c>
      <c r="B275" t="s">
        <v>177</v>
      </c>
      <c r="C275" t="s">
        <v>610</v>
      </c>
      <c r="D275" t="s">
        <v>671</v>
      </c>
      <c r="E275">
        <v>2130703051</v>
      </c>
      <c r="F275" t="s">
        <v>676</v>
      </c>
      <c r="G275" t="s">
        <v>677</v>
      </c>
      <c r="H275" s="2">
        <v>0.77099999999999991</v>
      </c>
      <c r="I275" s="2">
        <v>0.26152998131698663</v>
      </c>
      <c r="J275" s="2">
        <v>0.34885057233866679</v>
      </c>
      <c r="K275" s="2">
        <v>0.27469506366263541</v>
      </c>
      <c r="L275" s="2">
        <v>0.72018938500937502</v>
      </c>
      <c r="M275" s="2">
        <v>0.66706846821455867</v>
      </c>
      <c r="N275" s="2">
        <v>0.64511701307143632</v>
      </c>
      <c r="O275" s="2">
        <v>0.67291285095438758</v>
      </c>
      <c r="P275" s="2">
        <v>0.58886532317816187</v>
      </c>
      <c r="Q275" s="2">
        <v>0.77099999999999991</v>
      </c>
      <c r="R275" s="2">
        <v>0.70995985279198948</v>
      </c>
      <c r="S275" s="2">
        <v>0.68484300530434417</v>
      </c>
      <c r="T275" s="2">
        <v>0.70586330591353597</v>
      </c>
      <c r="U275" s="2">
        <v>0.72018938500937502</v>
      </c>
      <c r="V275" s="2">
        <v>0.74879642319504225</v>
      </c>
      <c r="W275" s="2">
        <v>0.717179454904043</v>
      </c>
      <c r="X275" s="2">
        <v>0.74456213676557781</v>
      </c>
      <c r="Y275" s="2">
        <v>0.72338813416350689</v>
      </c>
      <c r="Z275" s="2">
        <v>0.73070508392050271</v>
      </c>
      <c r="AA275" s="2">
        <v>0.65742480359725275</v>
      </c>
      <c r="AB275" s="2">
        <f t="shared" si="31"/>
        <v>-7.3280280323249958E-2</v>
      </c>
      <c r="AC275" s="2">
        <f t="shared" si="32"/>
        <v>0.69771971967674995</v>
      </c>
      <c r="AD275" t="s">
        <v>2286</v>
      </c>
      <c r="AE275">
        <v>647</v>
      </c>
      <c r="AH275">
        <f t="shared" si="28"/>
        <v>0.77099999999999991</v>
      </c>
      <c r="AI275">
        <f t="shared" si="29"/>
        <v>0.73070508392050271</v>
      </c>
      <c r="AJ275">
        <f t="shared" si="33"/>
        <v>0.73070508392050271</v>
      </c>
      <c r="AK275" t="e">
        <f t="shared" si="34"/>
        <v>#N/A</v>
      </c>
      <c r="AL275">
        <f t="shared" si="30"/>
        <v>647</v>
      </c>
    </row>
    <row r="276" spans="1:38" x14ac:dyDescent="0.25">
      <c r="A276" s="1">
        <v>274</v>
      </c>
      <c r="B276" t="s">
        <v>177</v>
      </c>
      <c r="C276" t="s">
        <v>678</v>
      </c>
      <c r="D276" t="s">
        <v>679</v>
      </c>
      <c r="E276">
        <v>2140101007</v>
      </c>
      <c r="F276" t="s">
        <v>680</v>
      </c>
      <c r="G276" t="s">
        <v>681</v>
      </c>
      <c r="H276" s="2">
        <v>0.29699999999999999</v>
      </c>
      <c r="I276" s="2">
        <v>0.18539161793919121</v>
      </c>
      <c r="J276" s="2">
        <v>0.21537350042226039</v>
      </c>
      <c r="K276" s="2">
        <v>0.19867706834353641</v>
      </c>
      <c r="L276" s="2">
        <v>0.26444123428341199</v>
      </c>
      <c r="M276" s="2">
        <v>0.23309597065192361</v>
      </c>
      <c r="N276" s="2">
        <v>0.27063012442388829</v>
      </c>
      <c r="O276" s="2">
        <v>0.26970381526455067</v>
      </c>
      <c r="P276" s="2">
        <v>0.33113858902749149</v>
      </c>
      <c r="Q276" s="2">
        <v>0.29699999999999999</v>
      </c>
      <c r="R276" s="2">
        <v>0.51947631936094341</v>
      </c>
      <c r="S276" s="2">
        <v>0.52125188554068358</v>
      </c>
      <c r="T276" s="2">
        <v>0.52565831047769229</v>
      </c>
      <c r="U276" s="2">
        <v>0.43409505867265702</v>
      </c>
      <c r="V276" s="2">
        <v>0.34823963285113357</v>
      </c>
      <c r="W276" s="2">
        <v>0.40579358817701011</v>
      </c>
      <c r="X276" s="2">
        <v>0.3636898515471404</v>
      </c>
      <c r="Y276" s="2">
        <v>0.38008099673028251</v>
      </c>
      <c r="Z276" s="2">
        <v>0.38519009563356887</v>
      </c>
      <c r="AA276" s="2">
        <v>0.27203663404856449</v>
      </c>
      <c r="AB276" s="2">
        <f t="shared" si="31"/>
        <v>-0.11315346158500439</v>
      </c>
      <c r="AC276" s="2">
        <f t="shared" si="32"/>
        <v>0.1838465384149956</v>
      </c>
      <c r="AD276" t="s">
        <v>2286</v>
      </c>
      <c r="AE276">
        <v>529</v>
      </c>
      <c r="AH276">
        <f t="shared" si="28"/>
        <v>0.29699999999999999</v>
      </c>
      <c r="AI276">
        <f t="shared" si="29"/>
        <v>0.38519009563356887</v>
      </c>
      <c r="AJ276">
        <f t="shared" si="33"/>
        <v>0.38519009563356887</v>
      </c>
      <c r="AK276" t="e">
        <f t="shared" si="34"/>
        <v>#N/A</v>
      </c>
      <c r="AL276">
        <f t="shared" si="30"/>
        <v>529</v>
      </c>
    </row>
    <row r="277" spans="1:38" x14ac:dyDescent="0.25">
      <c r="A277" s="1">
        <v>275</v>
      </c>
      <c r="B277" t="s">
        <v>177</v>
      </c>
      <c r="C277" t="s">
        <v>678</v>
      </c>
      <c r="D277" t="s">
        <v>679</v>
      </c>
      <c r="E277">
        <v>2140101050</v>
      </c>
      <c r="F277" t="s">
        <v>682</v>
      </c>
      <c r="G277" t="s">
        <v>683</v>
      </c>
      <c r="H277" s="2">
        <v>0.24299999999999999</v>
      </c>
      <c r="I277" s="2">
        <v>-0.70951876628300548</v>
      </c>
      <c r="J277" s="2">
        <v>-0.61685231622161318</v>
      </c>
      <c r="K277" s="2">
        <v>-0.67620106629406929</v>
      </c>
      <c r="L277" s="2">
        <v>0.26444123428341199</v>
      </c>
      <c r="M277" s="2">
        <v>0.25125664828324112</v>
      </c>
      <c r="N277" s="2">
        <v>0.29814974320165483</v>
      </c>
      <c r="O277" s="2">
        <v>0.27784325241362728</v>
      </c>
      <c r="P277" s="2">
        <v>0.34654810795558783</v>
      </c>
      <c r="Q277" s="2">
        <v>0.24299999999999999</v>
      </c>
      <c r="R277" s="2">
        <v>0.18270871452614751</v>
      </c>
      <c r="S277" s="2">
        <v>0.20508580730023329</v>
      </c>
      <c r="T277" s="2">
        <v>0.1964858508473909</v>
      </c>
      <c r="U277" s="2">
        <v>0.26444123428341199</v>
      </c>
      <c r="V277" s="2">
        <v>0.238302489432593</v>
      </c>
      <c r="W277" s="2">
        <v>0.26557427458585198</v>
      </c>
      <c r="X277" s="2">
        <v>0.25713438937204169</v>
      </c>
      <c r="Y277" s="2">
        <v>0.32738874022373438</v>
      </c>
      <c r="Z277" s="2">
        <v>0.26901316382402468</v>
      </c>
      <c r="AA277" s="2">
        <v>0.28581756350711818</v>
      </c>
      <c r="AB277" s="2">
        <f t="shared" si="31"/>
        <v>1.6804399683093496E-2</v>
      </c>
      <c r="AC277" s="2">
        <f t="shared" si="32"/>
        <v>0.25980439968309349</v>
      </c>
      <c r="AD277" t="s">
        <v>2287</v>
      </c>
      <c r="AE277">
        <v>2188</v>
      </c>
      <c r="AH277">
        <f t="shared" si="28"/>
        <v>0.24299999999999999</v>
      </c>
      <c r="AI277">
        <f t="shared" si="29"/>
        <v>0.26901316382402468</v>
      </c>
      <c r="AJ277" t="e">
        <f t="shared" si="33"/>
        <v>#N/A</v>
      </c>
      <c r="AK277">
        <f t="shared" si="34"/>
        <v>0.26901316382402468</v>
      </c>
      <c r="AL277">
        <f t="shared" si="30"/>
        <v>2188</v>
      </c>
    </row>
    <row r="278" spans="1:38" x14ac:dyDescent="0.25">
      <c r="A278" s="1">
        <v>276</v>
      </c>
      <c r="B278" t="s">
        <v>177</v>
      </c>
      <c r="C278" t="s">
        <v>678</v>
      </c>
      <c r="D278" t="s">
        <v>684</v>
      </c>
      <c r="E278">
        <v>2140201002</v>
      </c>
      <c r="F278" t="s">
        <v>685</v>
      </c>
      <c r="G278" t="s">
        <v>686</v>
      </c>
      <c r="H278" s="2">
        <v>0.49199999999999999</v>
      </c>
      <c r="I278" s="2">
        <v>0.36609558991823837</v>
      </c>
      <c r="J278" s="2">
        <v>0.40118255673287317</v>
      </c>
      <c r="K278" s="2">
        <v>0.37824729525731488</v>
      </c>
      <c r="L278" s="2">
        <v>0.43409505867265702</v>
      </c>
      <c r="M278" s="2">
        <v>0.39528401015766929</v>
      </c>
      <c r="N278" s="2">
        <v>0.36995713332786312</v>
      </c>
      <c r="O278" s="2">
        <v>0.42538500602519719</v>
      </c>
      <c r="P278" s="2">
        <v>0.38535709993344419</v>
      </c>
      <c r="Q278" s="2">
        <v>0.49199999999999999</v>
      </c>
      <c r="R278" s="2">
        <v>0.57758487713818363</v>
      </c>
      <c r="S278" s="2">
        <v>0.59208052894596419</v>
      </c>
      <c r="T278" s="2">
        <v>0.58789367955949146</v>
      </c>
      <c r="U278" s="2">
        <v>0.53170889669388677</v>
      </c>
      <c r="V278" s="2">
        <v>0.5009438903358614</v>
      </c>
      <c r="W278" s="2">
        <v>0.52192393580254903</v>
      </c>
      <c r="X278" s="2">
        <v>0.50708182654664058</v>
      </c>
      <c r="Y278" s="2">
        <v>0.50286782424951282</v>
      </c>
      <c r="Z278" s="2">
        <v>0.51276742076258908</v>
      </c>
      <c r="AA278" s="2">
        <v>0.40128987995707638</v>
      </c>
      <c r="AB278" s="2">
        <f t="shared" si="31"/>
        <v>-0.1114775408055127</v>
      </c>
      <c r="AC278" s="2">
        <f t="shared" si="32"/>
        <v>0.38052245919448729</v>
      </c>
      <c r="AD278" t="s">
        <v>2286</v>
      </c>
      <c r="AE278">
        <v>712</v>
      </c>
      <c r="AH278">
        <f t="shared" si="28"/>
        <v>0.49199999999999999</v>
      </c>
      <c r="AI278">
        <f t="shared" si="29"/>
        <v>0.51276742076258908</v>
      </c>
      <c r="AJ278">
        <f t="shared" si="33"/>
        <v>0.51276742076258908</v>
      </c>
      <c r="AK278" t="e">
        <f t="shared" si="34"/>
        <v>#N/A</v>
      </c>
      <c r="AL278">
        <f t="shared" si="30"/>
        <v>712</v>
      </c>
    </row>
    <row r="279" spans="1:38" x14ac:dyDescent="0.25">
      <c r="A279" s="1">
        <v>277</v>
      </c>
      <c r="B279" t="s">
        <v>177</v>
      </c>
      <c r="C279" t="s">
        <v>678</v>
      </c>
      <c r="D279" t="s">
        <v>684</v>
      </c>
      <c r="E279">
        <v>2140201004</v>
      </c>
      <c r="F279" t="s">
        <v>687</v>
      </c>
      <c r="G279" t="s">
        <v>688</v>
      </c>
      <c r="H279" s="2">
        <v>0.501</v>
      </c>
      <c r="I279" s="2">
        <v>0.38861560519126132</v>
      </c>
      <c r="J279" s="2">
        <v>0.42494396441741328</v>
      </c>
      <c r="K279" s="2">
        <v>0.39981044244795227</v>
      </c>
      <c r="L279" s="2">
        <v>0.43409505867265702</v>
      </c>
      <c r="M279" s="2">
        <v>0.39686584154438842</v>
      </c>
      <c r="N279" s="2">
        <v>0.38658224379961847</v>
      </c>
      <c r="O279" s="2">
        <v>0.4218312299147533</v>
      </c>
      <c r="P279" s="2">
        <v>0.40241493505162368</v>
      </c>
      <c r="Q279" s="2">
        <v>0.501</v>
      </c>
      <c r="R279" s="2">
        <v>0.58121292818654768</v>
      </c>
      <c r="S279" s="2">
        <v>0.59201322035648729</v>
      </c>
      <c r="T279" s="2">
        <v>0.58759487566825164</v>
      </c>
      <c r="U279" s="2">
        <v>0.53170889669388677</v>
      </c>
      <c r="V279" s="2">
        <v>0.5009438903358614</v>
      </c>
      <c r="W279" s="2">
        <v>0.52824722427908433</v>
      </c>
      <c r="X279" s="2">
        <v>0.50763779902950101</v>
      </c>
      <c r="Y279" s="2">
        <v>0.50686614754758419</v>
      </c>
      <c r="Z279" s="2">
        <v>0.51493154149986264</v>
      </c>
      <c r="AA279" s="2">
        <v>0.407996706214038</v>
      </c>
      <c r="AB279" s="2">
        <f t="shared" si="31"/>
        <v>-0.10693483528582465</v>
      </c>
      <c r="AC279" s="2">
        <f t="shared" si="32"/>
        <v>0.39406516471417535</v>
      </c>
      <c r="AD279" t="s">
        <v>2286</v>
      </c>
      <c r="AE279">
        <v>565</v>
      </c>
      <c r="AH279">
        <f t="shared" si="28"/>
        <v>0.501</v>
      </c>
      <c r="AI279">
        <f t="shared" si="29"/>
        <v>0.51493154149986264</v>
      </c>
      <c r="AJ279">
        <f t="shared" si="33"/>
        <v>0.51493154149986264</v>
      </c>
      <c r="AK279" t="e">
        <f t="shared" si="34"/>
        <v>#N/A</v>
      </c>
      <c r="AL279">
        <f t="shared" si="30"/>
        <v>565</v>
      </c>
    </row>
    <row r="280" spans="1:38" x14ac:dyDescent="0.25">
      <c r="A280" s="1">
        <v>278</v>
      </c>
      <c r="B280" t="s">
        <v>177</v>
      </c>
      <c r="C280" t="s">
        <v>678</v>
      </c>
      <c r="D280" t="s">
        <v>684</v>
      </c>
      <c r="E280">
        <v>2140201012</v>
      </c>
      <c r="F280" t="s">
        <v>689</v>
      </c>
      <c r="G280" t="s">
        <v>690</v>
      </c>
      <c r="H280" s="2">
        <v>0.22800000000000001</v>
      </c>
      <c r="I280" s="2">
        <v>-0.26024972138217362</v>
      </c>
      <c r="J280" s="2">
        <v>-0.2271666770587035</v>
      </c>
      <c r="K280" s="2">
        <v>-0.24512721714924679</v>
      </c>
      <c r="L280" s="2">
        <v>0.26444123428341199</v>
      </c>
      <c r="M280" s="2">
        <v>0.23874726741888119</v>
      </c>
      <c r="N280" s="2">
        <v>0.32961734060209591</v>
      </c>
      <c r="O280" s="2">
        <v>0.26824939124938779</v>
      </c>
      <c r="P280" s="2">
        <v>0.30128416423598842</v>
      </c>
      <c r="Q280" s="2">
        <v>0.22800000000000001</v>
      </c>
      <c r="R280" s="2">
        <v>0.34442702439544959</v>
      </c>
      <c r="S280" s="2">
        <v>0.36048894690179167</v>
      </c>
      <c r="T280" s="2">
        <v>0.35593899659137163</v>
      </c>
      <c r="U280" s="2">
        <v>0.26444123428341199</v>
      </c>
      <c r="V280" s="2">
        <v>0.2363168734223772</v>
      </c>
      <c r="W280" s="2">
        <v>0.24249723141089111</v>
      </c>
      <c r="X280" s="2">
        <v>0.23818684715615859</v>
      </c>
      <c r="Y280" s="2">
        <v>0.24278479302053529</v>
      </c>
      <c r="Z280" s="2">
        <v>0.24464367374845569</v>
      </c>
      <c r="AA280" s="2">
        <v>0.27871384158775081</v>
      </c>
      <c r="AB280" s="2">
        <f t="shared" si="31"/>
        <v>3.4070167839295118E-2</v>
      </c>
      <c r="AC280" s="2">
        <f t="shared" si="32"/>
        <v>0.26207016783929515</v>
      </c>
      <c r="AD280" t="s">
        <v>2286</v>
      </c>
      <c r="AE280">
        <v>1671</v>
      </c>
      <c r="AH280">
        <f t="shared" si="28"/>
        <v>0.22800000000000001</v>
      </c>
      <c r="AI280">
        <f t="shared" si="29"/>
        <v>0.24464367374845569</v>
      </c>
      <c r="AJ280">
        <f t="shared" si="33"/>
        <v>0.24464367374845569</v>
      </c>
      <c r="AK280" t="e">
        <f t="shared" si="34"/>
        <v>#N/A</v>
      </c>
      <c r="AL280">
        <f t="shared" si="30"/>
        <v>1671</v>
      </c>
    </row>
    <row r="281" spans="1:38" x14ac:dyDescent="0.25">
      <c r="A281" s="1">
        <v>279</v>
      </c>
      <c r="B281" t="s">
        <v>177</v>
      </c>
      <c r="C281" t="s">
        <v>678</v>
      </c>
      <c r="D281" t="s">
        <v>684</v>
      </c>
      <c r="E281">
        <v>2140202709</v>
      </c>
      <c r="F281" t="s">
        <v>691</v>
      </c>
      <c r="G281" t="s">
        <v>692</v>
      </c>
      <c r="H281" s="2">
        <v>0.45</v>
      </c>
      <c r="I281" s="2">
        <v>0.11658969190009939</v>
      </c>
      <c r="J281" s="2">
        <v>0.1638902345030491</v>
      </c>
      <c r="K281" s="2">
        <v>0.1319867608333746</v>
      </c>
      <c r="L281" s="2">
        <v>0.26444123428341199</v>
      </c>
      <c r="M281" s="2">
        <v>0.2356540386960578</v>
      </c>
      <c r="N281" s="2">
        <v>0.29607285116970389</v>
      </c>
      <c r="O281" s="2">
        <v>0.25837976773364929</v>
      </c>
      <c r="P281" s="2">
        <v>0.31358080695030272</v>
      </c>
      <c r="Q281" s="2">
        <v>0.45</v>
      </c>
      <c r="R281" s="2">
        <v>0.5142262271814968</v>
      </c>
      <c r="S281" s="2">
        <v>0.52022393970771386</v>
      </c>
      <c r="T281" s="2">
        <v>0.52145433906154559</v>
      </c>
      <c r="U281" s="2">
        <v>0.43409505867265702</v>
      </c>
      <c r="V281" s="2">
        <v>0.41487934998906639</v>
      </c>
      <c r="W281" s="2">
        <v>0.41579100423059612</v>
      </c>
      <c r="X281" s="2">
        <v>0.42402398538715491</v>
      </c>
      <c r="Y281" s="2">
        <v>0.43149720833761268</v>
      </c>
      <c r="Z281" s="2">
        <v>0.42398455161406812</v>
      </c>
      <c r="AA281" s="2">
        <v>0.27222131346271322</v>
      </c>
      <c r="AB281" s="2">
        <f t="shared" si="31"/>
        <v>-0.1517632381513549</v>
      </c>
      <c r="AC281" s="2">
        <f t="shared" si="32"/>
        <v>0.29823676184864512</v>
      </c>
      <c r="AD281" t="s">
        <v>2286</v>
      </c>
      <c r="AE281">
        <v>538</v>
      </c>
      <c r="AH281">
        <f t="shared" si="28"/>
        <v>0.45</v>
      </c>
      <c r="AI281">
        <f t="shared" si="29"/>
        <v>0.42398455161406812</v>
      </c>
      <c r="AJ281">
        <f t="shared" si="33"/>
        <v>0.42398455161406812</v>
      </c>
      <c r="AK281" t="e">
        <f t="shared" si="34"/>
        <v>#N/A</v>
      </c>
      <c r="AL281">
        <f t="shared" si="30"/>
        <v>538</v>
      </c>
    </row>
    <row r="282" spans="1:38" x14ac:dyDescent="0.25">
      <c r="A282" s="1">
        <v>280</v>
      </c>
      <c r="B282" t="s">
        <v>177</v>
      </c>
      <c r="C282" t="s">
        <v>678</v>
      </c>
      <c r="D282" t="s">
        <v>684</v>
      </c>
      <c r="E282">
        <v>2140203001</v>
      </c>
      <c r="F282" t="s">
        <v>693</v>
      </c>
      <c r="G282" t="s">
        <v>694</v>
      </c>
      <c r="H282" s="2">
        <v>0.38300000000000001</v>
      </c>
      <c r="I282" s="2">
        <v>0.15741104588260249</v>
      </c>
      <c r="J282" s="2">
        <v>0.16800198164181671</v>
      </c>
      <c r="K282" s="2">
        <v>0.16932963728574221</v>
      </c>
      <c r="L282" s="2">
        <v>0.26444123428341199</v>
      </c>
      <c r="M282" s="2">
        <v>0.25189998787055101</v>
      </c>
      <c r="N282" s="2">
        <v>0.31406968602255492</v>
      </c>
      <c r="O282" s="2">
        <v>0.2892384644223347</v>
      </c>
      <c r="P282" s="2">
        <v>0.31863717737102831</v>
      </c>
      <c r="Q282" s="2">
        <v>0.38300000000000001</v>
      </c>
      <c r="R282" s="2">
        <v>0.52425970266435273</v>
      </c>
      <c r="S282" s="2">
        <v>0.51974343935778633</v>
      </c>
      <c r="T282" s="2">
        <v>0.53136345196706991</v>
      </c>
      <c r="U282" s="2">
        <v>0.43409505867265702</v>
      </c>
      <c r="V282" s="2">
        <v>0.4388973612486371</v>
      </c>
      <c r="W282" s="2">
        <v>0.44087032081738731</v>
      </c>
      <c r="X282" s="2">
        <v>0.44929182278819579</v>
      </c>
      <c r="Y282" s="2">
        <v>0.44161695280777519</v>
      </c>
      <c r="Z282" s="2">
        <v>0.44092689015007869</v>
      </c>
      <c r="AA282" s="2">
        <v>0.28643571434842507</v>
      </c>
      <c r="AB282" s="2">
        <f t="shared" si="31"/>
        <v>-0.15449117580165361</v>
      </c>
      <c r="AC282" s="2">
        <f t="shared" si="32"/>
        <v>0.22850882419834639</v>
      </c>
      <c r="AD282" t="s">
        <v>2287</v>
      </c>
      <c r="AE282">
        <v>1973</v>
      </c>
      <c r="AH282">
        <f t="shared" si="28"/>
        <v>0.38300000000000001</v>
      </c>
      <c r="AI282">
        <f t="shared" si="29"/>
        <v>0.44092689015007869</v>
      </c>
      <c r="AJ282" t="e">
        <f t="shared" si="33"/>
        <v>#N/A</v>
      </c>
      <c r="AK282">
        <f t="shared" si="34"/>
        <v>0.44092689015007869</v>
      </c>
      <c r="AL282">
        <f t="shared" si="30"/>
        <v>1973</v>
      </c>
    </row>
    <row r="283" spans="1:38" x14ac:dyDescent="0.25">
      <c r="A283" s="1">
        <v>281</v>
      </c>
      <c r="B283" t="s">
        <v>177</v>
      </c>
      <c r="C283" t="s">
        <v>678</v>
      </c>
      <c r="D283" t="s">
        <v>684</v>
      </c>
      <c r="E283">
        <v>2140203007</v>
      </c>
      <c r="F283" t="s">
        <v>695</v>
      </c>
      <c r="G283" t="s">
        <v>696</v>
      </c>
      <c r="H283" s="2">
        <v>0.86499999999999999</v>
      </c>
      <c r="I283" s="2">
        <v>0.73714043753756742</v>
      </c>
      <c r="J283" s="2">
        <v>0.7430457590782098</v>
      </c>
      <c r="K283" s="2">
        <v>0.73796826153349815</v>
      </c>
      <c r="L283" s="2">
        <v>0.87336270445955377</v>
      </c>
      <c r="M283" s="2">
        <v>0.85034383861625407</v>
      </c>
      <c r="N283" s="2">
        <v>0.83679582969824873</v>
      </c>
      <c r="O283" s="2">
        <v>0.84282248949639849</v>
      </c>
      <c r="P283" s="2">
        <v>0.84441729200209981</v>
      </c>
      <c r="Q283" s="2">
        <v>0.86499999999999999</v>
      </c>
      <c r="R283" s="2">
        <v>0.76045855089567471</v>
      </c>
      <c r="S283" s="2">
        <v>0.75140524959504873</v>
      </c>
      <c r="T283" s="2">
        <v>0.76216506576506837</v>
      </c>
      <c r="U283" s="2">
        <v>0.87336270445955377</v>
      </c>
      <c r="V283" s="2">
        <v>0.8692200629826119</v>
      </c>
      <c r="W283" s="2">
        <v>0.85109770691993392</v>
      </c>
      <c r="X283" s="2">
        <v>0.85923479719043838</v>
      </c>
      <c r="Y283" s="2">
        <v>0.87150025929480979</v>
      </c>
      <c r="Z283" s="2">
        <v>0.86484172905391155</v>
      </c>
      <c r="AA283" s="2">
        <v>0.84945502635817505</v>
      </c>
      <c r="AB283" s="2">
        <f t="shared" si="31"/>
        <v>-1.5386702695736498E-2</v>
      </c>
      <c r="AC283" s="2">
        <f t="shared" si="32"/>
        <v>0.84961329730426349</v>
      </c>
      <c r="AD283" t="s">
        <v>2287</v>
      </c>
      <c r="AE283">
        <v>772</v>
      </c>
      <c r="AH283">
        <f t="shared" si="28"/>
        <v>0.86499999999999999</v>
      </c>
      <c r="AI283">
        <f t="shared" si="29"/>
        <v>0.86484172905391155</v>
      </c>
      <c r="AJ283" t="e">
        <f t="shared" si="33"/>
        <v>#N/A</v>
      </c>
      <c r="AK283">
        <f t="shared" si="34"/>
        <v>0.86484172905391155</v>
      </c>
      <c r="AL283">
        <f t="shared" si="30"/>
        <v>772</v>
      </c>
    </row>
    <row r="284" spans="1:38" x14ac:dyDescent="0.25">
      <c r="A284" s="1">
        <v>282</v>
      </c>
      <c r="B284" t="s">
        <v>177</v>
      </c>
      <c r="C284" t="s">
        <v>678</v>
      </c>
      <c r="D284" t="s">
        <v>684</v>
      </c>
      <c r="E284">
        <v>2140203724</v>
      </c>
      <c r="F284" t="s">
        <v>697</v>
      </c>
      <c r="G284" t="s">
        <v>698</v>
      </c>
      <c r="H284" s="2">
        <v>0.49700000000000011</v>
      </c>
      <c r="I284" s="2">
        <v>8.2691921345654285E-2</v>
      </c>
      <c r="J284" s="2">
        <v>9.8688719797274227E-2</v>
      </c>
      <c r="K284" s="2">
        <v>9.7232055086723057E-2</v>
      </c>
      <c r="L284" s="2">
        <v>0.26444123428341199</v>
      </c>
      <c r="M284" s="2">
        <v>0.23545447555264981</v>
      </c>
      <c r="N284" s="2">
        <v>0.29807200102344172</v>
      </c>
      <c r="O284" s="2">
        <v>0.26215593283723748</v>
      </c>
      <c r="P284" s="2">
        <v>0.30809593909599448</v>
      </c>
      <c r="Q284" s="2">
        <v>0.49700000000000011</v>
      </c>
      <c r="R284" s="2">
        <v>0.52181164062424712</v>
      </c>
      <c r="S284" s="2">
        <v>0.52008865556854023</v>
      </c>
      <c r="T284" s="2">
        <v>0.5293395527311241</v>
      </c>
      <c r="U284" s="2">
        <v>0.43409505867265702</v>
      </c>
      <c r="V284" s="2">
        <v>0.45236200392445702</v>
      </c>
      <c r="W284" s="2">
        <v>0.44067603047355158</v>
      </c>
      <c r="X284" s="2">
        <v>0.46814596162695898</v>
      </c>
      <c r="Y284" s="2">
        <v>0.45707377453375958</v>
      </c>
      <c r="Z284" s="2">
        <v>0.45031000376180008</v>
      </c>
      <c r="AA284" s="2">
        <v>0.27237083026702008</v>
      </c>
      <c r="AB284" s="2">
        <f t="shared" si="31"/>
        <v>-0.17793917349478</v>
      </c>
      <c r="AC284" s="2">
        <f t="shared" si="32"/>
        <v>0.31906082650522011</v>
      </c>
      <c r="AD284" t="s">
        <v>2286</v>
      </c>
      <c r="AE284">
        <v>1311</v>
      </c>
      <c r="AH284">
        <f t="shared" si="28"/>
        <v>0.49700000000000011</v>
      </c>
      <c r="AI284">
        <f t="shared" si="29"/>
        <v>0.45031000376180008</v>
      </c>
      <c r="AJ284">
        <f t="shared" si="33"/>
        <v>0.45031000376180008</v>
      </c>
      <c r="AK284" t="e">
        <f t="shared" si="34"/>
        <v>#N/A</v>
      </c>
      <c r="AL284">
        <f t="shared" si="30"/>
        <v>1311</v>
      </c>
    </row>
    <row r="285" spans="1:38" x14ac:dyDescent="0.25">
      <c r="A285" s="1">
        <v>283</v>
      </c>
      <c r="B285" t="s">
        <v>177</v>
      </c>
      <c r="C285" t="s">
        <v>699</v>
      </c>
      <c r="D285" t="s">
        <v>700</v>
      </c>
      <c r="E285">
        <v>2150101021</v>
      </c>
      <c r="F285" t="s">
        <v>701</v>
      </c>
      <c r="G285" t="s">
        <v>702</v>
      </c>
      <c r="H285" s="2">
        <v>0.59899999999999998</v>
      </c>
      <c r="I285" s="2">
        <v>0.13624537282242141</v>
      </c>
      <c r="J285" s="2">
        <v>0.19770283529744809</v>
      </c>
      <c r="K285" s="2">
        <v>0.1321985000819135</v>
      </c>
      <c r="L285" s="2">
        <v>0.66984327633356211</v>
      </c>
      <c r="M285" s="2">
        <v>0.65234313988279813</v>
      </c>
      <c r="N285" s="2">
        <v>0.57906676195681162</v>
      </c>
      <c r="O285" s="2">
        <v>0.66562293975912157</v>
      </c>
      <c r="P285" s="2">
        <v>0.55163190159824704</v>
      </c>
      <c r="Q285" s="2">
        <v>0.59899999999999998</v>
      </c>
      <c r="R285" s="2">
        <v>0.71496610708693464</v>
      </c>
      <c r="S285" s="2">
        <v>0.68629002046086973</v>
      </c>
      <c r="T285" s="2">
        <v>0.70560882419268967</v>
      </c>
      <c r="U285" s="2">
        <v>0.66984327633356211</v>
      </c>
      <c r="V285" s="2">
        <v>0.63645460159014378</v>
      </c>
      <c r="W285" s="2">
        <v>0.63350518814573376</v>
      </c>
      <c r="X285" s="2">
        <v>0.64490518115781048</v>
      </c>
      <c r="Y285" s="2">
        <v>0.61924334670857273</v>
      </c>
      <c r="Z285" s="2">
        <v>0.64057443893260668</v>
      </c>
      <c r="AA285" s="2">
        <v>0.62174330708215053</v>
      </c>
      <c r="AB285" s="2">
        <f t="shared" si="31"/>
        <v>-1.8831131850456151E-2</v>
      </c>
      <c r="AC285" s="2">
        <f t="shared" si="32"/>
        <v>0.58016886814954383</v>
      </c>
      <c r="AD285" t="s">
        <v>2286</v>
      </c>
      <c r="AE285">
        <v>3487</v>
      </c>
      <c r="AH285">
        <f t="shared" si="28"/>
        <v>0.59899999999999998</v>
      </c>
      <c r="AI285">
        <f t="shared" si="29"/>
        <v>0.64057443893260668</v>
      </c>
      <c r="AJ285">
        <f t="shared" si="33"/>
        <v>0.64057443893260668</v>
      </c>
      <c r="AK285" t="e">
        <f t="shared" si="34"/>
        <v>#N/A</v>
      </c>
      <c r="AL285">
        <f t="shared" si="30"/>
        <v>3487</v>
      </c>
    </row>
    <row r="286" spans="1:38" x14ac:dyDescent="0.25">
      <c r="A286" s="1">
        <v>284</v>
      </c>
      <c r="B286" t="s">
        <v>177</v>
      </c>
      <c r="C286" t="s">
        <v>699</v>
      </c>
      <c r="D286" t="s">
        <v>703</v>
      </c>
      <c r="E286">
        <v>2150201006</v>
      </c>
      <c r="F286" t="s">
        <v>704</v>
      </c>
      <c r="G286" t="s">
        <v>705</v>
      </c>
      <c r="H286" s="2">
        <v>0.46500000000000002</v>
      </c>
      <c r="I286" s="2">
        <v>-1.2265193138705679</v>
      </c>
      <c r="J286" s="2">
        <v>-0.92674323447278761</v>
      </c>
      <c r="K286" s="2">
        <v>-1.1847170987134239</v>
      </c>
      <c r="L286" s="2">
        <v>0.26444123428341199</v>
      </c>
      <c r="M286" s="2">
        <v>0.33582006292631289</v>
      </c>
      <c r="N286" s="2">
        <v>0.34881377967424049</v>
      </c>
      <c r="O286" s="2">
        <v>0.35438509607398833</v>
      </c>
      <c r="P286" s="2">
        <v>0.35339824491691108</v>
      </c>
      <c r="Q286" s="2">
        <v>0.46500000000000002</v>
      </c>
      <c r="R286" s="2">
        <v>0.50058314509026935</v>
      </c>
      <c r="S286" s="2">
        <v>0.52672444360442894</v>
      </c>
      <c r="T286" s="2">
        <v>0.49899761821899702</v>
      </c>
      <c r="U286" s="2">
        <v>0.43409505867265702</v>
      </c>
      <c r="V286" s="2">
        <v>0.47069898726825388</v>
      </c>
      <c r="W286" s="2">
        <v>0.45621972585515369</v>
      </c>
      <c r="X286" s="2">
        <v>0.46444096100117721</v>
      </c>
      <c r="Y286" s="2">
        <v>0.45757732046966088</v>
      </c>
      <c r="Z286" s="2">
        <v>0.4564355202089509</v>
      </c>
      <c r="AA286" s="2">
        <v>0.32942295375145031</v>
      </c>
      <c r="AB286" s="2">
        <f t="shared" si="31"/>
        <v>-0.12701256645750059</v>
      </c>
      <c r="AC286" s="2">
        <f t="shared" si="32"/>
        <v>0.33798743354249944</v>
      </c>
      <c r="AD286" t="s">
        <v>2286</v>
      </c>
      <c r="AE286">
        <v>3356</v>
      </c>
      <c r="AH286">
        <f t="shared" si="28"/>
        <v>0.46500000000000002</v>
      </c>
      <c r="AI286">
        <f t="shared" si="29"/>
        <v>0.4564355202089509</v>
      </c>
      <c r="AJ286">
        <f t="shared" si="33"/>
        <v>0.4564355202089509</v>
      </c>
      <c r="AK286" t="e">
        <f t="shared" si="34"/>
        <v>#N/A</v>
      </c>
      <c r="AL286">
        <f t="shared" si="30"/>
        <v>3356</v>
      </c>
    </row>
    <row r="287" spans="1:38" x14ac:dyDescent="0.25">
      <c r="A287" s="1">
        <v>285</v>
      </c>
      <c r="B287" t="s">
        <v>177</v>
      </c>
      <c r="C287" t="s">
        <v>699</v>
      </c>
      <c r="D287" t="s">
        <v>703</v>
      </c>
      <c r="E287">
        <v>2150202007</v>
      </c>
      <c r="F287" t="s">
        <v>706</v>
      </c>
      <c r="G287" t="s">
        <v>707</v>
      </c>
      <c r="H287" s="2">
        <v>0.41799999999999998</v>
      </c>
      <c r="I287" s="2">
        <v>-1.8582229282094509</v>
      </c>
      <c r="J287" s="2">
        <v>-1.2975449716387331</v>
      </c>
      <c r="K287" s="2">
        <v>-1.7663306818881861</v>
      </c>
      <c r="L287" s="2">
        <v>0.26444123428341199</v>
      </c>
      <c r="M287" s="2">
        <v>0.27346079931747952</v>
      </c>
      <c r="N287" s="2">
        <v>0.31372550602960581</v>
      </c>
      <c r="O287" s="2">
        <v>0.32791635810996911</v>
      </c>
      <c r="P287" s="2">
        <v>0.3887997927630491</v>
      </c>
      <c r="Q287" s="2">
        <v>0.41799999999999998</v>
      </c>
      <c r="R287" s="2">
        <v>0.47536364521800067</v>
      </c>
      <c r="S287" s="2">
        <v>0.52064985404069897</v>
      </c>
      <c r="T287" s="2">
        <v>0.47748805356344609</v>
      </c>
      <c r="U287" s="2">
        <v>0.43409505867265702</v>
      </c>
      <c r="V287" s="2">
        <v>0.43980713440240871</v>
      </c>
      <c r="W287" s="2">
        <v>0.4314413552420257</v>
      </c>
      <c r="X287" s="2">
        <v>0.43279055949689799</v>
      </c>
      <c r="Y287" s="2">
        <v>0.42953215843848458</v>
      </c>
      <c r="Z287" s="2">
        <v>0.43351933260458431</v>
      </c>
      <c r="AA287" s="2">
        <v>0.31063660990273079</v>
      </c>
      <c r="AB287" s="2">
        <f t="shared" si="31"/>
        <v>-0.12288272270185352</v>
      </c>
      <c r="AC287" s="2">
        <f t="shared" si="32"/>
        <v>0.29511727729814646</v>
      </c>
      <c r="AD287" t="s">
        <v>2286</v>
      </c>
      <c r="AE287">
        <v>1750</v>
      </c>
      <c r="AH287">
        <f t="shared" si="28"/>
        <v>0.41799999999999998</v>
      </c>
      <c r="AI287">
        <f t="shared" si="29"/>
        <v>0.43351933260458431</v>
      </c>
      <c r="AJ287">
        <f t="shared" si="33"/>
        <v>0.43351933260458431</v>
      </c>
      <c r="AK287" t="e">
        <f t="shared" si="34"/>
        <v>#N/A</v>
      </c>
      <c r="AL287">
        <f t="shared" si="30"/>
        <v>1750</v>
      </c>
    </row>
    <row r="288" spans="1:38" x14ac:dyDescent="0.25">
      <c r="A288" s="1">
        <v>286</v>
      </c>
      <c r="B288" t="s">
        <v>177</v>
      </c>
      <c r="C288" t="s">
        <v>708</v>
      </c>
      <c r="D288" t="s">
        <v>709</v>
      </c>
      <c r="E288">
        <v>2160101001</v>
      </c>
      <c r="F288" t="s">
        <v>710</v>
      </c>
      <c r="G288" t="s">
        <v>711</v>
      </c>
      <c r="H288" s="2">
        <v>0.39700000000000002</v>
      </c>
      <c r="I288" s="2">
        <v>0.2746173684690425</v>
      </c>
      <c r="J288" s="2">
        <v>0.28633811454774788</v>
      </c>
      <c r="K288" s="2">
        <v>0.28533509075927599</v>
      </c>
      <c r="L288" s="2">
        <v>0.26444123428341199</v>
      </c>
      <c r="M288" s="2">
        <v>0.23074126366569109</v>
      </c>
      <c r="N288" s="2">
        <v>0.24955297336521531</v>
      </c>
      <c r="O288" s="2">
        <v>0.23657675084579441</v>
      </c>
      <c r="P288" s="2">
        <v>0.28590096160772321</v>
      </c>
      <c r="Q288" s="2">
        <v>0.39700000000000002</v>
      </c>
      <c r="R288" s="2">
        <v>0.56462623861163252</v>
      </c>
      <c r="S288" s="2">
        <v>0.53332147608691571</v>
      </c>
      <c r="T288" s="2">
        <v>0.56728243913474319</v>
      </c>
      <c r="U288" s="2">
        <v>0.43409505867265702</v>
      </c>
      <c r="V288" s="2">
        <v>0.43589510984119068</v>
      </c>
      <c r="W288" s="2">
        <v>0.42335631392745121</v>
      </c>
      <c r="X288" s="2">
        <v>0.44787742879179882</v>
      </c>
      <c r="Y288" s="2">
        <v>0.45370232987108411</v>
      </c>
      <c r="Z288" s="2">
        <v>0.43885455786811411</v>
      </c>
      <c r="AA288" s="2">
        <v>0.2526742434385762</v>
      </c>
      <c r="AB288" s="2">
        <f t="shared" si="31"/>
        <v>-0.18618031442953792</v>
      </c>
      <c r="AC288" s="2">
        <f t="shared" si="32"/>
        <v>0.2108196855704621</v>
      </c>
      <c r="AD288" t="s">
        <v>2287</v>
      </c>
      <c r="AE288">
        <v>695</v>
      </c>
      <c r="AH288">
        <f t="shared" si="28"/>
        <v>0.39700000000000002</v>
      </c>
      <c r="AI288">
        <f t="shared" si="29"/>
        <v>0.43885455786811411</v>
      </c>
      <c r="AJ288" t="e">
        <f t="shared" si="33"/>
        <v>#N/A</v>
      </c>
      <c r="AK288">
        <f t="shared" si="34"/>
        <v>0.43885455786811411</v>
      </c>
      <c r="AL288">
        <f t="shared" si="30"/>
        <v>695</v>
      </c>
    </row>
    <row r="289" spans="1:38" x14ac:dyDescent="0.25">
      <c r="A289" s="1">
        <v>287</v>
      </c>
      <c r="B289" t="s">
        <v>177</v>
      </c>
      <c r="C289" t="s">
        <v>708</v>
      </c>
      <c r="D289" t="s">
        <v>709</v>
      </c>
      <c r="E289">
        <v>2160102001</v>
      </c>
      <c r="F289" t="s">
        <v>712</v>
      </c>
      <c r="G289" t="s">
        <v>713</v>
      </c>
      <c r="H289" s="2">
        <v>0.94</v>
      </c>
      <c r="I289" s="2">
        <v>0.7894640908405347</v>
      </c>
      <c r="J289" s="2">
        <v>0.75117463855795208</v>
      </c>
      <c r="K289" s="2">
        <v>0.7875098737178412</v>
      </c>
      <c r="L289" s="2">
        <v>0.87336270445955377</v>
      </c>
      <c r="M289" s="2">
        <v>0.8815626521021136</v>
      </c>
      <c r="N289" s="2">
        <v>0.84847710363380791</v>
      </c>
      <c r="O289" s="2">
        <v>0.85596567899121956</v>
      </c>
      <c r="P289" s="2">
        <v>0.87855264207600192</v>
      </c>
      <c r="Q289" s="2">
        <v>0.94</v>
      </c>
      <c r="R289" s="2">
        <v>0.81917827809424293</v>
      </c>
      <c r="S289" s="2">
        <v>0.76671596283780552</v>
      </c>
      <c r="T289" s="2">
        <v>0.81738200275239903</v>
      </c>
      <c r="U289" s="2">
        <v>0.87336270445955377</v>
      </c>
      <c r="V289" s="2">
        <v>0.90493915665069158</v>
      </c>
      <c r="W289" s="2">
        <v>0.8609769954036729</v>
      </c>
      <c r="X289" s="2">
        <v>0.89891788912708459</v>
      </c>
      <c r="Y289" s="2">
        <v>0.89960571754128615</v>
      </c>
      <c r="Z289" s="2">
        <v>0.88739210411178693</v>
      </c>
      <c r="AA289" s="2">
        <v>0.86748588800900428</v>
      </c>
      <c r="AB289" s="2">
        <f t="shared" si="31"/>
        <v>-1.9906216102782648E-2</v>
      </c>
      <c r="AC289" s="2">
        <f t="shared" si="32"/>
        <v>0.9200937838972173</v>
      </c>
      <c r="AD289" t="s">
        <v>2286</v>
      </c>
      <c r="AE289">
        <v>3271</v>
      </c>
      <c r="AH289">
        <f t="shared" si="28"/>
        <v>0.94</v>
      </c>
      <c r="AI289">
        <f t="shared" si="29"/>
        <v>0.88739210411178693</v>
      </c>
      <c r="AJ289">
        <f t="shared" si="33"/>
        <v>0.88739210411178693</v>
      </c>
      <c r="AK289" t="e">
        <f t="shared" si="34"/>
        <v>#N/A</v>
      </c>
      <c r="AL289">
        <f t="shared" si="30"/>
        <v>3271</v>
      </c>
    </row>
    <row r="290" spans="1:38" x14ac:dyDescent="0.25">
      <c r="A290" s="1">
        <v>288</v>
      </c>
      <c r="B290" t="s">
        <v>177</v>
      </c>
      <c r="C290" t="s">
        <v>708</v>
      </c>
      <c r="D290" t="s">
        <v>709</v>
      </c>
      <c r="E290">
        <v>2160104001</v>
      </c>
      <c r="F290" t="s">
        <v>714</v>
      </c>
      <c r="G290" t="s">
        <v>715</v>
      </c>
      <c r="H290" s="2">
        <v>0.87400000000000011</v>
      </c>
      <c r="I290" s="2">
        <v>0.75384226380899189</v>
      </c>
      <c r="J290" s="2">
        <v>0.74877765856764367</v>
      </c>
      <c r="K290" s="2">
        <v>0.75878749303174786</v>
      </c>
      <c r="L290" s="2">
        <v>0.87336270445955377</v>
      </c>
      <c r="M290" s="2">
        <v>0.8442013012538927</v>
      </c>
      <c r="N290" s="2">
        <v>0.84719553607471465</v>
      </c>
      <c r="O290" s="2">
        <v>0.82292312238985799</v>
      </c>
      <c r="P290" s="2">
        <v>0.83234172938237272</v>
      </c>
      <c r="Q290" s="2">
        <v>0.87400000000000011</v>
      </c>
      <c r="R290" s="2">
        <v>0.7933788176432488</v>
      </c>
      <c r="S290" s="2">
        <v>0.76335027079353868</v>
      </c>
      <c r="T290" s="2">
        <v>0.79788914243153919</v>
      </c>
      <c r="U290" s="2">
        <v>0.87336270445955377</v>
      </c>
      <c r="V290" s="2">
        <v>0.85050014244206418</v>
      </c>
      <c r="W290" s="2">
        <v>0.84802300559226884</v>
      </c>
      <c r="X290" s="2">
        <v>0.85172694478189115</v>
      </c>
      <c r="Y290" s="2">
        <v>0.85692383836146768</v>
      </c>
      <c r="Z290" s="2">
        <v>0.8560593116511992</v>
      </c>
      <c r="AA290" s="2">
        <v>0.84383405880567219</v>
      </c>
      <c r="AB290" s="2">
        <f t="shared" si="31"/>
        <v>-1.2225252845527002E-2</v>
      </c>
      <c r="AC290" s="2">
        <f t="shared" si="32"/>
        <v>0.86177474715447311</v>
      </c>
      <c r="AD290" t="s">
        <v>2286</v>
      </c>
      <c r="AE290">
        <v>578</v>
      </c>
      <c r="AH290">
        <f t="shared" si="28"/>
        <v>0.87400000000000011</v>
      </c>
      <c r="AI290">
        <f t="shared" si="29"/>
        <v>0.8560593116511992</v>
      </c>
      <c r="AJ290">
        <f t="shared" si="33"/>
        <v>0.8560593116511992</v>
      </c>
      <c r="AK290" t="e">
        <f t="shared" si="34"/>
        <v>#N/A</v>
      </c>
      <c r="AL290">
        <f t="shared" si="30"/>
        <v>578</v>
      </c>
    </row>
    <row r="291" spans="1:38" x14ac:dyDescent="0.25">
      <c r="A291" s="1">
        <v>289</v>
      </c>
      <c r="B291" t="s">
        <v>177</v>
      </c>
      <c r="C291" t="s">
        <v>708</v>
      </c>
      <c r="D291" t="s">
        <v>716</v>
      </c>
      <c r="E291">
        <v>2160201001</v>
      </c>
      <c r="F291" t="s">
        <v>717</v>
      </c>
      <c r="G291" t="s">
        <v>718</v>
      </c>
      <c r="H291" s="2">
        <v>0.76200000000000001</v>
      </c>
      <c r="I291" s="2">
        <v>0.76186752452566442</v>
      </c>
      <c r="J291" s="2">
        <v>0.75005903795408035</v>
      </c>
      <c r="K291" s="2">
        <v>0.76455865215106744</v>
      </c>
      <c r="L291" s="2">
        <v>0.87336270445955377</v>
      </c>
      <c r="M291" s="2">
        <v>0.85050014244206418</v>
      </c>
      <c r="N291" s="2">
        <v>0.84180794633681189</v>
      </c>
      <c r="O291" s="2">
        <v>0.81745680093837458</v>
      </c>
      <c r="P291" s="2">
        <v>0.83262998366256558</v>
      </c>
      <c r="Q291" s="2">
        <v>0.76200000000000001</v>
      </c>
      <c r="R291" s="2">
        <v>0.80383612697158591</v>
      </c>
      <c r="S291" s="2">
        <v>0.76570883818724922</v>
      </c>
      <c r="T291" s="2">
        <v>0.80504349031918054</v>
      </c>
      <c r="U291" s="2">
        <v>0.87336270445955377</v>
      </c>
      <c r="V291" s="2">
        <v>0.79425475511183086</v>
      </c>
      <c r="W291" s="2">
        <v>0.83309325518554789</v>
      </c>
      <c r="X291" s="2">
        <v>0.80389107235658042</v>
      </c>
      <c r="Y291" s="2">
        <v>0.81560522517448641</v>
      </c>
      <c r="Z291" s="2">
        <v>0.82357860856044074</v>
      </c>
      <c r="AA291" s="2">
        <v>0.8429460545417331</v>
      </c>
      <c r="AB291" s="2">
        <f t="shared" si="31"/>
        <v>1.9367445981292364E-2</v>
      </c>
      <c r="AC291" s="2">
        <f t="shared" si="32"/>
        <v>0.78136744598129237</v>
      </c>
      <c r="AD291" t="s">
        <v>2286</v>
      </c>
      <c r="AE291">
        <v>1038</v>
      </c>
      <c r="AH291">
        <f t="shared" si="28"/>
        <v>0.76200000000000001</v>
      </c>
      <c r="AI291">
        <f t="shared" si="29"/>
        <v>0.82357860856044074</v>
      </c>
      <c r="AJ291">
        <f t="shared" si="33"/>
        <v>0.82357860856044074</v>
      </c>
      <c r="AK291" t="e">
        <f t="shared" si="34"/>
        <v>#N/A</v>
      </c>
      <c r="AL291">
        <f t="shared" si="30"/>
        <v>1038</v>
      </c>
    </row>
    <row r="292" spans="1:38" x14ac:dyDescent="0.25">
      <c r="A292" s="1">
        <v>290</v>
      </c>
      <c r="B292" t="s">
        <v>177</v>
      </c>
      <c r="C292" t="s">
        <v>719</v>
      </c>
      <c r="D292" t="s">
        <v>720</v>
      </c>
      <c r="E292">
        <v>2170101014</v>
      </c>
      <c r="F292" t="s">
        <v>721</v>
      </c>
      <c r="G292" t="s">
        <v>722</v>
      </c>
      <c r="H292" s="2">
        <v>0.39100000000000001</v>
      </c>
      <c r="I292" s="2">
        <v>-0.5698510422812858</v>
      </c>
      <c r="J292" s="2">
        <v>-0.43037654146167531</v>
      </c>
      <c r="K292" s="2">
        <v>-0.5394952697498977</v>
      </c>
      <c r="L292" s="2">
        <v>0.26444123428341199</v>
      </c>
      <c r="M292" s="2">
        <v>0.25676077586355928</v>
      </c>
      <c r="N292" s="2">
        <v>0.29052539714182563</v>
      </c>
      <c r="O292" s="2">
        <v>0.31331874459998532</v>
      </c>
      <c r="P292" s="2">
        <v>0.31736895359467071</v>
      </c>
      <c r="Q292" s="2">
        <v>0.39100000000000001</v>
      </c>
      <c r="R292" s="2">
        <v>0.17640504087696979</v>
      </c>
      <c r="S292" s="2">
        <v>0.22936912145487171</v>
      </c>
      <c r="T292" s="2">
        <v>0.1905399239214991</v>
      </c>
      <c r="U292" s="2">
        <v>0.26444123428341199</v>
      </c>
      <c r="V292" s="2">
        <v>0.30312888093411949</v>
      </c>
      <c r="W292" s="2">
        <v>0.28554717528943258</v>
      </c>
      <c r="X292" s="2">
        <v>0.30043352633721188</v>
      </c>
      <c r="Y292" s="2">
        <v>0.32840131774388209</v>
      </c>
      <c r="Z292" s="2">
        <v>0.29563614413968548</v>
      </c>
      <c r="AA292" s="2">
        <v>0.28742103915768302</v>
      </c>
      <c r="AB292" s="2">
        <f t="shared" si="31"/>
        <v>-8.2151049820024524E-3</v>
      </c>
      <c r="AC292" s="2">
        <f t="shared" si="32"/>
        <v>0.38278489501799756</v>
      </c>
      <c r="AD292" t="s">
        <v>2287</v>
      </c>
      <c r="AE292">
        <v>5315</v>
      </c>
      <c r="AH292">
        <f t="shared" si="28"/>
        <v>0.39100000000000001</v>
      </c>
      <c r="AI292">
        <f t="shared" si="29"/>
        <v>0.29563614413968548</v>
      </c>
      <c r="AJ292" t="e">
        <f t="shared" si="33"/>
        <v>#N/A</v>
      </c>
      <c r="AK292">
        <f t="shared" si="34"/>
        <v>0.29563614413968548</v>
      </c>
      <c r="AL292">
        <f t="shared" si="30"/>
        <v>5315</v>
      </c>
    </row>
    <row r="293" spans="1:38" x14ac:dyDescent="0.25">
      <c r="A293" s="1">
        <v>291</v>
      </c>
      <c r="B293" t="s">
        <v>177</v>
      </c>
      <c r="C293" t="s">
        <v>719</v>
      </c>
      <c r="D293" t="s">
        <v>720</v>
      </c>
      <c r="E293">
        <v>2170102010</v>
      </c>
      <c r="F293" t="s">
        <v>723</v>
      </c>
      <c r="G293" t="s">
        <v>724</v>
      </c>
      <c r="H293" s="2">
        <v>0.66900000000000004</v>
      </c>
      <c r="I293" s="2">
        <v>0.5536009336255161</v>
      </c>
      <c r="J293" s="2">
        <v>0.55547449041760144</v>
      </c>
      <c r="K293" s="2">
        <v>0.55518177020247239</v>
      </c>
      <c r="L293" s="2">
        <v>0.66984327633356211</v>
      </c>
      <c r="M293" s="2">
        <v>0.6456678043358387</v>
      </c>
      <c r="N293" s="2">
        <v>0.63444642230522263</v>
      </c>
      <c r="O293" s="2">
        <v>0.6632033475137129</v>
      </c>
      <c r="P293" s="2">
        <v>0.62120980482161603</v>
      </c>
      <c r="Q293" s="2">
        <v>0.66900000000000004</v>
      </c>
      <c r="R293" s="2">
        <v>0.72070421294749076</v>
      </c>
      <c r="S293" s="2">
        <v>0.69069217978410546</v>
      </c>
      <c r="T293" s="2">
        <v>0.71915625301847008</v>
      </c>
      <c r="U293" s="2">
        <v>0.66984327633356211</v>
      </c>
      <c r="V293" s="2">
        <v>0.66906996915285633</v>
      </c>
      <c r="W293" s="2">
        <v>0.68062472802386376</v>
      </c>
      <c r="X293" s="2">
        <v>0.67009295852131956</v>
      </c>
      <c r="Y293" s="2">
        <v>0.67800124803063277</v>
      </c>
      <c r="Z293" s="2">
        <v>0.67350930807489384</v>
      </c>
      <c r="AA293" s="2">
        <v>0.64662495255860164</v>
      </c>
      <c r="AB293" s="2">
        <f t="shared" si="31"/>
        <v>-2.6884355516292202E-2</v>
      </c>
      <c r="AC293" s="2">
        <f t="shared" si="32"/>
        <v>0.64211564448370784</v>
      </c>
      <c r="AD293" t="s">
        <v>2286</v>
      </c>
      <c r="AE293">
        <v>716</v>
      </c>
      <c r="AH293">
        <f t="shared" si="28"/>
        <v>0.66900000000000004</v>
      </c>
      <c r="AI293">
        <f t="shared" si="29"/>
        <v>0.67350930807489384</v>
      </c>
      <c r="AJ293">
        <f t="shared" si="33"/>
        <v>0.67350930807489384</v>
      </c>
      <c r="AK293" t="e">
        <f t="shared" si="34"/>
        <v>#N/A</v>
      </c>
      <c r="AL293">
        <f t="shared" si="30"/>
        <v>716</v>
      </c>
    </row>
    <row r="294" spans="1:38" x14ac:dyDescent="0.25">
      <c r="A294" s="1">
        <v>292</v>
      </c>
      <c r="B294" t="s">
        <v>177</v>
      </c>
      <c r="C294" t="s">
        <v>719</v>
      </c>
      <c r="D294" t="s">
        <v>720</v>
      </c>
      <c r="E294">
        <v>2170103012</v>
      </c>
      <c r="F294" t="s">
        <v>725</v>
      </c>
      <c r="G294" t="s">
        <v>726</v>
      </c>
      <c r="H294" s="2">
        <v>0.83599999999999997</v>
      </c>
      <c r="I294" s="2">
        <v>0.77980511213190085</v>
      </c>
      <c r="J294" s="2">
        <v>0.75148818366145154</v>
      </c>
      <c r="K294" s="2">
        <v>0.77479963819664721</v>
      </c>
      <c r="L294" s="2">
        <v>0.87336270445955377</v>
      </c>
      <c r="M294" s="2">
        <v>0.89090298981416893</v>
      </c>
      <c r="N294" s="2">
        <v>0.86106025067745684</v>
      </c>
      <c r="O294" s="2">
        <v>0.87084350263256438</v>
      </c>
      <c r="P294" s="2">
        <v>0.86382341073107938</v>
      </c>
      <c r="Q294" s="2">
        <v>0.83599999999999997</v>
      </c>
      <c r="R294" s="2">
        <v>0.80522174551837633</v>
      </c>
      <c r="S294" s="2">
        <v>0.76352516175941587</v>
      </c>
      <c r="T294" s="2">
        <v>0.80178417269666558</v>
      </c>
      <c r="U294" s="2">
        <v>0.87336270445955377</v>
      </c>
      <c r="V294" s="2">
        <v>0.88525291945709994</v>
      </c>
      <c r="W294" s="2">
        <v>0.85811908471971965</v>
      </c>
      <c r="X294" s="2">
        <v>0.88545890726199938</v>
      </c>
      <c r="Y294" s="2">
        <v>0.88812004918503717</v>
      </c>
      <c r="Z294" s="2">
        <v>0.87799073131727523</v>
      </c>
      <c r="AA294" s="2">
        <v>0.87193625732156788</v>
      </c>
      <c r="AB294" s="2">
        <f t="shared" si="31"/>
        <v>-6.0544739957073546E-3</v>
      </c>
      <c r="AC294" s="2">
        <f t="shared" si="32"/>
        <v>0.82994552600429261</v>
      </c>
      <c r="AD294" t="s">
        <v>2287</v>
      </c>
      <c r="AE294">
        <v>725</v>
      </c>
      <c r="AH294">
        <f t="shared" si="28"/>
        <v>0.83599999999999997</v>
      </c>
      <c r="AI294">
        <f t="shared" si="29"/>
        <v>0.87799073131727523</v>
      </c>
      <c r="AJ294" t="e">
        <f t="shared" si="33"/>
        <v>#N/A</v>
      </c>
      <c r="AK294">
        <f t="shared" si="34"/>
        <v>0.87799073131727523</v>
      </c>
      <c r="AL294">
        <f t="shared" si="30"/>
        <v>725</v>
      </c>
    </row>
    <row r="295" spans="1:38" x14ac:dyDescent="0.25">
      <c r="A295" s="1">
        <v>293</v>
      </c>
      <c r="B295" t="s">
        <v>177</v>
      </c>
      <c r="C295" t="s">
        <v>719</v>
      </c>
      <c r="D295" t="s">
        <v>720</v>
      </c>
      <c r="E295">
        <v>2170103017</v>
      </c>
      <c r="F295" t="s">
        <v>727</v>
      </c>
      <c r="G295" t="s">
        <v>728</v>
      </c>
      <c r="H295" s="2">
        <v>0.89500000000000002</v>
      </c>
      <c r="I295" s="2">
        <v>0.78515852672649378</v>
      </c>
      <c r="J295" s="2">
        <v>0.75210981662399423</v>
      </c>
      <c r="K295" s="2">
        <v>0.77721365964555433</v>
      </c>
      <c r="L295" s="2">
        <v>0.87336270445955377</v>
      </c>
      <c r="M295" s="2">
        <v>0.89991778219288665</v>
      </c>
      <c r="N295" s="2">
        <v>0.88114257376894323</v>
      </c>
      <c r="O295" s="2">
        <v>0.88930623684339394</v>
      </c>
      <c r="P295" s="2">
        <v>0.88459240650461179</v>
      </c>
      <c r="Q295" s="2">
        <v>0.89500000000000002</v>
      </c>
      <c r="R295" s="2">
        <v>0.81125474855662882</v>
      </c>
      <c r="S295" s="2">
        <v>0.76371062280365343</v>
      </c>
      <c r="T295" s="2">
        <v>0.80378204275643084</v>
      </c>
      <c r="U295" s="2">
        <v>0.87336270445955377</v>
      </c>
      <c r="V295" s="2">
        <v>0.89264672169223114</v>
      </c>
      <c r="W295" s="2">
        <v>0.87755070989901363</v>
      </c>
      <c r="X295" s="2">
        <v>0.89562653202855147</v>
      </c>
      <c r="Y295" s="2">
        <v>0.88642366460306288</v>
      </c>
      <c r="Z295" s="2">
        <v>0.8850808701599282</v>
      </c>
      <c r="AA295" s="2">
        <v>0.88562045991925553</v>
      </c>
      <c r="AB295" s="2">
        <f t="shared" si="31"/>
        <v>5.3958975932733022E-4</v>
      </c>
      <c r="AC295" s="2">
        <f t="shared" si="32"/>
        <v>0.89553958975932735</v>
      </c>
      <c r="AD295" t="s">
        <v>2286</v>
      </c>
      <c r="AE295">
        <v>855</v>
      </c>
      <c r="AH295">
        <f t="shared" si="28"/>
        <v>0.89500000000000002</v>
      </c>
      <c r="AI295">
        <f t="shared" si="29"/>
        <v>0.8850808701599282</v>
      </c>
      <c r="AJ295">
        <f t="shared" si="33"/>
        <v>0.8850808701599282</v>
      </c>
      <c r="AK295" t="e">
        <f t="shared" si="34"/>
        <v>#N/A</v>
      </c>
      <c r="AL295">
        <f t="shared" si="30"/>
        <v>855</v>
      </c>
    </row>
    <row r="296" spans="1:38" x14ac:dyDescent="0.25">
      <c r="A296" s="1">
        <v>294</v>
      </c>
      <c r="B296" t="s">
        <v>177</v>
      </c>
      <c r="C296" t="s">
        <v>719</v>
      </c>
      <c r="D296" t="s">
        <v>729</v>
      </c>
      <c r="E296">
        <v>2170201001</v>
      </c>
      <c r="F296" t="s">
        <v>730</v>
      </c>
      <c r="G296" t="s">
        <v>731</v>
      </c>
      <c r="H296" s="2">
        <v>0.32600000000000001</v>
      </c>
      <c r="I296" s="2">
        <v>0.2920725674848183</v>
      </c>
      <c r="J296" s="2">
        <v>0.31455096632590429</v>
      </c>
      <c r="K296" s="2">
        <v>0.30105712145207297</v>
      </c>
      <c r="L296" s="2">
        <v>0.26444123428341199</v>
      </c>
      <c r="M296" s="2">
        <v>0.27317308355759917</v>
      </c>
      <c r="N296" s="2">
        <v>0.25740015959173679</v>
      </c>
      <c r="O296" s="2">
        <v>0.29063951507914249</v>
      </c>
      <c r="P296" s="2">
        <v>0.31987965781632388</v>
      </c>
      <c r="Q296" s="2">
        <v>0.32600000000000001</v>
      </c>
      <c r="R296" s="2">
        <v>0.54003507926265548</v>
      </c>
      <c r="S296" s="2">
        <v>0.53388899761677178</v>
      </c>
      <c r="T296" s="2">
        <v>0.54376686733265245</v>
      </c>
      <c r="U296" s="2">
        <v>0.43409505867265702</v>
      </c>
      <c r="V296" s="2">
        <v>0.44624846212128139</v>
      </c>
      <c r="W296" s="2">
        <v>0.44455385334942038</v>
      </c>
      <c r="X296" s="2">
        <v>0.41958065330413419</v>
      </c>
      <c r="Y296" s="2">
        <v>0.41077437352516938</v>
      </c>
      <c r="Z296" s="2">
        <v>0.43082505299704082</v>
      </c>
      <c r="AA296" s="2">
        <v>0.28024858925816082</v>
      </c>
      <c r="AB296" s="2">
        <f t="shared" si="31"/>
        <v>-0.15057646373888001</v>
      </c>
      <c r="AC296" s="2">
        <f t="shared" si="32"/>
        <v>0.17542353626112001</v>
      </c>
      <c r="AD296" t="s">
        <v>2287</v>
      </c>
      <c r="AE296">
        <v>625</v>
      </c>
      <c r="AH296">
        <f t="shared" si="28"/>
        <v>0.32600000000000001</v>
      </c>
      <c r="AI296">
        <f t="shared" si="29"/>
        <v>0.43082505299704082</v>
      </c>
      <c r="AJ296" t="e">
        <f t="shared" si="33"/>
        <v>#N/A</v>
      </c>
      <c r="AK296">
        <f t="shared" si="34"/>
        <v>0.43082505299704082</v>
      </c>
      <c r="AL296">
        <f t="shared" si="30"/>
        <v>625</v>
      </c>
    </row>
    <row r="297" spans="1:38" x14ac:dyDescent="0.25">
      <c r="A297" s="1">
        <v>295</v>
      </c>
      <c r="B297" t="s">
        <v>177</v>
      </c>
      <c r="C297" t="s">
        <v>719</v>
      </c>
      <c r="D297" t="s">
        <v>729</v>
      </c>
      <c r="E297">
        <v>2170202004</v>
      </c>
      <c r="F297" t="s">
        <v>732</v>
      </c>
      <c r="G297" t="s">
        <v>733</v>
      </c>
      <c r="H297" s="2">
        <v>0.52399999999999991</v>
      </c>
      <c r="I297" s="2">
        <v>0.27454577462191682</v>
      </c>
      <c r="J297" s="2">
        <v>0.36928746876429391</v>
      </c>
      <c r="K297" s="2">
        <v>0.28804171354267782</v>
      </c>
      <c r="L297" s="2">
        <v>0.43409505867265702</v>
      </c>
      <c r="M297" s="2">
        <v>0.3901335202064784</v>
      </c>
      <c r="N297" s="2">
        <v>0.39839754349631412</v>
      </c>
      <c r="O297" s="2">
        <v>0.41751243566789331</v>
      </c>
      <c r="P297" s="2">
        <v>0.32630621415732353</v>
      </c>
      <c r="Q297" s="2">
        <v>0.52399999999999991</v>
      </c>
      <c r="R297" s="2">
        <v>0.55367918077438172</v>
      </c>
      <c r="S297" s="2">
        <v>0.60836699428859786</v>
      </c>
      <c r="T297" s="2">
        <v>0.56116792912593483</v>
      </c>
      <c r="U297" s="2">
        <v>0.53170889669388677</v>
      </c>
      <c r="V297" s="2">
        <v>0.51095139502734921</v>
      </c>
      <c r="W297" s="2">
        <v>0.53348906231611792</v>
      </c>
      <c r="X297" s="2">
        <v>0.52747044943809829</v>
      </c>
      <c r="Y297" s="2">
        <v>0.5285264304341073</v>
      </c>
      <c r="Z297" s="2">
        <v>0.526367148196627</v>
      </c>
      <c r="AA297" s="2">
        <v>0.39145505364855199</v>
      </c>
      <c r="AB297" s="2">
        <f t="shared" si="31"/>
        <v>-0.13491209454807501</v>
      </c>
      <c r="AC297" s="2">
        <f t="shared" si="32"/>
        <v>0.3890879054519249</v>
      </c>
      <c r="AD297" t="s">
        <v>2286</v>
      </c>
      <c r="AE297">
        <v>965</v>
      </c>
      <c r="AH297">
        <f t="shared" si="28"/>
        <v>0.52399999999999991</v>
      </c>
      <c r="AI297">
        <f t="shared" si="29"/>
        <v>0.526367148196627</v>
      </c>
      <c r="AJ297">
        <f t="shared" si="33"/>
        <v>0.526367148196627</v>
      </c>
      <c r="AK297" t="e">
        <f t="shared" si="34"/>
        <v>#N/A</v>
      </c>
      <c r="AL297">
        <f t="shared" si="30"/>
        <v>965</v>
      </c>
    </row>
    <row r="298" spans="1:38" x14ac:dyDescent="0.25">
      <c r="A298" s="1">
        <v>296</v>
      </c>
      <c r="B298" t="s">
        <v>177</v>
      </c>
      <c r="C298" t="s">
        <v>719</v>
      </c>
      <c r="D298" t="s">
        <v>729</v>
      </c>
      <c r="E298">
        <v>2170205007</v>
      </c>
      <c r="F298" t="s">
        <v>734</v>
      </c>
      <c r="G298" t="s">
        <v>735</v>
      </c>
      <c r="H298" s="2">
        <v>0.83</v>
      </c>
      <c r="I298" s="2">
        <v>0.80439234483790834</v>
      </c>
      <c r="J298" s="2">
        <v>0.7508915146772287</v>
      </c>
      <c r="K298" s="2">
        <v>0.79591707179297755</v>
      </c>
      <c r="L298" s="2">
        <v>0.80179807423253147</v>
      </c>
      <c r="M298" s="2">
        <v>0.88323056955069501</v>
      </c>
      <c r="N298" s="2">
        <v>0.82402980742880749</v>
      </c>
      <c r="O298" s="2">
        <v>0.83222343008314748</v>
      </c>
      <c r="P298" s="2">
        <v>0.86563825801291316</v>
      </c>
      <c r="Q298" s="2">
        <v>0.83</v>
      </c>
      <c r="R298" s="2">
        <v>0.8118254420274188</v>
      </c>
      <c r="S298" s="2">
        <v>0.76152116800124081</v>
      </c>
      <c r="T298" s="2">
        <v>0.80672964430358141</v>
      </c>
      <c r="U298" s="2">
        <v>0.87336270445955377</v>
      </c>
      <c r="V298" s="2">
        <v>0.89618856269432823</v>
      </c>
      <c r="W298" s="2">
        <v>0.85693143417665896</v>
      </c>
      <c r="X298" s="2">
        <v>0.89173027686866513</v>
      </c>
      <c r="Y298" s="2">
        <v>0.86312031800938704</v>
      </c>
      <c r="Z298" s="2">
        <v>0.87613089103127917</v>
      </c>
      <c r="AA298" s="2">
        <v>0.84087546468349905</v>
      </c>
      <c r="AB298" s="2">
        <f t="shared" si="31"/>
        <v>-3.5255426347780117E-2</v>
      </c>
      <c r="AC298" s="2">
        <f t="shared" si="32"/>
        <v>0.79474457365221984</v>
      </c>
      <c r="AD298" t="s">
        <v>2287</v>
      </c>
      <c r="AE298">
        <v>507</v>
      </c>
      <c r="AH298">
        <f t="shared" si="28"/>
        <v>0.83</v>
      </c>
      <c r="AI298">
        <f t="shared" si="29"/>
        <v>0.87613089103127917</v>
      </c>
      <c r="AJ298" t="e">
        <f t="shared" si="33"/>
        <v>#N/A</v>
      </c>
      <c r="AK298">
        <f t="shared" si="34"/>
        <v>0.87613089103127917</v>
      </c>
      <c r="AL298">
        <f t="shared" si="30"/>
        <v>507</v>
      </c>
    </row>
    <row r="299" spans="1:38" x14ac:dyDescent="0.25">
      <c r="A299" s="1">
        <v>297</v>
      </c>
      <c r="B299" t="s">
        <v>177</v>
      </c>
      <c r="C299" t="s">
        <v>719</v>
      </c>
      <c r="D299" t="s">
        <v>736</v>
      </c>
      <c r="E299">
        <v>2170301001</v>
      </c>
      <c r="F299" t="s">
        <v>737</v>
      </c>
      <c r="G299" t="s">
        <v>738</v>
      </c>
      <c r="H299" s="2">
        <v>0.91599999999999993</v>
      </c>
      <c r="I299" s="2">
        <v>0.77372272533185737</v>
      </c>
      <c r="J299" s="2">
        <v>0.75043483814641787</v>
      </c>
      <c r="K299" s="2">
        <v>0.76817201322607065</v>
      </c>
      <c r="L299" s="2">
        <v>0.87336270445955377</v>
      </c>
      <c r="M299" s="2">
        <v>0.8886632149546454</v>
      </c>
      <c r="N299" s="2">
        <v>0.87757303208481519</v>
      </c>
      <c r="O299" s="2">
        <v>0.8795567033839532</v>
      </c>
      <c r="P299" s="2">
        <v>0.86856845921621595</v>
      </c>
      <c r="Q299" s="2">
        <v>0.91599999999999993</v>
      </c>
      <c r="R299" s="2">
        <v>0.80638358103808316</v>
      </c>
      <c r="S299" s="2">
        <v>0.76313082380872999</v>
      </c>
      <c r="T299" s="2">
        <v>0.8032341396699072</v>
      </c>
      <c r="U299" s="2">
        <v>0.87336270445955377</v>
      </c>
      <c r="V299" s="2">
        <v>0.90124407799537298</v>
      </c>
      <c r="W299" s="2">
        <v>0.89443064848007703</v>
      </c>
      <c r="X299" s="2">
        <v>0.91095358143604732</v>
      </c>
      <c r="Y299" s="2">
        <v>0.89934835757980625</v>
      </c>
      <c r="Z299" s="2">
        <v>0.89578046331638417</v>
      </c>
      <c r="AA299" s="2">
        <v>0.87751914914560669</v>
      </c>
      <c r="AB299" s="2">
        <f t="shared" si="31"/>
        <v>-1.8261314170777476E-2</v>
      </c>
      <c r="AC299" s="2">
        <f t="shared" si="32"/>
        <v>0.89773868582922245</v>
      </c>
      <c r="AD299" t="s">
        <v>2286</v>
      </c>
      <c r="AE299">
        <v>525</v>
      </c>
      <c r="AH299">
        <f t="shared" si="28"/>
        <v>0.91599999999999993</v>
      </c>
      <c r="AI299">
        <f t="shared" si="29"/>
        <v>0.89578046331638417</v>
      </c>
      <c r="AJ299">
        <f t="shared" si="33"/>
        <v>0.89578046331638417</v>
      </c>
      <c r="AK299" t="e">
        <f t="shared" si="34"/>
        <v>#N/A</v>
      </c>
      <c r="AL299">
        <f t="shared" si="30"/>
        <v>525</v>
      </c>
    </row>
    <row r="300" spans="1:38" x14ac:dyDescent="0.25">
      <c r="A300" s="1">
        <v>298</v>
      </c>
      <c r="B300" t="s">
        <v>177</v>
      </c>
      <c r="C300" t="s">
        <v>719</v>
      </c>
      <c r="D300" t="s">
        <v>736</v>
      </c>
      <c r="E300">
        <v>2170301002</v>
      </c>
      <c r="F300" t="s">
        <v>739</v>
      </c>
      <c r="G300" t="s">
        <v>740</v>
      </c>
      <c r="H300" s="2">
        <v>0.92</v>
      </c>
      <c r="I300" s="2">
        <v>0.77771218309519319</v>
      </c>
      <c r="J300" s="2">
        <v>0.75104006984612792</v>
      </c>
      <c r="K300" s="2">
        <v>0.77217684936920405</v>
      </c>
      <c r="L300" s="2">
        <v>0.87336270445955377</v>
      </c>
      <c r="M300" s="2">
        <v>0.87810172339630743</v>
      </c>
      <c r="N300" s="2">
        <v>0.84532093692532806</v>
      </c>
      <c r="O300" s="2">
        <v>0.86261066210636739</v>
      </c>
      <c r="P300" s="2">
        <v>0.84805326999387787</v>
      </c>
      <c r="Q300" s="2">
        <v>0.92</v>
      </c>
      <c r="R300" s="2">
        <v>0.80528479831009281</v>
      </c>
      <c r="S300" s="2">
        <v>0.76205252821363267</v>
      </c>
      <c r="T300" s="2">
        <v>0.80134146726827615</v>
      </c>
      <c r="U300" s="2">
        <v>0.87336270445955377</v>
      </c>
      <c r="V300" s="2">
        <v>0.88678323371617296</v>
      </c>
      <c r="W300" s="2">
        <v>0.89399887715911386</v>
      </c>
      <c r="X300" s="2">
        <v>0.89131663334141753</v>
      </c>
      <c r="Y300" s="2">
        <v>0.88676499792926911</v>
      </c>
      <c r="Z300" s="2">
        <v>0.88641669791398348</v>
      </c>
      <c r="AA300" s="2">
        <v>0.86138996983480365</v>
      </c>
      <c r="AB300" s="2">
        <f t="shared" si="31"/>
        <v>-2.5026728079179827E-2</v>
      </c>
      <c r="AC300" s="2">
        <f t="shared" si="32"/>
        <v>0.89497327192082021</v>
      </c>
      <c r="AD300" t="s">
        <v>2287</v>
      </c>
      <c r="AE300">
        <v>625</v>
      </c>
      <c r="AH300">
        <f t="shared" si="28"/>
        <v>0.92</v>
      </c>
      <c r="AI300">
        <f t="shared" si="29"/>
        <v>0.88641669791398348</v>
      </c>
      <c r="AJ300" t="e">
        <f t="shared" si="33"/>
        <v>#N/A</v>
      </c>
      <c r="AK300">
        <f t="shared" si="34"/>
        <v>0.88641669791398348</v>
      </c>
      <c r="AL300">
        <f t="shared" si="30"/>
        <v>625</v>
      </c>
    </row>
    <row r="301" spans="1:38" x14ac:dyDescent="0.25">
      <c r="A301" s="1">
        <v>299</v>
      </c>
      <c r="B301" t="s">
        <v>177</v>
      </c>
      <c r="C301" t="s">
        <v>719</v>
      </c>
      <c r="D301" t="s">
        <v>736</v>
      </c>
      <c r="E301">
        <v>2170301004</v>
      </c>
      <c r="F301" t="s">
        <v>741</v>
      </c>
      <c r="G301" t="s">
        <v>742</v>
      </c>
      <c r="H301" s="2">
        <v>0.97699999999999998</v>
      </c>
      <c r="I301" s="2">
        <v>0.77601875903944317</v>
      </c>
      <c r="J301" s="2">
        <v>0.75059232518232366</v>
      </c>
      <c r="K301" s="2">
        <v>0.77100126011893322</v>
      </c>
      <c r="L301" s="2">
        <v>0.87336270445955377</v>
      </c>
      <c r="M301" s="2">
        <v>0.90124407799537298</v>
      </c>
      <c r="N301" s="2">
        <v>0.86764784790149685</v>
      </c>
      <c r="O301" s="2">
        <v>0.88398224434752226</v>
      </c>
      <c r="P301" s="2">
        <v>0.87672041874641626</v>
      </c>
      <c r="Q301" s="2">
        <v>0.97699999999999998</v>
      </c>
      <c r="R301" s="2">
        <v>0.80450510892471661</v>
      </c>
      <c r="S301" s="2">
        <v>0.76313115393273101</v>
      </c>
      <c r="T301" s="2">
        <v>0.80186707822473791</v>
      </c>
      <c r="U301" s="2">
        <v>0.87336270445955377</v>
      </c>
      <c r="V301" s="2">
        <v>0.87126269065251827</v>
      </c>
      <c r="W301" s="2">
        <v>0.86693687737267089</v>
      </c>
      <c r="X301" s="2">
        <v>0.8861349698011578</v>
      </c>
      <c r="Y301" s="2">
        <v>0.88199785049562562</v>
      </c>
      <c r="Z301" s="2">
        <v>0.8759104903863093</v>
      </c>
      <c r="AA301" s="2">
        <v>0.88051557959850713</v>
      </c>
      <c r="AB301" s="2">
        <f t="shared" si="31"/>
        <v>4.6050892121978215E-3</v>
      </c>
      <c r="AC301" s="2">
        <f t="shared" si="32"/>
        <v>0.9816050892121978</v>
      </c>
      <c r="AD301" t="s">
        <v>2287</v>
      </c>
      <c r="AE301">
        <v>516</v>
      </c>
      <c r="AH301">
        <f t="shared" si="28"/>
        <v>0.97699999999999998</v>
      </c>
      <c r="AI301">
        <f t="shared" si="29"/>
        <v>0.8759104903863093</v>
      </c>
      <c r="AJ301" t="e">
        <f t="shared" si="33"/>
        <v>#N/A</v>
      </c>
      <c r="AK301">
        <f t="shared" si="34"/>
        <v>0.8759104903863093</v>
      </c>
      <c r="AL301">
        <f t="shared" si="30"/>
        <v>516</v>
      </c>
    </row>
    <row r="302" spans="1:38" x14ac:dyDescent="0.25">
      <c r="A302" s="1">
        <v>300</v>
      </c>
      <c r="B302" t="s">
        <v>177</v>
      </c>
      <c r="C302" t="s">
        <v>719</v>
      </c>
      <c r="D302" t="s">
        <v>736</v>
      </c>
      <c r="E302">
        <v>2170301005</v>
      </c>
      <c r="F302" t="s">
        <v>743</v>
      </c>
      <c r="G302" t="s">
        <v>744</v>
      </c>
      <c r="H302" s="2">
        <v>0.93099999999999994</v>
      </c>
      <c r="I302" s="2">
        <v>0.7763753104500537</v>
      </c>
      <c r="J302" s="2">
        <v>0.75086148408518461</v>
      </c>
      <c r="K302" s="2">
        <v>0.77258659390979245</v>
      </c>
      <c r="L302" s="2">
        <v>0.87336270445955377</v>
      </c>
      <c r="M302" s="2">
        <v>0.88070303310938325</v>
      </c>
      <c r="N302" s="2">
        <v>0.83628734186138098</v>
      </c>
      <c r="O302" s="2">
        <v>0.87422826310821899</v>
      </c>
      <c r="P302" s="2">
        <v>0.86371199645820385</v>
      </c>
      <c r="Q302" s="2">
        <v>0.93099999999999994</v>
      </c>
      <c r="R302" s="2">
        <v>0.80674844257437972</v>
      </c>
      <c r="S302" s="2">
        <v>0.76256638934606069</v>
      </c>
      <c r="T302" s="2">
        <v>0.80366771713263441</v>
      </c>
      <c r="U302" s="2">
        <v>0.87336270445955377</v>
      </c>
      <c r="V302" s="2">
        <v>0.90124407799537287</v>
      </c>
      <c r="W302" s="2">
        <v>0.87963460761424761</v>
      </c>
      <c r="X302" s="2">
        <v>0.91460076092361253</v>
      </c>
      <c r="Y302" s="2">
        <v>0.8988853142537061</v>
      </c>
      <c r="Z302" s="2">
        <v>0.89341871040328358</v>
      </c>
      <c r="AA302" s="2">
        <v>0.86551518232481428</v>
      </c>
      <c r="AB302" s="2">
        <f t="shared" si="31"/>
        <v>-2.7903528078469297E-2</v>
      </c>
      <c r="AC302" s="2">
        <f t="shared" si="32"/>
        <v>0.90309647192153064</v>
      </c>
      <c r="AD302" t="s">
        <v>2286</v>
      </c>
      <c r="AE302">
        <v>576</v>
      </c>
      <c r="AH302">
        <f t="shared" si="28"/>
        <v>0.93099999999999994</v>
      </c>
      <c r="AI302">
        <f t="shared" si="29"/>
        <v>0.89341871040328358</v>
      </c>
      <c r="AJ302">
        <f t="shared" si="33"/>
        <v>0.89341871040328358</v>
      </c>
      <c r="AK302" t="e">
        <f t="shared" si="34"/>
        <v>#N/A</v>
      </c>
      <c r="AL302">
        <f t="shared" si="30"/>
        <v>576</v>
      </c>
    </row>
    <row r="303" spans="1:38" x14ac:dyDescent="0.25">
      <c r="A303" s="1">
        <v>301</v>
      </c>
      <c r="B303" t="s">
        <v>177</v>
      </c>
      <c r="C303" t="s">
        <v>719</v>
      </c>
      <c r="D303" t="s">
        <v>736</v>
      </c>
      <c r="E303">
        <v>2170301009</v>
      </c>
      <c r="F303" t="s">
        <v>745</v>
      </c>
      <c r="G303" t="s">
        <v>746</v>
      </c>
      <c r="H303" s="2">
        <v>0.755</v>
      </c>
      <c r="I303" s="2">
        <v>0.67315988457697418</v>
      </c>
      <c r="J303" s="2">
        <v>0.75393570145169797</v>
      </c>
      <c r="K303" s="2">
        <v>0.67456918857769366</v>
      </c>
      <c r="L303" s="2">
        <v>0.80179807423253147</v>
      </c>
      <c r="M303" s="2">
        <v>0.83099139506112851</v>
      </c>
      <c r="N303" s="2">
        <v>0.8110789938039682</v>
      </c>
      <c r="O303" s="2">
        <v>0.78098945384259266</v>
      </c>
      <c r="P303" s="2">
        <v>0.78776846389181832</v>
      </c>
      <c r="Q303" s="2">
        <v>0.755</v>
      </c>
      <c r="R303" s="2">
        <v>0.65347719723838626</v>
      </c>
      <c r="S303" s="2">
        <v>0.76229280911087305</v>
      </c>
      <c r="T303" s="2">
        <v>0.65921709385889304</v>
      </c>
      <c r="U303" s="2">
        <v>0.80179807423253147</v>
      </c>
      <c r="V303" s="2">
        <v>0.7719402156539773</v>
      </c>
      <c r="W303" s="2">
        <v>0.81117451000831053</v>
      </c>
      <c r="X303" s="2">
        <v>0.76890483595513837</v>
      </c>
      <c r="Y303" s="2">
        <v>0.78862131348668818</v>
      </c>
      <c r="Z303" s="2">
        <v>0.78831685932215756</v>
      </c>
      <c r="AA303" s="2">
        <v>0.80233121686466768</v>
      </c>
      <c r="AB303" s="2">
        <f t="shared" si="31"/>
        <v>1.4014357542510125E-2</v>
      </c>
      <c r="AC303" s="2">
        <f t="shared" si="32"/>
        <v>0.76901435754251013</v>
      </c>
      <c r="AD303" t="s">
        <v>2286</v>
      </c>
      <c r="AE303">
        <v>3431</v>
      </c>
      <c r="AH303">
        <f t="shared" si="28"/>
        <v>0.755</v>
      </c>
      <c r="AI303">
        <f t="shared" si="29"/>
        <v>0.78831685932215756</v>
      </c>
      <c r="AJ303">
        <f t="shared" si="33"/>
        <v>0.78831685932215756</v>
      </c>
      <c r="AK303" t="e">
        <f t="shared" si="34"/>
        <v>#N/A</v>
      </c>
      <c r="AL303">
        <f t="shared" si="30"/>
        <v>3431</v>
      </c>
    </row>
    <row r="304" spans="1:38" x14ac:dyDescent="0.25">
      <c r="A304" s="1">
        <v>302</v>
      </c>
      <c r="B304" t="s">
        <v>177</v>
      </c>
      <c r="C304" t="s">
        <v>747</v>
      </c>
      <c r="D304" t="s">
        <v>748</v>
      </c>
      <c r="E304">
        <v>2190204707</v>
      </c>
      <c r="F304" t="s">
        <v>583</v>
      </c>
      <c r="G304" t="s">
        <v>749</v>
      </c>
      <c r="H304" s="2">
        <v>0.621</v>
      </c>
      <c r="I304" s="2">
        <v>0.33226599064139412</v>
      </c>
      <c r="J304" s="2">
        <v>0.32102004135358098</v>
      </c>
      <c r="K304" s="2">
        <v>0.33200973061618161</v>
      </c>
      <c r="L304" s="2">
        <v>0.72018938500937502</v>
      </c>
      <c r="M304" s="2">
        <v>0.64991274588629389</v>
      </c>
      <c r="N304" s="2">
        <v>0.62949997457018669</v>
      </c>
      <c r="O304" s="2">
        <v>0.67563489223047224</v>
      </c>
      <c r="P304" s="2">
        <v>0.59486892849461803</v>
      </c>
      <c r="Q304" s="2">
        <v>0.621</v>
      </c>
      <c r="R304" s="2">
        <v>0.73938749968546369</v>
      </c>
      <c r="S304" s="2">
        <v>0.68775947247800129</v>
      </c>
      <c r="T304" s="2">
        <v>0.73058455030281677</v>
      </c>
      <c r="U304" s="2">
        <v>0.66984327633356211</v>
      </c>
      <c r="V304" s="2">
        <v>0.64523391252403983</v>
      </c>
      <c r="W304" s="2">
        <v>0.67089527865386189</v>
      </c>
      <c r="X304" s="2">
        <v>0.65692753012718441</v>
      </c>
      <c r="Y304" s="2">
        <v>0.66586367038062944</v>
      </c>
      <c r="Z304" s="2">
        <v>0.66168239716022947</v>
      </c>
      <c r="AA304" s="2">
        <v>0.65265875545927032</v>
      </c>
      <c r="AB304" s="2">
        <f t="shared" si="31"/>
        <v>-9.0236417009591507E-3</v>
      </c>
      <c r="AC304" s="2">
        <f t="shared" si="32"/>
        <v>0.61197635829904085</v>
      </c>
      <c r="AD304" t="s">
        <v>2286</v>
      </c>
      <c r="AE304">
        <v>605</v>
      </c>
      <c r="AH304">
        <f t="shared" si="28"/>
        <v>0.621</v>
      </c>
      <c r="AI304">
        <f t="shared" si="29"/>
        <v>0.66168239716022947</v>
      </c>
      <c r="AJ304">
        <f t="shared" si="33"/>
        <v>0.66168239716022947</v>
      </c>
      <c r="AK304" t="e">
        <f t="shared" si="34"/>
        <v>#N/A</v>
      </c>
      <c r="AL304">
        <f t="shared" si="30"/>
        <v>605</v>
      </c>
    </row>
    <row r="305" spans="1:38" x14ac:dyDescent="0.25">
      <c r="A305" s="1">
        <v>303</v>
      </c>
      <c r="B305" t="s">
        <v>177</v>
      </c>
      <c r="C305" t="s">
        <v>750</v>
      </c>
      <c r="D305" t="s">
        <v>750</v>
      </c>
      <c r="E305">
        <v>2200101001</v>
      </c>
      <c r="F305" t="s">
        <v>751</v>
      </c>
      <c r="G305" t="s">
        <v>752</v>
      </c>
      <c r="H305" s="2">
        <v>0.39700000000000002</v>
      </c>
      <c r="I305" s="2">
        <v>-2.072688568268847</v>
      </c>
      <c r="J305" s="2">
        <v>-1.772343021530399</v>
      </c>
      <c r="K305" s="2">
        <v>-2.0093474173460129</v>
      </c>
      <c r="L305" s="2">
        <v>0.26444123428341199</v>
      </c>
      <c r="M305" s="2">
        <v>0.34298543628541828</v>
      </c>
      <c r="N305" s="2">
        <v>0.38336365699202191</v>
      </c>
      <c r="O305" s="2">
        <v>0.33932491345826532</v>
      </c>
      <c r="P305" s="2">
        <v>0.4013792261602494</v>
      </c>
      <c r="Q305" s="2">
        <v>0.39700000000000002</v>
      </c>
      <c r="R305" s="2">
        <v>-6.3242686080940635E-2</v>
      </c>
      <c r="S305" s="2">
        <v>-1.8271285289673481E-2</v>
      </c>
      <c r="T305" s="2">
        <v>-5.1105245790360243E-2</v>
      </c>
      <c r="U305" s="2">
        <v>0.43409505867265702</v>
      </c>
      <c r="V305" s="2">
        <v>0.41498469214371358</v>
      </c>
      <c r="W305" s="2">
        <v>0.42456382838217588</v>
      </c>
      <c r="X305" s="2">
        <v>0.41996316237234221</v>
      </c>
      <c r="Y305" s="2">
        <v>0.40448960403716611</v>
      </c>
      <c r="Z305" s="2">
        <v>0.41950360208502457</v>
      </c>
      <c r="AA305" s="2">
        <v>0.34282879053261278</v>
      </c>
      <c r="AB305" s="2">
        <f t="shared" si="31"/>
        <v>-7.6674811552411792E-2</v>
      </c>
      <c r="AC305" s="2">
        <f t="shared" si="32"/>
        <v>0.32032518844758823</v>
      </c>
      <c r="AD305" t="s">
        <v>2286</v>
      </c>
      <c r="AE305">
        <v>12332</v>
      </c>
      <c r="AH305">
        <f t="shared" si="28"/>
        <v>0.39700000000000002</v>
      </c>
      <c r="AI305">
        <f t="shared" si="29"/>
        <v>0.41950360208502457</v>
      </c>
      <c r="AJ305">
        <f t="shared" si="33"/>
        <v>0.41950360208502457</v>
      </c>
      <c r="AK305" t="e">
        <f t="shared" si="34"/>
        <v>#N/A</v>
      </c>
      <c r="AL305">
        <f t="shared" si="30"/>
        <v>12332</v>
      </c>
    </row>
    <row r="306" spans="1:38" x14ac:dyDescent="0.25">
      <c r="A306" s="1">
        <v>304</v>
      </c>
      <c r="B306" t="s">
        <v>177</v>
      </c>
      <c r="C306" t="s">
        <v>750</v>
      </c>
      <c r="D306" t="s">
        <v>750</v>
      </c>
      <c r="E306">
        <v>2200116005</v>
      </c>
      <c r="F306" t="s">
        <v>753</v>
      </c>
      <c r="G306" t="s">
        <v>754</v>
      </c>
      <c r="H306" s="2">
        <v>0.55600000000000005</v>
      </c>
      <c r="I306" s="2">
        <v>0.33821046365543478</v>
      </c>
      <c r="J306" s="2">
        <v>0.38234273082500392</v>
      </c>
      <c r="K306" s="2">
        <v>0.34789067656526462</v>
      </c>
      <c r="L306" s="2">
        <v>0.43409505867265702</v>
      </c>
      <c r="M306" s="2">
        <v>0.43257261828361682</v>
      </c>
      <c r="N306" s="2">
        <v>0.42325497648238608</v>
      </c>
      <c r="O306" s="2">
        <v>0.43621090221145559</v>
      </c>
      <c r="P306" s="2">
        <v>0.38657258868574668</v>
      </c>
      <c r="Q306" s="2">
        <v>0.55600000000000005</v>
      </c>
      <c r="R306" s="2">
        <v>0.58310631366745436</v>
      </c>
      <c r="S306" s="2">
        <v>0.59358046901881245</v>
      </c>
      <c r="T306" s="2">
        <v>0.58675244112562175</v>
      </c>
      <c r="U306" s="2">
        <v>0.53170889669388677</v>
      </c>
      <c r="V306" s="2">
        <v>0.51295289596564675</v>
      </c>
      <c r="W306" s="2">
        <v>0.51960473755979542</v>
      </c>
      <c r="X306" s="2">
        <v>0.54236161641903213</v>
      </c>
      <c r="Y306" s="2">
        <v>0.53986636895444451</v>
      </c>
      <c r="Z306" s="2">
        <v>0.52917576598527749</v>
      </c>
      <c r="AA306" s="2">
        <v>0.42211880731199658</v>
      </c>
      <c r="AB306" s="2">
        <f t="shared" si="31"/>
        <v>-0.10705695867328091</v>
      </c>
      <c r="AC306" s="2">
        <f t="shared" si="32"/>
        <v>0.44894304132671914</v>
      </c>
      <c r="AD306" t="s">
        <v>2286</v>
      </c>
      <c r="AE306">
        <v>708</v>
      </c>
      <c r="AH306">
        <f t="shared" si="28"/>
        <v>0.55600000000000005</v>
      </c>
      <c r="AI306">
        <f t="shared" si="29"/>
        <v>0.52917576598527749</v>
      </c>
      <c r="AJ306">
        <f t="shared" si="33"/>
        <v>0.52917576598527749</v>
      </c>
      <c r="AK306" t="e">
        <f t="shared" si="34"/>
        <v>#N/A</v>
      </c>
      <c r="AL306">
        <f t="shared" si="30"/>
        <v>708</v>
      </c>
    </row>
    <row r="307" spans="1:38" x14ac:dyDescent="0.25">
      <c r="A307" s="1">
        <v>305</v>
      </c>
      <c r="B307" t="s">
        <v>755</v>
      </c>
      <c r="C307" t="s">
        <v>756</v>
      </c>
      <c r="D307" t="s">
        <v>755</v>
      </c>
      <c r="E307">
        <v>3010101001</v>
      </c>
      <c r="F307" t="s">
        <v>757</v>
      </c>
      <c r="G307" t="s">
        <v>758</v>
      </c>
      <c r="H307" s="2">
        <v>0.28499999999999998</v>
      </c>
      <c r="I307" s="2">
        <v>-25.361432146146111</v>
      </c>
      <c r="J307" s="2">
        <v>-26.30559412400461</v>
      </c>
      <c r="K307" s="2">
        <v>-25.029376687154421</v>
      </c>
      <c r="L307" s="2">
        <v>0.26444123428341199</v>
      </c>
      <c r="M307" s="2">
        <v>0.29431525399530017</v>
      </c>
      <c r="N307" s="2">
        <v>0.27655203106330911</v>
      </c>
      <c r="O307" s="2">
        <v>0.31435062952817439</v>
      </c>
      <c r="P307" s="2">
        <v>0.28826440063236308</v>
      </c>
      <c r="Q307" s="2">
        <v>0.28499999999999998</v>
      </c>
      <c r="R307" s="2">
        <v>-5.3700208592448879</v>
      </c>
      <c r="S307" s="2">
        <v>-7.8412182307062279</v>
      </c>
      <c r="T307" s="2">
        <v>-5.5165923437384974</v>
      </c>
      <c r="U307" s="2">
        <v>0.26444123428341199</v>
      </c>
      <c r="V307" s="2">
        <v>0.28678328993802271</v>
      </c>
      <c r="W307" s="2">
        <v>0.2357379126758368</v>
      </c>
      <c r="X307" s="2">
        <v>0.28564910607298749</v>
      </c>
      <c r="Y307" s="2">
        <v>0.27696592783567342</v>
      </c>
      <c r="Z307" s="2">
        <v>0.26922434770500941</v>
      </c>
      <c r="AA307" s="2">
        <v>0.2870944713453249</v>
      </c>
      <c r="AB307" s="2">
        <f t="shared" si="31"/>
        <v>1.7870123640315483E-2</v>
      </c>
      <c r="AC307" s="2">
        <f t="shared" si="32"/>
        <v>0.30287012364031546</v>
      </c>
      <c r="AD307" t="s">
        <v>2287</v>
      </c>
      <c r="AE307">
        <v>616036</v>
      </c>
      <c r="AH307">
        <f t="shared" si="28"/>
        <v>0.28499999999999998</v>
      </c>
      <c r="AI307">
        <f t="shared" si="29"/>
        <v>0.26922434770500941</v>
      </c>
      <c r="AJ307" t="e">
        <f t="shared" si="33"/>
        <v>#N/A</v>
      </c>
      <c r="AK307">
        <f t="shared" si="34"/>
        <v>0.26922434770500941</v>
      </c>
      <c r="AL307">
        <f t="shared" si="30"/>
        <v>616036</v>
      </c>
    </row>
    <row r="308" spans="1:38" x14ac:dyDescent="0.25">
      <c r="A308" s="1">
        <v>306</v>
      </c>
      <c r="B308" t="s">
        <v>755</v>
      </c>
      <c r="C308" t="s">
        <v>759</v>
      </c>
      <c r="D308" t="s">
        <v>760</v>
      </c>
      <c r="E308">
        <v>3020101010</v>
      </c>
      <c r="F308" t="s">
        <v>761</v>
      </c>
      <c r="G308" t="s">
        <v>762</v>
      </c>
      <c r="H308" s="2">
        <v>0.84599999999999997</v>
      </c>
      <c r="I308" s="2">
        <v>0.77214025502657213</v>
      </c>
      <c r="J308" s="2">
        <v>0.75068097373504394</v>
      </c>
      <c r="K308" s="2">
        <v>0.76819652540273431</v>
      </c>
      <c r="L308" s="2">
        <v>0.87336270445955377</v>
      </c>
      <c r="M308" s="2">
        <v>0.8442013012538927</v>
      </c>
      <c r="N308" s="2">
        <v>0.84800869241623844</v>
      </c>
      <c r="O308" s="2">
        <v>0.83492323245991784</v>
      </c>
      <c r="P308" s="2">
        <v>0.85523133717909983</v>
      </c>
      <c r="Q308" s="2">
        <v>0.84599999999999997</v>
      </c>
      <c r="R308" s="2">
        <v>0.75485710773761761</v>
      </c>
      <c r="S308" s="2">
        <v>0.744511027255366</v>
      </c>
      <c r="T308" s="2">
        <v>0.74984280375520784</v>
      </c>
      <c r="U308" s="2">
        <v>0.87336270445955377</v>
      </c>
      <c r="V308" s="2">
        <v>0.86450223934233927</v>
      </c>
      <c r="W308" s="2">
        <v>0.82341268159035064</v>
      </c>
      <c r="X308" s="2">
        <v>0.83553702608099534</v>
      </c>
      <c r="Y308" s="2">
        <v>0.8445625995585242</v>
      </c>
      <c r="Z308" s="2">
        <v>0.84807677946143811</v>
      </c>
      <c r="AA308" s="2">
        <v>0.85104832834956234</v>
      </c>
      <c r="AB308" s="2">
        <f t="shared" si="31"/>
        <v>2.9715488881242313E-3</v>
      </c>
      <c r="AC308" s="2">
        <f t="shared" si="32"/>
        <v>0.84897154888812421</v>
      </c>
      <c r="AD308" t="s">
        <v>2287</v>
      </c>
      <c r="AE308">
        <v>833</v>
      </c>
      <c r="AH308">
        <f t="shared" si="28"/>
        <v>0.84599999999999997</v>
      </c>
      <c r="AI308">
        <f t="shared" si="29"/>
        <v>0.84807677946143811</v>
      </c>
      <c r="AJ308" t="e">
        <f t="shared" si="33"/>
        <v>#N/A</v>
      </c>
      <c r="AK308">
        <f t="shared" si="34"/>
        <v>0.84807677946143811</v>
      </c>
      <c r="AL308">
        <f t="shared" si="30"/>
        <v>833</v>
      </c>
    </row>
    <row r="309" spans="1:38" x14ac:dyDescent="0.25">
      <c r="A309" s="1">
        <v>307</v>
      </c>
      <c r="B309" t="s">
        <v>755</v>
      </c>
      <c r="C309" t="s">
        <v>759</v>
      </c>
      <c r="D309" t="s">
        <v>760</v>
      </c>
      <c r="E309">
        <v>3020101056</v>
      </c>
      <c r="F309" t="s">
        <v>763</v>
      </c>
      <c r="G309" t="s">
        <v>764</v>
      </c>
      <c r="H309" s="2">
        <v>0.249</v>
      </c>
      <c r="I309" s="2">
        <v>-1.621547205163985</v>
      </c>
      <c r="J309" s="2">
        <v>-1.496202861777947</v>
      </c>
      <c r="K309" s="2">
        <v>-1.5664114621298579</v>
      </c>
      <c r="L309" s="2">
        <v>0.26444123428341199</v>
      </c>
      <c r="M309" s="2">
        <v>0.28442214429987489</v>
      </c>
      <c r="N309" s="2">
        <v>0.33508320148539228</v>
      </c>
      <c r="O309" s="2">
        <v>0.30673603040291791</v>
      </c>
      <c r="P309" s="2">
        <v>0.30222486967698831</v>
      </c>
      <c r="Q309" s="2">
        <v>0.249</v>
      </c>
      <c r="R309" s="2">
        <v>-0.23676718800427171</v>
      </c>
      <c r="S309" s="2">
        <v>-0.18913523745001409</v>
      </c>
      <c r="T309" s="2">
        <v>-0.21713817638477029</v>
      </c>
      <c r="U309" s="2">
        <v>0.26444123428341199</v>
      </c>
      <c r="V309" s="2">
        <v>0.25641961093089488</v>
      </c>
      <c r="W309" s="2">
        <v>0.26948547110961291</v>
      </c>
      <c r="X309" s="2">
        <v>0.25866887342473588</v>
      </c>
      <c r="Y309" s="2">
        <v>0.26762801618536108</v>
      </c>
      <c r="Z309" s="2">
        <v>0.2632802629001022</v>
      </c>
      <c r="AA309" s="2">
        <v>0.29765147977154238</v>
      </c>
      <c r="AB309" s="2">
        <f t="shared" si="31"/>
        <v>3.437121687144018E-2</v>
      </c>
      <c r="AC309" s="2">
        <f t="shared" si="32"/>
        <v>0.28337121687144018</v>
      </c>
      <c r="AD309" t="s">
        <v>2286</v>
      </c>
      <c r="AE309">
        <v>7679</v>
      </c>
      <c r="AH309">
        <f t="shared" si="28"/>
        <v>0.249</v>
      </c>
      <c r="AI309">
        <f t="shared" si="29"/>
        <v>0.2632802629001022</v>
      </c>
      <c r="AJ309">
        <f t="shared" si="33"/>
        <v>0.2632802629001022</v>
      </c>
      <c r="AK309" t="e">
        <f t="shared" si="34"/>
        <v>#N/A</v>
      </c>
      <c r="AL309">
        <f t="shared" si="30"/>
        <v>7679</v>
      </c>
    </row>
    <row r="310" spans="1:38" x14ac:dyDescent="0.25">
      <c r="A310" s="1">
        <v>308</v>
      </c>
      <c r="B310" t="s">
        <v>755</v>
      </c>
      <c r="C310" t="s">
        <v>759</v>
      </c>
      <c r="D310" t="s">
        <v>760</v>
      </c>
      <c r="E310">
        <v>3020103031</v>
      </c>
      <c r="F310" t="s">
        <v>765</v>
      </c>
      <c r="G310" t="s">
        <v>766</v>
      </c>
      <c r="H310" s="2">
        <v>0.72</v>
      </c>
      <c r="I310" s="2">
        <v>0.6060532107746236</v>
      </c>
      <c r="J310" s="2">
        <v>0.58146116843659335</v>
      </c>
      <c r="K310" s="2">
        <v>0.60348335015372223</v>
      </c>
      <c r="L310" s="2">
        <v>0.66984327633356211</v>
      </c>
      <c r="M310" s="2">
        <v>0.66316077590645395</v>
      </c>
      <c r="N310" s="2">
        <v>0.65403377573830301</v>
      </c>
      <c r="O310" s="2">
        <v>0.66625007671978809</v>
      </c>
      <c r="P310" s="2">
        <v>0.6547594923971245</v>
      </c>
      <c r="Q310" s="2">
        <v>0.72</v>
      </c>
      <c r="R310" s="2">
        <v>0.68902839831825347</v>
      </c>
      <c r="S310" s="2">
        <v>0.67049092133205113</v>
      </c>
      <c r="T310" s="2">
        <v>0.68401167617129244</v>
      </c>
      <c r="U310" s="2">
        <v>0.66984327633356211</v>
      </c>
      <c r="V310" s="2">
        <v>0.68189777062103607</v>
      </c>
      <c r="W310" s="2">
        <v>0.69489084326099326</v>
      </c>
      <c r="X310" s="2">
        <v>0.70327339629842966</v>
      </c>
      <c r="Y310" s="2">
        <v>0.69894811601886198</v>
      </c>
      <c r="Z310" s="2">
        <v>0.6896609529610086</v>
      </c>
      <c r="AA310" s="2">
        <v>0.66157983150819</v>
      </c>
      <c r="AB310" s="2">
        <f t="shared" si="31"/>
        <v>-2.8081121452818603E-2</v>
      </c>
      <c r="AC310" s="2">
        <f t="shared" si="32"/>
        <v>0.69191887854718137</v>
      </c>
      <c r="AD310" t="s">
        <v>2286</v>
      </c>
      <c r="AE310">
        <v>522</v>
      </c>
      <c r="AH310">
        <f t="shared" si="28"/>
        <v>0.72</v>
      </c>
      <c r="AI310">
        <f t="shared" si="29"/>
        <v>0.6896609529610086</v>
      </c>
      <c r="AJ310">
        <f t="shared" si="33"/>
        <v>0.6896609529610086</v>
      </c>
      <c r="AK310" t="e">
        <f t="shared" si="34"/>
        <v>#N/A</v>
      </c>
      <c r="AL310">
        <f t="shared" si="30"/>
        <v>522</v>
      </c>
    </row>
    <row r="311" spans="1:38" x14ac:dyDescent="0.25">
      <c r="A311" s="1">
        <v>309</v>
      </c>
      <c r="B311" t="s">
        <v>755</v>
      </c>
      <c r="C311" t="s">
        <v>759</v>
      </c>
      <c r="D311" t="s">
        <v>767</v>
      </c>
      <c r="E311">
        <v>3020201028</v>
      </c>
      <c r="F311" t="s">
        <v>768</v>
      </c>
      <c r="G311" t="s">
        <v>769</v>
      </c>
      <c r="H311" s="2">
        <v>0.39900000000000002</v>
      </c>
      <c r="I311" s="2">
        <v>-0.29033182247097328</v>
      </c>
      <c r="J311" s="2">
        <v>-0.169657499961963</v>
      </c>
      <c r="K311" s="2">
        <v>-0.26671729386890092</v>
      </c>
      <c r="L311" s="2">
        <v>0.26444123428341199</v>
      </c>
      <c r="M311" s="2">
        <v>0.2344784411989187</v>
      </c>
      <c r="N311" s="2">
        <v>0.23787441663984321</v>
      </c>
      <c r="O311" s="2">
        <v>0.25982529618908579</v>
      </c>
      <c r="P311" s="2">
        <v>0.25673324606127612</v>
      </c>
      <c r="Q311" s="2">
        <v>0.39900000000000002</v>
      </c>
      <c r="R311" s="2">
        <v>0.40418712719004241</v>
      </c>
      <c r="S311" s="2">
        <v>0.44175702886611612</v>
      </c>
      <c r="T311" s="2">
        <v>0.40941190510512632</v>
      </c>
      <c r="U311" s="2">
        <v>0.37218066330538518</v>
      </c>
      <c r="V311" s="2">
        <v>0.44531596770593618</v>
      </c>
      <c r="W311" s="2">
        <v>0.39705287886999763</v>
      </c>
      <c r="X311" s="2">
        <v>0.45939273085680421</v>
      </c>
      <c r="Y311" s="2">
        <v>0.41449643161867578</v>
      </c>
      <c r="Z311" s="2">
        <v>0.41648087917511928</v>
      </c>
      <c r="AA311" s="2">
        <v>0.25037368112699798</v>
      </c>
      <c r="AB311" s="2">
        <f t="shared" si="31"/>
        <v>-0.1661071980481213</v>
      </c>
      <c r="AC311" s="2">
        <f t="shared" si="32"/>
        <v>0.23289280195187873</v>
      </c>
      <c r="AD311" t="s">
        <v>2287</v>
      </c>
      <c r="AE311">
        <v>3078</v>
      </c>
      <c r="AH311">
        <f t="shared" si="28"/>
        <v>0.39900000000000002</v>
      </c>
      <c r="AI311">
        <f t="shared" si="29"/>
        <v>0.41648087917511928</v>
      </c>
      <c r="AJ311" t="e">
        <f t="shared" si="33"/>
        <v>#N/A</v>
      </c>
      <c r="AK311">
        <f t="shared" si="34"/>
        <v>0.41648087917511928</v>
      </c>
      <c r="AL311">
        <f t="shared" si="30"/>
        <v>3078</v>
      </c>
    </row>
    <row r="312" spans="1:38" x14ac:dyDescent="0.25">
      <c r="A312" s="1">
        <v>310</v>
      </c>
      <c r="B312" t="s">
        <v>755</v>
      </c>
      <c r="C312" t="s">
        <v>759</v>
      </c>
      <c r="D312" t="s">
        <v>770</v>
      </c>
      <c r="E312">
        <v>3020301008</v>
      </c>
      <c r="F312" t="s">
        <v>771</v>
      </c>
      <c r="G312" t="s">
        <v>772</v>
      </c>
      <c r="H312" s="2">
        <v>0.58200000000000007</v>
      </c>
      <c r="I312" s="2">
        <v>0.14203897296895299</v>
      </c>
      <c r="J312" s="2">
        <v>0.26284940241294708</v>
      </c>
      <c r="K312" s="2">
        <v>0.15365736465266169</v>
      </c>
      <c r="L312" s="2">
        <v>0.66984327633356211</v>
      </c>
      <c r="M312" s="2">
        <v>0.62878976276961795</v>
      </c>
      <c r="N312" s="2">
        <v>0.60193396330180404</v>
      </c>
      <c r="O312" s="2">
        <v>0.62903995038690508</v>
      </c>
      <c r="P312" s="2">
        <v>0.52493888433464164</v>
      </c>
      <c r="Q312" s="2">
        <v>0.58200000000000007</v>
      </c>
      <c r="R312" s="2">
        <v>0.57036092410244454</v>
      </c>
      <c r="S312" s="2">
        <v>0.59704411451168282</v>
      </c>
      <c r="T312" s="2">
        <v>0.56903662257109078</v>
      </c>
      <c r="U312" s="2">
        <v>0.66984327633356211</v>
      </c>
      <c r="V312" s="2">
        <v>0.62550788990755646</v>
      </c>
      <c r="W312" s="2">
        <v>0.62623386998557418</v>
      </c>
      <c r="X312" s="2">
        <v>0.63890512612278061</v>
      </c>
      <c r="Y312" s="2">
        <v>0.60905534343253387</v>
      </c>
      <c r="Z312" s="2">
        <v>0.63358828055828553</v>
      </c>
      <c r="AA312" s="2">
        <v>0.60892372735237454</v>
      </c>
      <c r="AB312" s="2">
        <f t="shared" si="31"/>
        <v>-2.4664553205910988E-2</v>
      </c>
      <c r="AC312" s="2">
        <f t="shared" si="32"/>
        <v>0.55733544679408908</v>
      </c>
      <c r="AD312" t="s">
        <v>2287</v>
      </c>
      <c r="AE312">
        <v>1403</v>
      </c>
      <c r="AH312">
        <f t="shared" si="28"/>
        <v>0.58200000000000007</v>
      </c>
      <c r="AI312">
        <f t="shared" si="29"/>
        <v>0.63358828055828553</v>
      </c>
      <c r="AJ312" t="e">
        <f t="shared" si="33"/>
        <v>#N/A</v>
      </c>
      <c r="AK312">
        <f t="shared" si="34"/>
        <v>0.63358828055828553</v>
      </c>
      <c r="AL312">
        <f t="shared" si="30"/>
        <v>1403</v>
      </c>
    </row>
    <row r="313" spans="1:38" x14ac:dyDescent="0.25">
      <c r="A313" s="1">
        <v>311</v>
      </c>
      <c r="B313" t="s">
        <v>755</v>
      </c>
      <c r="C313" t="s">
        <v>773</v>
      </c>
      <c r="D313" t="s">
        <v>774</v>
      </c>
      <c r="E313">
        <v>3030101009</v>
      </c>
      <c r="F313" t="s">
        <v>775</v>
      </c>
      <c r="G313" t="s">
        <v>776</v>
      </c>
      <c r="H313" s="2">
        <v>0.39500000000000002</v>
      </c>
      <c r="I313" s="2">
        <v>-0.61472862837275877</v>
      </c>
      <c r="J313" s="2">
        <v>-0.51876969000264317</v>
      </c>
      <c r="K313" s="2">
        <v>-0.5901926113739856</v>
      </c>
      <c r="L313" s="2">
        <v>0.26444123428341199</v>
      </c>
      <c r="M313" s="2">
        <v>0.21873225803590571</v>
      </c>
      <c r="N313" s="2">
        <v>0.23227834142282741</v>
      </c>
      <c r="O313" s="2">
        <v>0.22923791407203631</v>
      </c>
      <c r="P313" s="2">
        <v>0.24316486591840969</v>
      </c>
      <c r="Q313" s="2">
        <v>0.39500000000000002</v>
      </c>
      <c r="R313" s="2">
        <v>0.2052260919031472</v>
      </c>
      <c r="S313" s="2">
        <v>0.22168258081207171</v>
      </c>
      <c r="T313" s="2">
        <v>0.2118623490340111</v>
      </c>
      <c r="U313" s="2">
        <v>0.26444123428341199</v>
      </c>
      <c r="V313" s="2">
        <v>0.21458879995311431</v>
      </c>
      <c r="W313" s="2">
        <v>0.25158217012270301</v>
      </c>
      <c r="X313" s="2">
        <v>0.2059982642884701</v>
      </c>
      <c r="Y313" s="2">
        <v>0.22750883965034049</v>
      </c>
      <c r="Z313" s="2">
        <v>0.2317904744451065</v>
      </c>
      <c r="AA313" s="2">
        <v>0.2370760050203474</v>
      </c>
      <c r="AB313" s="2">
        <f t="shared" si="31"/>
        <v>5.2855305752408932E-3</v>
      </c>
      <c r="AC313" s="2">
        <f t="shared" si="32"/>
        <v>0.40028553057524091</v>
      </c>
      <c r="AD313" t="s">
        <v>2287</v>
      </c>
      <c r="AE313">
        <v>1736</v>
      </c>
      <c r="AH313">
        <f t="shared" si="28"/>
        <v>0.39500000000000002</v>
      </c>
      <c r="AI313">
        <f t="shared" si="29"/>
        <v>0.2317904744451065</v>
      </c>
      <c r="AJ313" t="e">
        <f t="shared" si="33"/>
        <v>#N/A</v>
      </c>
      <c r="AK313">
        <f t="shared" si="34"/>
        <v>0.2317904744451065</v>
      </c>
      <c r="AL313">
        <f t="shared" si="30"/>
        <v>1736</v>
      </c>
    </row>
    <row r="314" spans="1:38" x14ac:dyDescent="0.25">
      <c r="A314" s="1">
        <v>312</v>
      </c>
      <c r="B314" t="s">
        <v>755</v>
      </c>
      <c r="C314" t="s">
        <v>773</v>
      </c>
      <c r="D314" t="s">
        <v>774</v>
      </c>
      <c r="E314">
        <v>3030102005</v>
      </c>
      <c r="F314" t="s">
        <v>777</v>
      </c>
      <c r="G314" t="s">
        <v>778</v>
      </c>
      <c r="H314" s="2">
        <v>0.51</v>
      </c>
      <c r="I314" s="2">
        <v>0.2098133471767796</v>
      </c>
      <c r="J314" s="2">
        <v>0.19291781057412399</v>
      </c>
      <c r="K314" s="2">
        <v>0.21965446728178681</v>
      </c>
      <c r="L314" s="2">
        <v>0.26444123428341199</v>
      </c>
      <c r="M314" s="2">
        <v>0.22748882464095749</v>
      </c>
      <c r="N314" s="2">
        <v>0.26117270180961227</v>
      </c>
      <c r="O314" s="2">
        <v>0.23446405541092449</v>
      </c>
      <c r="P314" s="2">
        <v>0.28488918013908482</v>
      </c>
      <c r="Q314" s="2">
        <v>0.51</v>
      </c>
      <c r="R314" s="2">
        <v>0.54418060459427997</v>
      </c>
      <c r="S314" s="2">
        <v>0.52276707719391058</v>
      </c>
      <c r="T314" s="2">
        <v>0.5503982301005379</v>
      </c>
      <c r="U314" s="2">
        <v>0.43409505867265702</v>
      </c>
      <c r="V314" s="2">
        <v>0.43689586031033961</v>
      </c>
      <c r="W314" s="2">
        <v>0.47534536812625122</v>
      </c>
      <c r="X314" s="2">
        <v>0.44090775774666052</v>
      </c>
      <c r="Y314" s="2">
        <v>0.44142234483725601</v>
      </c>
      <c r="Z314" s="2">
        <v>0.44548677765005312</v>
      </c>
      <c r="AA314" s="2">
        <v>0.25362604557561919</v>
      </c>
      <c r="AB314" s="2">
        <f t="shared" si="31"/>
        <v>-0.19186073207443394</v>
      </c>
      <c r="AC314" s="2">
        <f t="shared" si="32"/>
        <v>0.31813926792556607</v>
      </c>
      <c r="AD314" t="s">
        <v>2287</v>
      </c>
      <c r="AE314">
        <v>1083</v>
      </c>
      <c r="AH314">
        <f t="shared" si="28"/>
        <v>0.51</v>
      </c>
      <c r="AI314">
        <f t="shared" si="29"/>
        <v>0.44548677765005312</v>
      </c>
      <c r="AJ314" t="e">
        <f t="shared" si="33"/>
        <v>#N/A</v>
      </c>
      <c r="AK314">
        <f t="shared" si="34"/>
        <v>0.44548677765005312</v>
      </c>
      <c r="AL314">
        <f t="shared" si="30"/>
        <v>1083</v>
      </c>
    </row>
    <row r="315" spans="1:38" x14ac:dyDescent="0.25">
      <c r="A315" s="1">
        <v>313</v>
      </c>
      <c r="B315" t="s">
        <v>755</v>
      </c>
      <c r="C315" t="s">
        <v>773</v>
      </c>
      <c r="D315" t="s">
        <v>774</v>
      </c>
      <c r="E315">
        <v>3030102009</v>
      </c>
      <c r="F315" t="s">
        <v>779</v>
      </c>
      <c r="G315" t="s">
        <v>780</v>
      </c>
      <c r="H315" s="2">
        <v>0.52</v>
      </c>
      <c r="I315" s="2">
        <v>0.26239209707643107</v>
      </c>
      <c r="J315" s="2">
        <v>0.23152660773540859</v>
      </c>
      <c r="K315" s="2">
        <v>0.26882341693056289</v>
      </c>
      <c r="L315" s="2">
        <v>0.26444123428341199</v>
      </c>
      <c r="M315" s="2">
        <v>0.22748882464095749</v>
      </c>
      <c r="N315" s="2">
        <v>0.2479253679301385</v>
      </c>
      <c r="O315" s="2">
        <v>0.22805480462850949</v>
      </c>
      <c r="P315" s="2">
        <v>0.26049149021667339</v>
      </c>
      <c r="Q315" s="2">
        <v>0.52</v>
      </c>
      <c r="R315" s="2">
        <v>0.55316403360032573</v>
      </c>
      <c r="S315" s="2">
        <v>0.52258769017434425</v>
      </c>
      <c r="T315" s="2">
        <v>0.55795599646442273</v>
      </c>
      <c r="U315" s="2">
        <v>0.43409505867265702</v>
      </c>
      <c r="V315" s="2">
        <v>0.4764082495232827</v>
      </c>
      <c r="W315" s="2">
        <v>0.46642605415911093</v>
      </c>
      <c r="X315" s="2">
        <v>0.46900883092035839</v>
      </c>
      <c r="Y315" s="2">
        <v>0.45957097866815488</v>
      </c>
      <c r="Z315" s="2">
        <v>0.46086752492053318</v>
      </c>
      <c r="AA315" s="2">
        <v>0.24518200662440101</v>
      </c>
      <c r="AB315" s="2">
        <f t="shared" si="31"/>
        <v>-0.21568551829613217</v>
      </c>
      <c r="AC315" s="2">
        <f t="shared" si="32"/>
        <v>0.30431448170386788</v>
      </c>
      <c r="AD315" t="s">
        <v>2286</v>
      </c>
      <c r="AE315">
        <v>886</v>
      </c>
      <c r="AH315">
        <f t="shared" si="28"/>
        <v>0.52</v>
      </c>
      <c r="AI315">
        <f t="shared" si="29"/>
        <v>0.46086752492053318</v>
      </c>
      <c r="AJ315">
        <f t="shared" si="33"/>
        <v>0.46086752492053318</v>
      </c>
      <c r="AK315" t="e">
        <f t="shared" si="34"/>
        <v>#N/A</v>
      </c>
      <c r="AL315">
        <f t="shared" si="30"/>
        <v>886</v>
      </c>
    </row>
    <row r="316" spans="1:38" x14ac:dyDescent="0.25">
      <c r="A316" s="1">
        <v>314</v>
      </c>
      <c r="B316" t="s">
        <v>755</v>
      </c>
      <c r="C316" t="s">
        <v>773</v>
      </c>
      <c r="D316" t="s">
        <v>774</v>
      </c>
      <c r="E316">
        <v>3030102013</v>
      </c>
      <c r="F316" t="s">
        <v>781</v>
      </c>
      <c r="G316" t="s">
        <v>782</v>
      </c>
      <c r="H316" s="2">
        <v>0.52800000000000002</v>
      </c>
      <c r="I316" s="2">
        <v>8.6379836169909907E-2</v>
      </c>
      <c r="J316" s="2">
        <v>0.18072646165497369</v>
      </c>
      <c r="K316" s="2">
        <v>0.1066364942955791</v>
      </c>
      <c r="L316" s="2">
        <v>0.26444123428341199</v>
      </c>
      <c r="M316" s="2">
        <v>0.2320755976245561</v>
      </c>
      <c r="N316" s="2">
        <v>0.2467203348561508</v>
      </c>
      <c r="O316" s="2">
        <v>0.24556571394868151</v>
      </c>
      <c r="P316" s="2">
        <v>0.28452141517230528</v>
      </c>
      <c r="Q316" s="2">
        <v>0.52800000000000002</v>
      </c>
      <c r="R316" s="2">
        <v>0.50707243618346753</v>
      </c>
      <c r="S316" s="2">
        <v>0.52383531198823152</v>
      </c>
      <c r="T316" s="2">
        <v>0.51559350026457273</v>
      </c>
      <c r="U316" s="2">
        <v>0.43409505867265702</v>
      </c>
      <c r="V316" s="2">
        <v>0.46764619290782022</v>
      </c>
      <c r="W316" s="2">
        <v>0.45340887837995919</v>
      </c>
      <c r="X316" s="2">
        <v>0.45570107357061079</v>
      </c>
      <c r="Y316" s="2">
        <v>0.45786482171993581</v>
      </c>
      <c r="Z316" s="2">
        <v>0.45360926754764369</v>
      </c>
      <c r="AA316" s="2">
        <v>0.2540324857313756</v>
      </c>
      <c r="AB316" s="2">
        <f t="shared" si="31"/>
        <v>-0.19957678181626809</v>
      </c>
      <c r="AC316" s="2">
        <f t="shared" si="32"/>
        <v>0.32842321818373194</v>
      </c>
      <c r="AD316" t="s">
        <v>2287</v>
      </c>
      <c r="AE316">
        <v>616</v>
      </c>
      <c r="AH316">
        <f t="shared" si="28"/>
        <v>0.52800000000000002</v>
      </c>
      <c r="AI316">
        <f t="shared" si="29"/>
        <v>0.45360926754764369</v>
      </c>
      <c r="AJ316" t="e">
        <f t="shared" si="33"/>
        <v>#N/A</v>
      </c>
      <c r="AK316">
        <f t="shared" si="34"/>
        <v>0.45360926754764369</v>
      </c>
      <c r="AL316">
        <f t="shared" si="30"/>
        <v>616</v>
      </c>
    </row>
    <row r="317" spans="1:38" x14ac:dyDescent="0.25">
      <c r="A317" s="1">
        <v>315</v>
      </c>
      <c r="B317" t="s">
        <v>755</v>
      </c>
      <c r="C317" t="s">
        <v>773</v>
      </c>
      <c r="D317" t="s">
        <v>774</v>
      </c>
      <c r="E317">
        <v>3030103004</v>
      </c>
      <c r="F317" t="s">
        <v>783</v>
      </c>
      <c r="G317" t="s">
        <v>784</v>
      </c>
      <c r="H317" s="2">
        <v>0.96299999999999997</v>
      </c>
      <c r="I317" s="2">
        <v>0.76410006818536136</v>
      </c>
      <c r="J317" s="2">
        <v>0.74427231666672133</v>
      </c>
      <c r="K317" s="2">
        <v>0.75793684087577251</v>
      </c>
      <c r="L317" s="2">
        <v>0.87336270445955377</v>
      </c>
      <c r="M317" s="2">
        <v>0.89413874966441664</v>
      </c>
      <c r="N317" s="2">
        <v>0.8613643492776164</v>
      </c>
      <c r="O317" s="2">
        <v>0.87945885222696996</v>
      </c>
      <c r="P317" s="2">
        <v>0.89159672267108947</v>
      </c>
      <c r="Q317" s="2">
        <v>0.96299999999999997</v>
      </c>
      <c r="R317" s="2">
        <v>0.78569572503989027</v>
      </c>
      <c r="S317" s="2">
        <v>0.751611470042157</v>
      </c>
      <c r="T317" s="2">
        <v>0.77839118191045142</v>
      </c>
      <c r="U317" s="2">
        <v>0.87336270445955377</v>
      </c>
      <c r="V317" s="2">
        <v>0.92320791723932261</v>
      </c>
      <c r="W317" s="2">
        <v>0.87659614784445417</v>
      </c>
      <c r="X317" s="2">
        <v>0.92405674091210188</v>
      </c>
      <c r="Y317" s="2">
        <v>0.92043056837761994</v>
      </c>
      <c r="Z317" s="2">
        <v>0.9032265159697237</v>
      </c>
      <c r="AA317" s="2">
        <v>0.87990156052522406</v>
      </c>
      <c r="AB317" s="2">
        <f t="shared" si="31"/>
        <v>-2.332495544449964E-2</v>
      </c>
      <c r="AC317" s="2">
        <f t="shared" si="32"/>
        <v>0.93967504455550033</v>
      </c>
      <c r="AD317" t="s">
        <v>2286</v>
      </c>
      <c r="AE317">
        <v>508</v>
      </c>
      <c r="AH317">
        <f t="shared" si="28"/>
        <v>0.96299999999999997</v>
      </c>
      <c r="AI317">
        <f t="shared" si="29"/>
        <v>0.9032265159697237</v>
      </c>
      <c r="AJ317">
        <f t="shared" si="33"/>
        <v>0.9032265159697237</v>
      </c>
      <c r="AK317" t="e">
        <f t="shared" si="34"/>
        <v>#N/A</v>
      </c>
      <c r="AL317">
        <f t="shared" si="30"/>
        <v>508</v>
      </c>
    </row>
    <row r="318" spans="1:38" x14ac:dyDescent="0.25">
      <c r="A318" s="1">
        <v>316</v>
      </c>
      <c r="B318" t="s">
        <v>755</v>
      </c>
      <c r="C318" t="s">
        <v>773</v>
      </c>
      <c r="D318" t="s">
        <v>785</v>
      </c>
      <c r="E318">
        <v>3030201013</v>
      </c>
      <c r="F318" t="s">
        <v>786</v>
      </c>
      <c r="G318" t="s">
        <v>787</v>
      </c>
      <c r="H318" s="2">
        <v>0.73299999999999998</v>
      </c>
      <c r="I318" s="2">
        <v>0.78180848780624834</v>
      </c>
      <c r="J318" s="2">
        <v>0.74636938112020279</v>
      </c>
      <c r="K318" s="2">
        <v>0.77289600139818171</v>
      </c>
      <c r="L318" s="2">
        <v>0.80179807423253147</v>
      </c>
      <c r="M318" s="2">
        <v>0.77725109486783939</v>
      </c>
      <c r="N318" s="2">
        <v>0.7866124267765231</v>
      </c>
      <c r="O318" s="2">
        <v>0.76646745259027815</v>
      </c>
      <c r="P318" s="2">
        <v>0.77005920162130159</v>
      </c>
      <c r="Q318" s="2">
        <v>0.73299999999999998</v>
      </c>
      <c r="R318" s="2">
        <v>0.81171832502917207</v>
      </c>
      <c r="S318" s="2">
        <v>0.75379636936864514</v>
      </c>
      <c r="T318" s="2">
        <v>0.8003443872781496</v>
      </c>
      <c r="U318" s="2">
        <v>0.80179807423253147</v>
      </c>
      <c r="V318" s="2">
        <v>0.75299957516546723</v>
      </c>
      <c r="W318" s="2">
        <v>0.78396824563415224</v>
      </c>
      <c r="X318" s="2">
        <v>0.75124714989949071</v>
      </c>
      <c r="Y318" s="2">
        <v>0.75730530405897978</v>
      </c>
      <c r="Z318" s="2">
        <v>0.7692055508724166</v>
      </c>
      <c r="AA318" s="2">
        <v>0.78033483968708461</v>
      </c>
      <c r="AB318" s="2">
        <f t="shared" si="31"/>
        <v>1.1129288814668015E-2</v>
      </c>
      <c r="AC318" s="2">
        <f t="shared" si="32"/>
        <v>0.744129288814668</v>
      </c>
      <c r="AD318" t="s">
        <v>2286</v>
      </c>
      <c r="AE318">
        <v>892</v>
      </c>
      <c r="AH318">
        <f t="shared" si="28"/>
        <v>0.73299999999999998</v>
      </c>
      <c r="AI318">
        <f t="shared" si="29"/>
        <v>0.7692055508724166</v>
      </c>
      <c r="AJ318">
        <f t="shared" si="33"/>
        <v>0.7692055508724166</v>
      </c>
      <c r="AK318" t="e">
        <f t="shared" si="34"/>
        <v>#N/A</v>
      </c>
      <c r="AL318">
        <f t="shared" si="30"/>
        <v>892</v>
      </c>
    </row>
    <row r="319" spans="1:38" x14ac:dyDescent="0.25">
      <c r="A319" s="1">
        <v>317</v>
      </c>
      <c r="B319" t="s">
        <v>755</v>
      </c>
      <c r="C319" t="s">
        <v>773</v>
      </c>
      <c r="D319" t="s">
        <v>785</v>
      </c>
      <c r="E319">
        <v>3030201021</v>
      </c>
      <c r="F319" t="s">
        <v>788</v>
      </c>
      <c r="G319" t="s">
        <v>789</v>
      </c>
      <c r="H319" s="2">
        <v>0.68799999999999994</v>
      </c>
      <c r="I319" s="2">
        <v>0.54450584159833848</v>
      </c>
      <c r="J319" s="2">
        <v>0.54457410738854428</v>
      </c>
      <c r="K319" s="2">
        <v>0.54543603321109169</v>
      </c>
      <c r="L319" s="2">
        <v>0.66984327633356211</v>
      </c>
      <c r="M319" s="2">
        <v>0.67607522243689766</v>
      </c>
      <c r="N319" s="2">
        <v>0.63804888753286981</v>
      </c>
      <c r="O319" s="2">
        <v>0.70012881593537135</v>
      </c>
      <c r="P319" s="2">
        <v>0.63836272081258638</v>
      </c>
      <c r="Q319" s="2">
        <v>0.68799999999999994</v>
      </c>
      <c r="R319" s="2">
        <v>0.70686768922426002</v>
      </c>
      <c r="S319" s="2">
        <v>0.68282712007438595</v>
      </c>
      <c r="T319" s="2">
        <v>0.7024036360036493</v>
      </c>
      <c r="U319" s="2">
        <v>0.66984327633356211</v>
      </c>
      <c r="V319" s="2">
        <v>0.69775814926845459</v>
      </c>
      <c r="W319" s="2">
        <v>0.68971518060178583</v>
      </c>
      <c r="X319" s="2">
        <v>0.69568993163221338</v>
      </c>
      <c r="Y319" s="2">
        <v>0.70345446143374557</v>
      </c>
      <c r="Z319" s="2">
        <v>0.69119394062923889</v>
      </c>
      <c r="AA319" s="2">
        <v>0.66406949317441166</v>
      </c>
      <c r="AB319" s="2">
        <f t="shared" si="31"/>
        <v>-2.7124447454827227E-2</v>
      </c>
      <c r="AC319" s="2">
        <f t="shared" si="32"/>
        <v>0.66087555254517272</v>
      </c>
      <c r="AD319" t="s">
        <v>2286</v>
      </c>
      <c r="AE319">
        <v>573</v>
      </c>
      <c r="AH319">
        <f t="shared" si="28"/>
        <v>0.68799999999999994</v>
      </c>
      <c r="AI319">
        <f t="shared" si="29"/>
        <v>0.69119394062923889</v>
      </c>
      <c r="AJ319">
        <f t="shared" si="33"/>
        <v>0.69119394062923889</v>
      </c>
      <c r="AK319" t="e">
        <f t="shared" si="34"/>
        <v>#N/A</v>
      </c>
      <c r="AL319">
        <f t="shared" si="30"/>
        <v>573</v>
      </c>
    </row>
    <row r="320" spans="1:38" x14ac:dyDescent="0.25">
      <c r="A320" s="1">
        <v>318</v>
      </c>
      <c r="B320" t="s">
        <v>755</v>
      </c>
      <c r="C320" t="s">
        <v>773</v>
      </c>
      <c r="D320" t="s">
        <v>785</v>
      </c>
      <c r="E320">
        <v>3030205001</v>
      </c>
      <c r="F320" t="s">
        <v>790</v>
      </c>
      <c r="G320" t="s">
        <v>791</v>
      </c>
      <c r="H320" s="2">
        <v>0.94799999999999995</v>
      </c>
      <c r="I320" s="2">
        <v>0.7766017752433253</v>
      </c>
      <c r="J320" s="2">
        <v>0.74312407791937618</v>
      </c>
      <c r="K320" s="2">
        <v>0.77091875025596779</v>
      </c>
      <c r="L320" s="2">
        <v>0.80179807423253147</v>
      </c>
      <c r="M320" s="2">
        <v>0.8011517767620614</v>
      </c>
      <c r="N320" s="2">
        <v>0.81571312663852236</v>
      </c>
      <c r="O320" s="2">
        <v>0.78771449699527252</v>
      </c>
      <c r="P320" s="2">
        <v>0.82631102798709311</v>
      </c>
      <c r="Q320" s="2">
        <v>0.94799999999999995</v>
      </c>
      <c r="R320" s="2">
        <v>0.78668716612895262</v>
      </c>
      <c r="S320" s="2">
        <v>0.75145821339526753</v>
      </c>
      <c r="T320" s="2">
        <v>0.78064665061770633</v>
      </c>
      <c r="U320" s="2">
        <v>0.80179807423253147</v>
      </c>
      <c r="V320" s="2">
        <v>0.81878223933751348</v>
      </c>
      <c r="W320" s="2">
        <v>0.82751216071361666</v>
      </c>
      <c r="X320" s="2">
        <v>0.82152207173304959</v>
      </c>
      <c r="Y320" s="2">
        <v>0.81895185111289159</v>
      </c>
      <c r="Z320" s="2">
        <v>0.8176681520041994</v>
      </c>
      <c r="AA320" s="2">
        <v>0.80642861452857717</v>
      </c>
      <c r="AB320" s="2">
        <f t="shared" si="31"/>
        <v>-1.123953747562223E-2</v>
      </c>
      <c r="AC320" s="2">
        <f t="shared" si="32"/>
        <v>0.93676046252437772</v>
      </c>
      <c r="AD320" t="s">
        <v>2287</v>
      </c>
      <c r="AE320">
        <v>825</v>
      </c>
      <c r="AH320">
        <f t="shared" si="28"/>
        <v>0.94799999999999995</v>
      </c>
      <c r="AI320">
        <f t="shared" si="29"/>
        <v>0.8176681520041994</v>
      </c>
      <c r="AJ320" t="e">
        <f t="shared" si="33"/>
        <v>#N/A</v>
      </c>
      <c r="AK320">
        <f t="shared" si="34"/>
        <v>0.8176681520041994</v>
      </c>
      <c r="AL320">
        <f t="shared" si="30"/>
        <v>825</v>
      </c>
    </row>
    <row r="321" spans="1:38" x14ac:dyDescent="0.25">
      <c r="A321" s="1">
        <v>319</v>
      </c>
      <c r="B321" t="s">
        <v>755</v>
      </c>
      <c r="C321" t="s">
        <v>773</v>
      </c>
      <c r="D321" t="s">
        <v>792</v>
      </c>
      <c r="E321">
        <v>3030303011</v>
      </c>
      <c r="F321" t="s">
        <v>793</v>
      </c>
      <c r="G321" t="s">
        <v>794</v>
      </c>
      <c r="H321" s="2">
        <v>0.98299999999999998</v>
      </c>
      <c r="I321" s="2">
        <v>0.80243495751524208</v>
      </c>
      <c r="J321" s="2">
        <v>0.74826371729337204</v>
      </c>
      <c r="K321" s="2">
        <v>0.79557094416481933</v>
      </c>
      <c r="L321" s="2">
        <v>0.87336270445955377</v>
      </c>
      <c r="M321" s="2">
        <v>0.90702056171602907</v>
      </c>
      <c r="N321" s="2">
        <v>0.87057833733334111</v>
      </c>
      <c r="O321" s="2">
        <v>0.86420741507714238</v>
      </c>
      <c r="P321" s="2">
        <v>0.88638112759225096</v>
      </c>
      <c r="Q321" s="2">
        <v>0.98299999999999998</v>
      </c>
      <c r="R321" s="2">
        <v>0.80514229286380223</v>
      </c>
      <c r="S321" s="2">
        <v>0.75719177211427513</v>
      </c>
      <c r="T321" s="2">
        <v>0.80223739670937322</v>
      </c>
      <c r="U321" s="2">
        <v>0.87336270445955377</v>
      </c>
      <c r="V321" s="2">
        <v>0.87416126842403397</v>
      </c>
      <c r="W321" s="2">
        <v>0.83771074422581471</v>
      </c>
      <c r="X321" s="2">
        <v>0.87183980532185035</v>
      </c>
      <c r="Y321" s="2">
        <v>0.8856419353543431</v>
      </c>
      <c r="Z321" s="2">
        <v>0.86839043411857164</v>
      </c>
      <c r="AA321" s="2">
        <v>0.88018025933673016</v>
      </c>
      <c r="AB321" s="2">
        <f t="shared" si="31"/>
        <v>1.1789825218158523E-2</v>
      </c>
      <c r="AC321" s="2">
        <f t="shared" si="32"/>
        <v>0.99478982521815851</v>
      </c>
      <c r="AD321" t="s">
        <v>2287</v>
      </c>
      <c r="AE321">
        <v>778</v>
      </c>
      <c r="AH321">
        <f t="shared" si="28"/>
        <v>0.98299999999999998</v>
      </c>
      <c r="AI321">
        <f t="shared" si="29"/>
        <v>0.86839043411857164</v>
      </c>
      <c r="AJ321" t="e">
        <f t="shared" si="33"/>
        <v>#N/A</v>
      </c>
      <c r="AK321">
        <f t="shared" si="34"/>
        <v>0.86839043411857164</v>
      </c>
      <c r="AL321">
        <f t="shared" si="30"/>
        <v>778</v>
      </c>
    </row>
    <row r="322" spans="1:38" x14ac:dyDescent="0.25">
      <c r="A322" s="1">
        <v>320</v>
      </c>
      <c r="B322" t="s">
        <v>755</v>
      </c>
      <c r="C322" t="s">
        <v>773</v>
      </c>
      <c r="D322" t="s">
        <v>792</v>
      </c>
      <c r="E322">
        <v>3030306707</v>
      </c>
      <c r="F322" t="s">
        <v>795</v>
      </c>
      <c r="G322" t="s">
        <v>796</v>
      </c>
      <c r="H322" s="2">
        <v>0.97400000000000009</v>
      </c>
      <c r="I322" s="2">
        <v>0.78359204189961906</v>
      </c>
      <c r="J322" s="2">
        <v>0.7476373910460975</v>
      </c>
      <c r="K322" s="2">
        <v>0.77826809980231215</v>
      </c>
      <c r="L322" s="2">
        <v>0.87336270445955377</v>
      </c>
      <c r="M322" s="2">
        <v>0.89991778219288665</v>
      </c>
      <c r="N322" s="2">
        <v>0.88419104480652688</v>
      </c>
      <c r="O322" s="2">
        <v>0.89579109988347794</v>
      </c>
      <c r="P322" s="2">
        <v>0.90131716267346906</v>
      </c>
      <c r="Q322" s="2">
        <v>0.97400000000000009</v>
      </c>
      <c r="R322" s="2">
        <v>0.79607017209705089</v>
      </c>
      <c r="S322" s="2">
        <v>0.75622482291165083</v>
      </c>
      <c r="T322" s="2">
        <v>0.79125933959594741</v>
      </c>
      <c r="U322" s="2">
        <v>0.87336270445955377</v>
      </c>
      <c r="V322" s="2">
        <v>0.92742243947405845</v>
      </c>
      <c r="W322" s="2">
        <v>0.88592072488606544</v>
      </c>
      <c r="X322" s="2">
        <v>0.93716879594788227</v>
      </c>
      <c r="Y322" s="2">
        <v>0.92796255585742171</v>
      </c>
      <c r="Z322" s="2">
        <v>0.91000352605505153</v>
      </c>
      <c r="AA322" s="2">
        <v>0.89085207178824588</v>
      </c>
      <c r="AB322" s="2">
        <f t="shared" si="31"/>
        <v>-1.9151454266805645E-2</v>
      </c>
      <c r="AC322" s="2">
        <f t="shared" si="32"/>
        <v>0.95484854573319444</v>
      </c>
      <c r="AD322" t="s">
        <v>2286</v>
      </c>
      <c r="AE322">
        <v>623</v>
      </c>
      <c r="AH322">
        <f t="shared" ref="AH322:AH385" si="35">Q322</f>
        <v>0.97400000000000009</v>
      </c>
      <c r="AI322">
        <f t="shared" ref="AI322:AI385" si="36">Z322</f>
        <v>0.91000352605505153</v>
      </c>
      <c r="AJ322">
        <f t="shared" si="33"/>
        <v>0.91000352605505153</v>
      </c>
      <c r="AK322" t="e">
        <f t="shared" si="34"/>
        <v>#N/A</v>
      </c>
      <c r="AL322">
        <f t="shared" ref="AL322:AL385" si="37">AE322</f>
        <v>623</v>
      </c>
    </row>
    <row r="323" spans="1:38" x14ac:dyDescent="0.25">
      <c r="A323" s="1">
        <v>321</v>
      </c>
      <c r="B323" t="s">
        <v>755</v>
      </c>
      <c r="C323" t="s">
        <v>797</v>
      </c>
      <c r="D323" t="s">
        <v>798</v>
      </c>
      <c r="E323">
        <v>3040101011</v>
      </c>
      <c r="F323" t="s">
        <v>799</v>
      </c>
      <c r="G323" t="s">
        <v>800</v>
      </c>
      <c r="H323" s="2">
        <v>0.21099999999999999</v>
      </c>
      <c r="I323" s="2">
        <v>-0.35380861417166759</v>
      </c>
      <c r="J323" s="2">
        <v>-0.30133961536111742</v>
      </c>
      <c r="K323" s="2">
        <v>-0.33765737066626511</v>
      </c>
      <c r="L323" s="2">
        <v>0.26444123428341199</v>
      </c>
      <c r="M323" s="2">
        <v>0.265826397760554</v>
      </c>
      <c r="N323" s="2">
        <v>0.27549542469617749</v>
      </c>
      <c r="O323" s="2">
        <v>0.29573222302214408</v>
      </c>
      <c r="P323" s="2">
        <v>0.24774901788887471</v>
      </c>
      <c r="Q323" s="2">
        <v>0.21099999999999999</v>
      </c>
      <c r="R323" s="2">
        <v>0.1451067532130447</v>
      </c>
      <c r="S323" s="2">
        <v>0.1667524240253119</v>
      </c>
      <c r="T323" s="2">
        <v>0.1527635373425881</v>
      </c>
      <c r="U323" s="2">
        <v>0.26444123428341199</v>
      </c>
      <c r="V323" s="2">
        <v>0.26358533809067131</v>
      </c>
      <c r="W323" s="2">
        <v>0.24763169592526391</v>
      </c>
      <c r="X323" s="2">
        <v>0.2657497389664466</v>
      </c>
      <c r="Y323" s="2">
        <v>0.25832294734590072</v>
      </c>
      <c r="Z323" s="2">
        <v>0.25985943991148708</v>
      </c>
      <c r="AA323" s="2">
        <v>0.26939557158645477</v>
      </c>
      <c r="AB323" s="2">
        <f t="shared" ref="AB323:AB386" si="38">AA323-Z323</f>
        <v>9.5361316749676961E-3</v>
      </c>
      <c r="AC323" s="2">
        <f t="shared" ref="AC323:AC386" si="39">Q323+AB323</f>
        <v>0.22053613167496769</v>
      </c>
      <c r="AD323" t="s">
        <v>2287</v>
      </c>
      <c r="AE323">
        <v>3518</v>
      </c>
      <c r="AH323">
        <f t="shared" si="35"/>
        <v>0.21099999999999999</v>
      </c>
      <c r="AI323">
        <f t="shared" si="36"/>
        <v>0.25985943991148708</v>
      </c>
      <c r="AJ323" t="e">
        <f t="shared" ref="AJ323:AJ386" si="40">IF(AD323=$AG$2,AI323,$AG$4)</f>
        <v>#N/A</v>
      </c>
      <c r="AK323">
        <f t="shared" ref="AK323:AK386" si="41">IF(AD323=$AG$3,AI323,$AG$4)</f>
        <v>0.25985943991148708</v>
      </c>
      <c r="AL323">
        <f t="shared" si="37"/>
        <v>3518</v>
      </c>
    </row>
    <row r="324" spans="1:38" x14ac:dyDescent="0.25">
      <c r="A324" s="1">
        <v>322</v>
      </c>
      <c r="B324" t="s">
        <v>755</v>
      </c>
      <c r="C324" t="s">
        <v>797</v>
      </c>
      <c r="D324" t="s">
        <v>798</v>
      </c>
      <c r="E324">
        <v>3040103001</v>
      </c>
      <c r="F324" t="s">
        <v>801</v>
      </c>
      <c r="G324" t="s">
        <v>802</v>
      </c>
      <c r="H324" s="2">
        <v>0.63800000000000001</v>
      </c>
      <c r="I324" s="2">
        <v>0.56507727308328026</v>
      </c>
      <c r="J324" s="2">
        <v>0.57154553678754938</v>
      </c>
      <c r="K324" s="2">
        <v>0.5644458818040865</v>
      </c>
      <c r="L324" s="2">
        <v>0.72018938500937502</v>
      </c>
      <c r="M324" s="2">
        <v>0.68207972525179039</v>
      </c>
      <c r="N324" s="2">
        <v>0.65285872957268865</v>
      </c>
      <c r="O324" s="2">
        <v>0.71195101481091561</v>
      </c>
      <c r="P324" s="2">
        <v>0.65190586579840581</v>
      </c>
      <c r="Q324" s="2">
        <v>0.63800000000000001</v>
      </c>
      <c r="R324" s="2">
        <v>0.68166305123119064</v>
      </c>
      <c r="S324" s="2">
        <v>0.67792347838855294</v>
      </c>
      <c r="T324" s="2">
        <v>0.67818171358245838</v>
      </c>
      <c r="U324" s="2">
        <v>0.72018938500937502</v>
      </c>
      <c r="V324" s="2">
        <v>0.65239079466704331</v>
      </c>
      <c r="W324" s="2">
        <v>0.68028781158139195</v>
      </c>
      <c r="X324" s="2">
        <v>0.67701815176782887</v>
      </c>
      <c r="Y324" s="2">
        <v>0.67562570174227143</v>
      </c>
      <c r="Z324" s="2">
        <v>0.68075484528260166</v>
      </c>
      <c r="AA324" s="2">
        <v>0.68319898869487894</v>
      </c>
      <c r="AB324" s="2">
        <f t="shared" si="38"/>
        <v>2.4441434122772776E-3</v>
      </c>
      <c r="AC324" s="2">
        <f t="shared" si="39"/>
        <v>0.64044414341227729</v>
      </c>
      <c r="AD324" t="s">
        <v>2286</v>
      </c>
      <c r="AE324">
        <v>597</v>
      </c>
      <c r="AH324">
        <f t="shared" si="35"/>
        <v>0.63800000000000001</v>
      </c>
      <c r="AI324">
        <f t="shared" si="36"/>
        <v>0.68075484528260166</v>
      </c>
      <c r="AJ324">
        <f t="shared" si="40"/>
        <v>0.68075484528260166</v>
      </c>
      <c r="AK324" t="e">
        <f t="shared" si="41"/>
        <v>#N/A</v>
      </c>
      <c r="AL324">
        <f t="shared" si="37"/>
        <v>597</v>
      </c>
    </row>
    <row r="325" spans="1:38" x14ac:dyDescent="0.25">
      <c r="A325" s="1">
        <v>323</v>
      </c>
      <c r="B325" t="s">
        <v>755</v>
      </c>
      <c r="C325" t="s">
        <v>797</v>
      </c>
      <c r="D325" t="s">
        <v>803</v>
      </c>
      <c r="E325">
        <v>3040201001</v>
      </c>
      <c r="F325" t="s">
        <v>804</v>
      </c>
      <c r="G325" t="s">
        <v>805</v>
      </c>
      <c r="H325" s="2">
        <v>0.28000000000000003</v>
      </c>
      <c r="I325" s="2">
        <v>-0.35711716022877482</v>
      </c>
      <c r="J325" s="2">
        <v>-0.20437726916899751</v>
      </c>
      <c r="K325" s="2">
        <v>-0.33240526137292659</v>
      </c>
      <c r="L325" s="2">
        <v>0.26444123428341199</v>
      </c>
      <c r="M325" s="2">
        <v>0.22181456948088399</v>
      </c>
      <c r="N325" s="2">
        <v>0.20987881573394901</v>
      </c>
      <c r="O325" s="2">
        <v>0.22877534496629651</v>
      </c>
      <c r="P325" s="2">
        <v>0.2386847590049623</v>
      </c>
      <c r="Q325" s="2">
        <v>0.28000000000000003</v>
      </c>
      <c r="R325" s="2">
        <v>0.42825709154169511</v>
      </c>
      <c r="S325" s="2">
        <v>0.45014354665253248</v>
      </c>
      <c r="T325" s="2">
        <v>0.43164576067952809</v>
      </c>
      <c r="U325" s="2">
        <v>0.37218066330538518</v>
      </c>
      <c r="V325" s="2">
        <v>0.39774885666422549</v>
      </c>
      <c r="W325" s="2">
        <v>0.37347296099723443</v>
      </c>
      <c r="X325" s="2">
        <v>0.38914004792256002</v>
      </c>
      <c r="Y325" s="2">
        <v>0.40906600216219258</v>
      </c>
      <c r="Z325" s="2">
        <v>0.38806479443210279</v>
      </c>
      <c r="AA325" s="2">
        <v>0.23200874308919051</v>
      </c>
      <c r="AB325" s="2">
        <f t="shared" si="38"/>
        <v>-0.15605605134291228</v>
      </c>
      <c r="AC325" s="2">
        <f t="shared" si="39"/>
        <v>0.12394394865708774</v>
      </c>
      <c r="AD325" t="s">
        <v>2287</v>
      </c>
      <c r="AE325">
        <v>1178</v>
      </c>
      <c r="AH325">
        <f t="shared" si="35"/>
        <v>0.28000000000000003</v>
      </c>
      <c r="AI325">
        <f t="shared" si="36"/>
        <v>0.38806479443210279</v>
      </c>
      <c r="AJ325" t="e">
        <f t="shared" si="40"/>
        <v>#N/A</v>
      </c>
      <c r="AK325">
        <f t="shared" si="41"/>
        <v>0.38806479443210279</v>
      </c>
      <c r="AL325">
        <f t="shared" si="37"/>
        <v>1178</v>
      </c>
    </row>
    <row r="326" spans="1:38" x14ac:dyDescent="0.25">
      <c r="A326" s="1">
        <v>324</v>
      </c>
      <c r="B326" t="s">
        <v>755</v>
      </c>
      <c r="C326" t="s">
        <v>797</v>
      </c>
      <c r="D326" t="s">
        <v>806</v>
      </c>
      <c r="E326">
        <v>3040301007</v>
      </c>
      <c r="F326" t="s">
        <v>807</v>
      </c>
      <c r="G326" t="s">
        <v>808</v>
      </c>
      <c r="H326" s="2">
        <v>0.30299999999999999</v>
      </c>
      <c r="I326" s="2">
        <v>-0.19642775736577181</v>
      </c>
      <c r="J326" s="2">
        <v>-0.16623438053947859</v>
      </c>
      <c r="K326" s="2">
        <v>-0.18248587156728849</v>
      </c>
      <c r="L326" s="2">
        <v>0.26444123428341199</v>
      </c>
      <c r="M326" s="2">
        <v>0.23457172235795029</v>
      </c>
      <c r="N326" s="2">
        <v>0.29816833480692972</v>
      </c>
      <c r="O326" s="2">
        <v>0.23759974021425781</v>
      </c>
      <c r="P326" s="2">
        <v>0.26226972238067059</v>
      </c>
      <c r="Q326" s="2">
        <v>0.30299999999999999</v>
      </c>
      <c r="R326" s="2">
        <v>0.46388274904365351</v>
      </c>
      <c r="S326" s="2">
        <v>0.44736344238727299</v>
      </c>
      <c r="T326" s="2">
        <v>0.46295405984185528</v>
      </c>
      <c r="U326" s="2">
        <v>0.37218066330538518</v>
      </c>
      <c r="V326" s="2">
        <v>0.32975669243676448</v>
      </c>
      <c r="W326" s="2">
        <v>0.36337063527904878</v>
      </c>
      <c r="X326" s="2">
        <v>0.3225212011362904</v>
      </c>
      <c r="Y326" s="2">
        <v>0.32970449993317191</v>
      </c>
      <c r="Z326" s="2">
        <v>0.34292257726133102</v>
      </c>
      <c r="AA326" s="2">
        <v>0.25842355350115781</v>
      </c>
      <c r="AB326" s="2">
        <f t="shared" si="38"/>
        <v>-8.4499023760173209E-2</v>
      </c>
      <c r="AC326" s="2">
        <f t="shared" si="39"/>
        <v>0.21850097623982678</v>
      </c>
      <c r="AD326" t="s">
        <v>2286</v>
      </c>
      <c r="AE326">
        <v>1141</v>
      </c>
      <c r="AH326">
        <f t="shared" si="35"/>
        <v>0.30299999999999999</v>
      </c>
      <c r="AI326">
        <f t="shared" si="36"/>
        <v>0.34292257726133102</v>
      </c>
      <c r="AJ326">
        <f t="shared" si="40"/>
        <v>0.34292257726133102</v>
      </c>
      <c r="AK326" t="e">
        <f t="shared" si="41"/>
        <v>#N/A</v>
      </c>
      <c r="AL326">
        <f t="shared" si="37"/>
        <v>1141</v>
      </c>
    </row>
    <row r="327" spans="1:38" x14ac:dyDescent="0.25">
      <c r="A327" s="1">
        <v>325</v>
      </c>
      <c r="B327" t="s">
        <v>755</v>
      </c>
      <c r="C327" t="s">
        <v>797</v>
      </c>
      <c r="D327" t="s">
        <v>806</v>
      </c>
      <c r="E327">
        <v>3040301020</v>
      </c>
      <c r="F327" t="s">
        <v>809</v>
      </c>
      <c r="G327" t="s">
        <v>810</v>
      </c>
      <c r="H327" s="2">
        <v>0.499</v>
      </c>
      <c r="I327" s="2">
        <v>0.1160797466741189</v>
      </c>
      <c r="J327" s="2">
        <v>0.1652703454683894</v>
      </c>
      <c r="K327" s="2">
        <v>0.12436366075734349</v>
      </c>
      <c r="L327" s="2">
        <v>0.26444123428341199</v>
      </c>
      <c r="M327" s="2">
        <v>0.29561133871944217</v>
      </c>
      <c r="N327" s="2">
        <v>0.32017256502158592</v>
      </c>
      <c r="O327" s="2">
        <v>0.32401120739035688</v>
      </c>
      <c r="P327" s="2">
        <v>0.33668146361315382</v>
      </c>
      <c r="Q327" s="2">
        <v>0.499</v>
      </c>
      <c r="R327" s="2">
        <v>0.60447082170650845</v>
      </c>
      <c r="S327" s="2">
        <v>0.57708228624987667</v>
      </c>
      <c r="T327" s="2">
        <v>0.59866839349407741</v>
      </c>
      <c r="U327" s="2">
        <v>0.43409505867265702</v>
      </c>
      <c r="V327" s="2">
        <v>0.46982680543576649</v>
      </c>
      <c r="W327" s="2">
        <v>0.46211522190278193</v>
      </c>
      <c r="X327" s="2">
        <v>0.481004493210555</v>
      </c>
      <c r="Y327" s="2">
        <v>0.45895219313089852</v>
      </c>
      <c r="Z327" s="2">
        <v>0.4609331019335437</v>
      </c>
      <c r="AA327" s="2">
        <v>0.3070737718923105</v>
      </c>
      <c r="AB327" s="2">
        <f t="shared" si="38"/>
        <v>-0.1538593300412332</v>
      </c>
      <c r="AC327" s="2">
        <f t="shared" si="39"/>
        <v>0.3451406699587668</v>
      </c>
      <c r="AD327" t="s">
        <v>2286</v>
      </c>
      <c r="AE327">
        <v>3499</v>
      </c>
      <c r="AH327">
        <f t="shared" si="35"/>
        <v>0.499</v>
      </c>
      <c r="AI327">
        <f t="shared" si="36"/>
        <v>0.4609331019335437</v>
      </c>
      <c r="AJ327">
        <f t="shared" si="40"/>
        <v>0.4609331019335437</v>
      </c>
      <c r="AK327" t="e">
        <f t="shared" si="41"/>
        <v>#N/A</v>
      </c>
      <c r="AL327">
        <f t="shared" si="37"/>
        <v>3499</v>
      </c>
    </row>
    <row r="328" spans="1:38" x14ac:dyDescent="0.25">
      <c r="A328" s="1">
        <v>326</v>
      </c>
      <c r="B328" t="s">
        <v>755</v>
      </c>
      <c r="C328" t="s">
        <v>797</v>
      </c>
      <c r="D328" t="s">
        <v>806</v>
      </c>
      <c r="E328">
        <v>3040303002</v>
      </c>
      <c r="F328" t="s">
        <v>811</v>
      </c>
      <c r="G328" t="s">
        <v>812</v>
      </c>
      <c r="H328" s="2">
        <v>0.8590000000000001</v>
      </c>
      <c r="I328" s="2">
        <v>6.6142448134023812E-2</v>
      </c>
      <c r="J328" s="2">
        <v>0.31691908564671201</v>
      </c>
      <c r="K328" s="2">
        <v>0.102151156255506</v>
      </c>
      <c r="L328" s="2">
        <v>0.72018938500937502</v>
      </c>
      <c r="M328" s="2">
        <v>0.6916202130576754</v>
      </c>
      <c r="N328" s="2">
        <v>0.65074193125266278</v>
      </c>
      <c r="O328" s="2">
        <v>0.71588285220970471</v>
      </c>
      <c r="P328" s="2">
        <v>0.58617780779326289</v>
      </c>
      <c r="Q328" s="2">
        <v>0.8590000000000001</v>
      </c>
      <c r="R328" s="2">
        <v>0.67634363289273336</v>
      </c>
      <c r="S328" s="2">
        <v>0.74174447528897136</v>
      </c>
      <c r="T328" s="2">
        <v>0.67666475069568099</v>
      </c>
      <c r="U328" s="2">
        <v>0.72018938500937502</v>
      </c>
      <c r="V328" s="2">
        <v>0.74188066792043683</v>
      </c>
      <c r="W328" s="2">
        <v>0.65269383862706698</v>
      </c>
      <c r="X328" s="2">
        <v>0.72956422306793434</v>
      </c>
      <c r="Y328" s="2">
        <v>0.62013327121148099</v>
      </c>
      <c r="Z328" s="2">
        <v>0.69120642895152629</v>
      </c>
      <c r="AA328" s="2">
        <v>0.67099441207032728</v>
      </c>
      <c r="AB328" s="2">
        <f t="shared" si="38"/>
        <v>-2.0212016881199002E-2</v>
      </c>
      <c r="AC328" s="2">
        <f t="shared" si="39"/>
        <v>0.83878798311880109</v>
      </c>
      <c r="AD328" t="s">
        <v>2287</v>
      </c>
      <c r="AE328">
        <v>1665</v>
      </c>
      <c r="AH328">
        <f t="shared" si="35"/>
        <v>0.8590000000000001</v>
      </c>
      <c r="AI328">
        <f t="shared" si="36"/>
        <v>0.69120642895152629</v>
      </c>
      <c r="AJ328" t="e">
        <f t="shared" si="40"/>
        <v>#N/A</v>
      </c>
      <c r="AK328">
        <f t="shared" si="41"/>
        <v>0.69120642895152629</v>
      </c>
      <c r="AL328">
        <f t="shared" si="37"/>
        <v>1665</v>
      </c>
    </row>
    <row r="329" spans="1:38" x14ac:dyDescent="0.25">
      <c r="A329" s="1">
        <v>327</v>
      </c>
      <c r="B329" t="s">
        <v>755</v>
      </c>
      <c r="C329" t="s">
        <v>797</v>
      </c>
      <c r="D329" t="s">
        <v>806</v>
      </c>
      <c r="E329">
        <v>3040303011</v>
      </c>
      <c r="F329" t="s">
        <v>813</v>
      </c>
      <c r="G329" t="s">
        <v>814</v>
      </c>
      <c r="H329" s="2">
        <v>0.48699999999999999</v>
      </c>
      <c r="I329" s="2">
        <v>-1.2479950573883021</v>
      </c>
      <c r="J329" s="2">
        <v>-1.097694600064034</v>
      </c>
      <c r="K329" s="2">
        <v>-1.203015438094593</v>
      </c>
      <c r="L329" s="2">
        <v>0.26444123428341199</v>
      </c>
      <c r="M329" s="2">
        <v>0.23874726741888119</v>
      </c>
      <c r="N329" s="2">
        <v>0.29143464093684701</v>
      </c>
      <c r="O329" s="2">
        <v>0.24718470581877139</v>
      </c>
      <c r="P329" s="2">
        <v>0.27510726128251772</v>
      </c>
      <c r="Q329" s="2">
        <v>0.48699999999999999</v>
      </c>
      <c r="R329" s="2">
        <v>0.53302766911571642</v>
      </c>
      <c r="S329" s="2">
        <v>0.51909790170943926</v>
      </c>
      <c r="T329" s="2">
        <v>0.53212470927664501</v>
      </c>
      <c r="U329" s="2">
        <v>0.43409505867265702</v>
      </c>
      <c r="V329" s="2">
        <v>0.46269442759943469</v>
      </c>
      <c r="W329" s="2">
        <v>0.44128236570023432</v>
      </c>
      <c r="X329" s="2">
        <v>0.45471366644105082</v>
      </c>
      <c r="Y329" s="2">
        <v>0.43861347080335622</v>
      </c>
      <c r="Z329" s="2">
        <v>0.44615229507427923</v>
      </c>
      <c r="AA329" s="2">
        <v>0.26270387650468879</v>
      </c>
      <c r="AB329" s="2">
        <f t="shared" si="38"/>
        <v>-0.18344841856959043</v>
      </c>
      <c r="AC329" s="2">
        <f t="shared" si="39"/>
        <v>0.30355158143040956</v>
      </c>
      <c r="AD329" t="s">
        <v>2287</v>
      </c>
      <c r="AE329">
        <v>756</v>
      </c>
      <c r="AH329">
        <f t="shared" si="35"/>
        <v>0.48699999999999999</v>
      </c>
      <c r="AI329">
        <f t="shared" si="36"/>
        <v>0.44615229507427923</v>
      </c>
      <c r="AJ329" t="e">
        <f t="shared" si="40"/>
        <v>#N/A</v>
      </c>
      <c r="AK329">
        <f t="shared" si="41"/>
        <v>0.44615229507427923</v>
      </c>
      <c r="AL329">
        <f t="shared" si="37"/>
        <v>756</v>
      </c>
    </row>
    <row r="330" spans="1:38" x14ac:dyDescent="0.25">
      <c r="A330" s="1">
        <v>328</v>
      </c>
      <c r="B330" t="s">
        <v>755</v>
      </c>
      <c r="C330" t="s">
        <v>797</v>
      </c>
      <c r="D330" t="s">
        <v>806</v>
      </c>
      <c r="E330">
        <v>3040303717</v>
      </c>
      <c r="F330" t="s">
        <v>815</v>
      </c>
      <c r="G330" t="s">
        <v>816</v>
      </c>
      <c r="H330" s="2">
        <v>0.92099999999999993</v>
      </c>
      <c r="I330" s="2">
        <v>0.75528427602297166</v>
      </c>
      <c r="J330" s="2">
        <v>0.74414678676110046</v>
      </c>
      <c r="K330" s="2">
        <v>0.74954255276180071</v>
      </c>
      <c r="L330" s="2">
        <v>0.80179807423253147</v>
      </c>
      <c r="M330" s="2">
        <v>0.7647041858608864</v>
      </c>
      <c r="N330" s="2">
        <v>0.78955052474788867</v>
      </c>
      <c r="O330" s="2">
        <v>0.74870301981792187</v>
      </c>
      <c r="P330" s="2">
        <v>0.77499612934503204</v>
      </c>
      <c r="Q330" s="2">
        <v>0.92099999999999993</v>
      </c>
      <c r="R330" s="2">
        <v>0.77823539505388428</v>
      </c>
      <c r="S330" s="2">
        <v>0.74976660157307551</v>
      </c>
      <c r="T330" s="2">
        <v>0.77185670126533767</v>
      </c>
      <c r="U330" s="2">
        <v>0.80179807423253147</v>
      </c>
      <c r="V330" s="2">
        <v>0.79296287723347514</v>
      </c>
      <c r="W330" s="2">
        <v>0.81389022507362263</v>
      </c>
      <c r="X330" s="2">
        <v>0.77688415302915126</v>
      </c>
      <c r="Y330" s="2">
        <v>0.80682137376209373</v>
      </c>
      <c r="Z330" s="2">
        <v>0.79836864281033038</v>
      </c>
      <c r="AA330" s="2">
        <v>0.7757280653230515</v>
      </c>
      <c r="AB330" s="2">
        <f t="shared" si="38"/>
        <v>-2.2640577487278879E-2</v>
      </c>
      <c r="AC330" s="2">
        <f t="shared" si="39"/>
        <v>0.89835942251272105</v>
      </c>
      <c r="AD330" t="s">
        <v>2287</v>
      </c>
      <c r="AE330">
        <v>1524</v>
      </c>
      <c r="AH330">
        <f t="shared" si="35"/>
        <v>0.92099999999999993</v>
      </c>
      <c r="AI330">
        <f t="shared" si="36"/>
        <v>0.79836864281033038</v>
      </c>
      <c r="AJ330" t="e">
        <f t="shared" si="40"/>
        <v>#N/A</v>
      </c>
      <c r="AK330">
        <f t="shared" si="41"/>
        <v>0.79836864281033038</v>
      </c>
      <c r="AL330">
        <f t="shared" si="37"/>
        <v>1524</v>
      </c>
    </row>
    <row r="331" spans="1:38" x14ac:dyDescent="0.25">
      <c r="A331" s="1">
        <v>329</v>
      </c>
      <c r="B331" t="s">
        <v>755</v>
      </c>
      <c r="C331" t="s">
        <v>797</v>
      </c>
      <c r="D331" t="s">
        <v>806</v>
      </c>
      <c r="E331">
        <v>3040303723</v>
      </c>
      <c r="F331" t="s">
        <v>817</v>
      </c>
      <c r="G331" t="s">
        <v>818</v>
      </c>
      <c r="H331" s="2">
        <v>0.79299999999999993</v>
      </c>
      <c r="I331" s="2">
        <v>0.38154491087398568</v>
      </c>
      <c r="J331" s="2">
        <v>0.43533016528599311</v>
      </c>
      <c r="K331" s="2">
        <v>0.39388132877815513</v>
      </c>
      <c r="L331" s="2">
        <v>0.72018938500937502</v>
      </c>
      <c r="M331" s="2">
        <v>0.74892985659092881</v>
      </c>
      <c r="N331" s="2">
        <v>0.69186743315743282</v>
      </c>
      <c r="O331" s="2">
        <v>0.7521633925512452</v>
      </c>
      <c r="P331" s="2">
        <v>0.60639296727006819</v>
      </c>
      <c r="Q331" s="2">
        <v>0.79299999999999993</v>
      </c>
      <c r="R331" s="2">
        <v>0.66805670531729922</v>
      </c>
      <c r="S331" s="2">
        <v>0.6795186627064651</v>
      </c>
      <c r="T331" s="2">
        <v>0.67044123454777327</v>
      </c>
      <c r="U331" s="2">
        <v>0.66984327633356211</v>
      </c>
      <c r="V331" s="2">
        <v>0.77851871212876111</v>
      </c>
      <c r="W331" s="2">
        <v>0.72686698228064217</v>
      </c>
      <c r="X331" s="2">
        <v>0.76159713364042125</v>
      </c>
      <c r="Y331" s="2">
        <v>0.76676834010513606</v>
      </c>
      <c r="Z331" s="2">
        <v>0.73963479653162589</v>
      </c>
      <c r="AA331" s="2">
        <v>0.70177100323998087</v>
      </c>
      <c r="AB331" s="2">
        <f t="shared" si="38"/>
        <v>-3.786379329164502E-2</v>
      </c>
      <c r="AC331" s="2">
        <f t="shared" si="39"/>
        <v>0.75513620670835491</v>
      </c>
      <c r="AD331" t="s">
        <v>2286</v>
      </c>
      <c r="AE331">
        <v>1118</v>
      </c>
      <c r="AH331">
        <f t="shared" si="35"/>
        <v>0.79299999999999993</v>
      </c>
      <c r="AI331">
        <f t="shared" si="36"/>
        <v>0.73963479653162589</v>
      </c>
      <c r="AJ331">
        <f t="shared" si="40"/>
        <v>0.73963479653162589</v>
      </c>
      <c r="AK331" t="e">
        <f t="shared" si="41"/>
        <v>#N/A</v>
      </c>
      <c r="AL331">
        <f t="shared" si="37"/>
        <v>1118</v>
      </c>
    </row>
    <row r="332" spans="1:38" x14ac:dyDescent="0.25">
      <c r="A332" s="1">
        <v>330</v>
      </c>
      <c r="B332" t="s">
        <v>755</v>
      </c>
      <c r="C332" t="s">
        <v>797</v>
      </c>
      <c r="D332" t="s">
        <v>806</v>
      </c>
      <c r="E332">
        <v>3040303735</v>
      </c>
      <c r="F332" t="s">
        <v>819</v>
      </c>
      <c r="G332" t="s">
        <v>820</v>
      </c>
      <c r="H332" s="2">
        <v>0.64700000000000002</v>
      </c>
      <c r="I332" s="2">
        <v>0.50955706944668844</v>
      </c>
      <c r="J332" s="2">
        <v>0.53053480784960139</v>
      </c>
      <c r="K332" s="2">
        <v>0.50963694263345505</v>
      </c>
      <c r="L332" s="2">
        <v>0.72018938500937502</v>
      </c>
      <c r="M332" s="2">
        <v>0.68830661705982721</v>
      </c>
      <c r="N332" s="2">
        <v>0.65259357052080313</v>
      </c>
      <c r="O332" s="2">
        <v>0.71046545633671254</v>
      </c>
      <c r="P332" s="2">
        <v>0.60845595318745582</v>
      </c>
      <c r="Q332" s="2">
        <v>0.64700000000000002</v>
      </c>
      <c r="R332" s="2">
        <v>0.60863174622907745</v>
      </c>
      <c r="S332" s="2">
        <v>0.67686844429963233</v>
      </c>
      <c r="T332" s="2">
        <v>0.61036911242060043</v>
      </c>
      <c r="U332" s="2">
        <v>0.72018938500937502</v>
      </c>
      <c r="V332" s="2">
        <v>0.68669857357093855</v>
      </c>
      <c r="W332" s="2">
        <v>0.69441100646341158</v>
      </c>
      <c r="X332" s="2">
        <v>0.69081961268235637</v>
      </c>
      <c r="Y332" s="2">
        <v>0.67384330588315267</v>
      </c>
      <c r="Z332" s="2">
        <v>0.69302772129071211</v>
      </c>
      <c r="AA332" s="2">
        <v>0.67472796830562343</v>
      </c>
      <c r="AB332" s="2">
        <f t="shared" si="38"/>
        <v>-1.829975298508868E-2</v>
      </c>
      <c r="AC332" s="2">
        <f t="shared" si="39"/>
        <v>0.62870024701491134</v>
      </c>
      <c r="AD332" t="s">
        <v>2286</v>
      </c>
      <c r="AE332">
        <v>564</v>
      </c>
      <c r="AH332">
        <f t="shared" si="35"/>
        <v>0.64700000000000002</v>
      </c>
      <c r="AI332">
        <f t="shared" si="36"/>
        <v>0.69302772129071211</v>
      </c>
      <c r="AJ332">
        <f t="shared" si="40"/>
        <v>0.69302772129071211</v>
      </c>
      <c r="AK332" t="e">
        <f t="shared" si="41"/>
        <v>#N/A</v>
      </c>
      <c r="AL332">
        <f t="shared" si="37"/>
        <v>564</v>
      </c>
    </row>
    <row r="333" spans="1:38" x14ac:dyDescent="0.25">
      <c r="A333" s="1">
        <v>331</v>
      </c>
      <c r="B333" t="s">
        <v>755</v>
      </c>
      <c r="C333" t="s">
        <v>797</v>
      </c>
      <c r="D333" t="s">
        <v>821</v>
      </c>
      <c r="E333">
        <v>3040401001</v>
      </c>
      <c r="F333" t="s">
        <v>822</v>
      </c>
      <c r="G333" t="s">
        <v>823</v>
      </c>
      <c r="H333" s="2">
        <v>0.65300000000000002</v>
      </c>
      <c r="I333" s="2">
        <v>0.48977553976751359</v>
      </c>
      <c r="J333" s="2">
        <v>0.55520664041408208</v>
      </c>
      <c r="K333" s="2">
        <v>0.49571834029755002</v>
      </c>
      <c r="L333" s="2">
        <v>0.72018938500937502</v>
      </c>
      <c r="M333" s="2">
        <v>0.63707722759225616</v>
      </c>
      <c r="N333" s="2">
        <v>0.62715749315117586</v>
      </c>
      <c r="O333" s="2">
        <v>0.67659116490099214</v>
      </c>
      <c r="P333" s="2">
        <v>0.6253293106116542</v>
      </c>
      <c r="Q333" s="2">
        <v>0.65300000000000002</v>
      </c>
      <c r="R333" s="2">
        <v>0.67251477251326697</v>
      </c>
      <c r="S333" s="2">
        <v>0.67741624321302885</v>
      </c>
      <c r="T333" s="2">
        <v>0.6708141132076848</v>
      </c>
      <c r="U333" s="2">
        <v>0.72018938500937502</v>
      </c>
      <c r="V333" s="2">
        <v>0.64469057577942623</v>
      </c>
      <c r="W333" s="2">
        <v>0.66586817537382559</v>
      </c>
      <c r="X333" s="2">
        <v>0.66378155889588786</v>
      </c>
      <c r="Y333" s="2">
        <v>0.6709318488120386</v>
      </c>
      <c r="Z333" s="2">
        <v>0.67263270111601881</v>
      </c>
      <c r="AA333" s="2">
        <v>0.65628141251672822</v>
      </c>
      <c r="AB333" s="2">
        <f t="shared" si="38"/>
        <v>-1.6351288599290581E-2</v>
      </c>
      <c r="AC333" s="2">
        <f t="shared" si="39"/>
        <v>0.63664871140070944</v>
      </c>
      <c r="AD333" t="s">
        <v>2287</v>
      </c>
      <c r="AE333">
        <v>731</v>
      </c>
      <c r="AH333">
        <f t="shared" si="35"/>
        <v>0.65300000000000002</v>
      </c>
      <c r="AI333">
        <f t="shared" si="36"/>
        <v>0.67263270111601881</v>
      </c>
      <c r="AJ333" t="e">
        <f t="shared" si="40"/>
        <v>#N/A</v>
      </c>
      <c r="AK333">
        <f t="shared" si="41"/>
        <v>0.67263270111601881</v>
      </c>
      <c r="AL333">
        <f t="shared" si="37"/>
        <v>731</v>
      </c>
    </row>
    <row r="334" spans="1:38" x14ac:dyDescent="0.25">
      <c r="A334" s="1">
        <v>332</v>
      </c>
      <c r="B334" t="s">
        <v>755</v>
      </c>
      <c r="C334" t="s">
        <v>824</v>
      </c>
      <c r="D334" t="s">
        <v>824</v>
      </c>
      <c r="E334">
        <v>3050101001</v>
      </c>
      <c r="F334" t="s">
        <v>825</v>
      </c>
      <c r="G334" t="s">
        <v>826</v>
      </c>
      <c r="H334" s="2">
        <v>0.28499999999999998</v>
      </c>
      <c r="I334" s="2">
        <v>-0.81202985495272928</v>
      </c>
      <c r="J334" s="2">
        <v>-0.63074122934645704</v>
      </c>
      <c r="K334" s="2">
        <v>-0.78106951879921549</v>
      </c>
      <c r="L334" s="2">
        <v>0.26444123428341199</v>
      </c>
      <c r="M334" s="2">
        <v>0.24915507229802861</v>
      </c>
      <c r="N334" s="2">
        <v>0.27016379704376448</v>
      </c>
      <c r="O334" s="2">
        <v>0.26786688218117921</v>
      </c>
      <c r="P334" s="2">
        <v>0.26584759012343029</v>
      </c>
      <c r="Q334" s="2">
        <v>0.28499999999999998</v>
      </c>
      <c r="R334" s="2">
        <v>0.38417293940477121</v>
      </c>
      <c r="S334" s="2">
        <v>0.40531410679831548</v>
      </c>
      <c r="T334" s="2">
        <v>0.3839280696249458</v>
      </c>
      <c r="U334" s="2">
        <v>0.37218066330538518</v>
      </c>
      <c r="V334" s="2">
        <v>0.31186091934139781</v>
      </c>
      <c r="W334" s="2">
        <v>0.31410981069298088</v>
      </c>
      <c r="X334" s="2">
        <v>0.3150934087652757</v>
      </c>
      <c r="Y334" s="2">
        <v>0.31609765391860267</v>
      </c>
      <c r="Z334" s="2">
        <v>0.3250958087845468</v>
      </c>
      <c r="AA334" s="2">
        <v>0.26338774381395719</v>
      </c>
      <c r="AB334" s="2">
        <f t="shared" si="38"/>
        <v>-6.1708064970589616E-2</v>
      </c>
      <c r="AC334" s="2">
        <f t="shared" si="39"/>
        <v>0.22329193502941036</v>
      </c>
      <c r="AD334" t="s">
        <v>2287</v>
      </c>
      <c r="AE334">
        <v>3410</v>
      </c>
      <c r="AH334">
        <f t="shared" si="35"/>
        <v>0.28499999999999998</v>
      </c>
      <c r="AI334">
        <f t="shared" si="36"/>
        <v>0.3250958087845468</v>
      </c>
      <c r="AJ334" t="e">
        <f t="shared" si="40"/>
        <v>#N/A</v>
      </c>
      <c r="AK334">
        <f t="shared" si="41"/>
        <v>0.3250958087845468</v>
      </c>
      <c r="AL334">
        <f t="shared" si="37"/>
        <v>3410</v>
      </c>
    </row>
    <row r="335" spans="1:38" x14ac:dyDescent="0.25">
      <c r="A335" s="1">
        <v>333</v>
      </c>
      <c r="B335" t="s">
        <v>755</v>
      </c>
      <c r="C335" t="s">
        <v>824</v>
      </c>
      <c r="D335" t="s">
        <v>824</v>
      </c>
      <c r="E335">
        <v>3050103012</v>
      </c>
      <c r="F335" t="s">
        <v>827</v>
      </c>
      <c r="G335" t="s">
        <v>828</v>
      </c>
      <c r="H335" s="2">
        <v>0.38100000000000001</v>
      </c>
      <c r="I335" s="2">
        <v>4.8965525521840192E-2</v>
      </c>
      <c r="J335" s="2">
        <v>5.2987010903853493E-2</v>
      </c>
      <c r="K335" s="2">
        <v>5.8658105867631212E-2</v>
      </c>
      <c r="L335" s="2">
        <v>0.26444123428341199</v>
      </c>
      <c r="M335" s="2">
        <v>0.2236165177883184</v>
      </c>
      <c r="N335" s="2">
        <v>0.2334811660057218</v>
      </c>
      <c r="O335" s="2">
        <v>0.23089248818102939</v>
      </c>
      <c r="P335" s="2">
        <v>0.26439564996063208</v>
      </c>
      <c r="Q335" s="2">
        <v>0.38100000000000001</v>
      </c>
      <c r="R335" s="2">
        <v>0.53382335628702049</v>
      </c>
      <c r="S335" s="2">
        <v>0.51652154215583312</v>
      </c>
      <c r="T335" s="2">
        <v>0.53294806286413665</v>
      </c>
      <c r="U335" s="2">
        <v>0.43409505867265702</v>
      </c>
      <c r="V335" s="2">
        <v>0.41033193985725419</v>
      </c>
      <c r="W335" s="2">
        <v>0.42791680947695571</v>
      </c>
      <c r="X335" s="2">
        <v>0.40167389157616579</v>
      </c>
      <c r="Y335" s="2">
        <v>0.41035583481849192</v>
      </c>
      <c r="Z335" s="2">
        <v>0.41669927598895412</v>
      </c>
      <c r="AA335" s="2">
        <v>0.24274472643384309</v>
      </c>
      <c r="AB335" s="2">
        <f t="shared" si="38"/>
        <v>-0.17395454955511103</v>
      </c>
      <c r="AC335" s="2">
        <f t="shared" si="39"/>
        <v>0.20704545044488898</v>
      </c>
      <c r="AD335" t="s">
        <v>2286</v>
      </c>
      <c r="AE335">
        <v>559</v>
      </c>
      <c r="AH335">
        <f t="shared" si="35"/>
        <v>0.38100000000000001</v>
      </c>
      <c r="AI335">
        <f t="shared" si="36"/>
        <v>0.41669927598895412</v>
      </c>
      <c r="AJ335">
        <f t="shared" si="40"/>
        <v>0.41669927598895412</v>
      </c>
      <c r="AK335" t="e">
        <f t="shared" si="41"/>
        <v>#N/A</v>
      </c>
      <c r="AL335">
        <f t="shared" si="37"/>
        <v>559</v>
      </c>
    </row>
    <row r="336" spans="1:38" x14ac:dyDescent="0.25">
      <c r="A336" s="1">
        <v>334</v>
      </c>
      <c r="B336" t="s">
        <v>755</v>
      </c>
      <c r="C336" t="s">
        <v>824</v>
      </c>
      <c r="D336" t="s">
        <v>829</v>
      </c>
      <c r="E336">
        <v>3050201024</v>
      </c>
      <c r="F336" t="s">
        <v>830</v>
      </c>
      <c r="G336" t="s">
        <v>831</v>
      </c>
      <c r="H336" s="2">
        <v>0.96599999999999997</v>
      </c>
      <c r="I336" s="2">
        <v>0.7662429499738147</v>
      </c>
      <c r="J336" s="2">
        <v>0.74764229540848226</v>
      </c>
      <c r="K336" s="2">
        <v>0.7604327653085512</v>
      </c>
      <c r="L336" s="2">
        <v>0.80179807423253147</v>
      </c>
      <c r="M336" s="2">
        <v>0.78015327122837075</v>
      </c>
      <c r="N336" s="2">
        <v>0.81966021499621333</v>
      </c>
      <c r="O336" s="2">
        <v>0.77284556891365297</v>
      </c>
      <c r="P336" s="2">
        <v>0.80719015107621872</v>
      </c>
      <c r="Q336" s="2">
        <v>0.96599999999999997</v>
      </c>
      <c r="R336" s="2">
        <v>0.7769541169353954</v>
      </c>
      <c r="S336" s="2">
        <v>0.75026559690980266</v>
      </c>
      <c r="T336" s="2">
        <v>0.77060426874814791</v>
      </c>
      <c r="U336" s="2">
        <v>0.80179807423253147</v>
      </c>
      <c r="V336" s="2">
        <v>0.83447470897479725</v>
      </c>
      <c r="W336" s="2">
        <v>0.81741802074806169</v>
      </c>
      <c r="X336" s="2">
        <v>0.81175474715415763</v>
      </c>
      <c r="Y336" s="2">
        <v>0.82549798610037661</v>
      </c>
      <c r="Z336" s="2">
        <v>0.8181117875506565</v>
      </c>
      <c r="AA336" s="2">
        <v>0.79614005551759415</v>
      </c>
      <c r="AB336" s="2">
        <f t="shared" si="38"/>
        <v>-2.1971732033062352E-2</v>
      </c>
      <c r="AC336" s="2">
        <f t="shared" si="39"/>
        <v>0.94402826796693762</v>
      </c>
      <c r="AD336" t="s">
        <v>2287</v>
      </c>
      <c r="AE336">
        <v>640</v>
      </c>
      <c r="AH336">
        <f t="shared" si="35"/>
        <v>0.96599999999999997</v>
      </c>
      <c r="AI336">
        <f t="shared" si="36"/>
        <v>0.8181117875506565</v>
      </c>
      <c r="AJ336" t="e">
        <f t="shared" si="40"/>
        <v>#N/A</v>
      </c>
      <c r="AK336">
        <f t="shared" si="41"/>
        <v>0.8181117875506565</v>
      </c>
      <c r="AL336">
        <f t="shared" si="37"/>
        <v>640</v>
      </c>
    </row>
    <row r="337" spans="1:38" x14ac:dyDescent="0.25">
      <c r="A337" s="1">
        <v>335</v>
      </c>
      <c r="B337" t="s">
        <v>755</v>
      </c>
      <c r="C337" t="s">
        <v>824</v>
      </c>
      <c r="D337" t="s">
        <v>829</v>
      </c>
      <c r="E337">
        <v>3050201033</v>
      </c>
      <c r="F337" t="s">
        <v>832</v>
      </c>
      <c r="G337" t="s">
        <v>833</v>
      </c>
      <c r="H337" s="2">
        <v>0.86299999999999999</v>
      </c>
      <c r="I337" s="2">
        <v>0.78007642089039675</v>
      </c>
      <c r="J337" s="2">
        <v>0.74826552525231615</v>
      </c>
      <c r="K337" s="2">
        <v>0.77175089538785724</v>
      </c>
      <c r="L337" s="2">
        <v>0.80179807423253147</v>
      </c>
      <c r="M337" s="2">
        <v>0.85050014244206418</v>
      </c>
      <c r="N337" s="2">
        <v>0.80610929506229567</v>
      </c>
      <c r="O337" s="2">
        <v>0.83285946260353994</v>
      </c>
      <c r="P337" s="2">
        <v>0.83929235105642652</v>
      </c>
      <c r="Q337" s="2">
        <v>0.86299999999999999</v>
      </c>
      <c r="R337" s="2">
        <v>0.78330938362339886</v>
      </c>
      <c r="S337" s="2">
        <v>0.750235022147138</v>
      </c>
      <c r="T337" s="2">
        <v>0.77468676474280307</v>
      </c>
      <c r="U337" s="2">
        <v>0.87336270445955377</v>
      </c>
      <c r="V337" s="2">
        <v>0.88525291945709994</v>
      </c>
      <c r="W337" s="2">
        <v>0.84328657297954945</v>
      </c>
      <c r="X337" s="2">
        <v>0.86525264334492002</v>
      </c>
      <c r="Y337" s="2">
        <v>0.86004382763168452</v>
      </c>
      <c r="Z337" s="2">
        <v>0.8653267765483873</v>
      </c>
      <c r="AA337" s="2">
        <v>0.82589276876527529</v>
      </c>
      <c r="AB337" s="2">
        <f t="shared" si="38"/>
        <v>-3.9434007783112013E-2</v>
      </c>
      <c r="AC337" s="2">
        <f t="shared" si="39"/>
        <v>0.82356599221688798</v>
      </c>
      <c r="AD337" t="s">
        <v>2286</v>
      </c>
      <c r="AE337">
        <v>1178</v>
      </c>
      <c r="AH337">
        <f t="shared" si="35"/>
        <v>0.86299999999999999</v>
      </c>
      <c r="AI337">
        <f t="shared" si="36"/>
        <v>0.8653267765483873</v>
      </c>
      <c r="AJ337">
        <f t="shared" si="40"/>
        <v>0.8653267765483873</v>
      </c>
      <c r="AK337" t="e">
        <f t="shared" si="41"/>
        <v>#N/A</v>
      </c>
      <c r="AL337">
        <f t="shared" si="37"/>
        <v>1178</v>
      </c>
    </row>
    <row r="338" spans="1:38" x14ac:dyDescent="0.25">
      <c r="A338" s="1">
        <v>336</v>
      </c>
      <c r="B338" t="s">
        <v>755</v>
      </c>
      <c r="C338" t="s">
        <v>824</v>
      </c>
      <c r="D338" t="s">
        <v>829</v>
      </c>
      <c r="E338">
        <v>3050201038</v>
      </c>
      <c r="F338" t="s">
        <v>834</v>
      </c>
      <c r="G338" t="s">
        <v>835</v>
      </c>
      <c r="H338" s="2">
        <v>0.84900000000000009</v>
      </c>
      <c r="I338" s="2">
        <v>0.69669903217297557</v>
      </c>
      <c r="J338" s="2">
        <v>0.74834630212849218</v>
      </c>
      <c r="K338" s="2">
        <v>0.7002055811863005</v>
      </c>
      <c r="L338" s="2">
        <v>0.80179807423253147</v>
      </c>
      <c r="M338" s="2">
        <v>0.84570242695761577</v>
      </c>
      <c r="N338" s="2">
        <v>0.7819368158455815</v>
      </c>
      <c r="O338" s="2">
        <v>0.80526543633421077</v>
      </c>
      <c r="P338" s="2">
        <v>0.81700061123282186</v>
      </c>
      <c r="Q338" s="2">
        <v>0.84900000000000009</v>
      </c>
      <c r="R338" s="2">
        <v>0.74791875673480268</v>
      </c>
      <c r="S338" s="2">
        <v>0.75008710246932186</v>
      </c>
      <c r="T338" s="2">
        <v>0.744736378376472</v>
      </c>
      <c r="U338" s="2">
        <v>0.87336270445955377</v>
      </c>
      <c r="V338" s="2">
        <v>0.86329405040059359</v>
      </c>
      <c r="W338" s="2">
        <v>0.8240003016492512</v>
      </c>
      <c r="X338" s="2">
        <v>0.84566906860864455</v>
      </c>
      <c r="Y338" s="2">
        <v>0.83854057688572503</v>
      </c>
      <c r="Z338" s="2">
        <v>0.84879157063284916</v>
      </c>
      <c r="AA338" s="2">
        <v>0.81007109785542708</v>
      </c>
      <c r="AB338" s="2">
        <f t="shared" si="38"/>
        <v>-3.8720472777422077E-2</v>
      </c>
      <c r="AC338" s="2">
        <f t="shared" si="39"/>
        <v>0.81027952722257801</v>
      </c>
      <c r="AD338" t="s">
        <v>2286</v>
      </c>
      <c r="AE338">
        <v>1202</v>
      </c>
      <c r="AH338">
        <f t="shared" si="35"/>
        <v>0.84900000000000009</v>
      </c>
      <c r="AI338">
        <f t="shared" si="36"/>
        <v>0.84879157063284916</v>
      </c>
      <c r="AJ338">
        <f t="shared" si="40"/>
        <v>0.84879157063284916</v>
      </c>
      <c r="AK338" t="e">
        <f t="shared" si="41"/>
        <v>#N/A</v>
      </c>
      <c r="AL338">
        <f t="shared" si="37"/>
        <v>1202</v>
      </c>
    </row>
    <row r="339" spans="1:38" x14ac:dyDescent="0.25">
      <c r="A339" s="1">
        <v>337</v>
      </c>
      <c r="B339" t="s">
        <v>755</v>
      </c>
      <c r="C339" t="s">
        <v>824</v>
      </c>
      <c r="D339" t="s">
        <v>829</v>
      </c>
      <c r="E339">
        <v>3050201049</v>
      </c>
      <c r="F339" t="s">
        <v>836</v>
      </c>
      <c r="G339" t="s">
        <v>837</v>
      </c>
      <c r="H339" s="2">
        <v>0.89599999999999991</v>
      </c>
      <c r="I339" s="2">
        <v>0.79041611098108777</v>
      </c>
      <c r="J339" s="2">
        <v>0.74898972067120362</v>
      </c>
      <c r="K339" s="2">
        <v>0.77985727468047283</v>
      </c>
      <c r="L339" s="2">
        <v>0.80179807423253147</v>
      </c>
      <c r="M339" s="2">
        <v>0.85050014244206418</v>
      </c>
      <c r="N339" s="2">
        <v>0.77466070827169176</v>
      </c>
      <c r="O339" s="2">
        <v>0.80883700356410615</v>
      </c>
      <c r="P339" s="2">
        <v>0.83018769712483365</v>
      </c>
      <c r="Q339" s="2">
        <v>0.89599999999999991</v>
      </c>
      <c r="R339" s="2">
        <v>0.79405293505069852</v>
      </c>
      <c r="S339" s="2">
        <v>0.75133739362037677</v>
      </c>
      <c r="T339" s="2">
        <v>0.78343119939027561</v>
      </c>
      <c r="U339" s="2">
        <v>0.80179807423253147</v>
      </c>
      <c r="V339" s="2">
        <v>0.86907995791693127</v>
      </c>
      <c r="W339" s="2">
        <v>0.83000946666883713</v>
      </c>
      <c r="X339" s="2">
        <v>0.86084489350080251</v>
      </c>
      <c r="Y339" s="2">
        <v>0.87708121164802155</v>
      </c>
      <c r="Z339" s="2">
        <v>0.8472947217081257</v>
      </c>
      <c r="AA339" s="2">
        <v>0.81278868029456297</v>
      </c>
      <c r="AB339" s="2">
        <f t="shared" si="38"/>
        <v>-3.4506041413562727E-2</v>
      </c>
      <c r="AC339" s="2">
        <f t="shared" si="39"/>
        <v>0.86149395858643718</v>
      </c>
      <c r="AD339" t="s">
        <v>2286</v>
      </c>
      <c r="AE339">
        <v>887</v>
      </c>
      <c r="AH339">
        <f t="shared" si="35"/>
        <v>0.89599999999999991</v>
      </c>
      <c r="AI339">
        <f t="shared" si="36"/>
        <v>0.8472947217081257</v>
      </c>
      <c r="AJ339">
        <f t="shared" si="40"/>
        <v>0.8472947217081257</v>
      </c>
      <c r="AK339" t="e">
        <f t="shared" si="41"/>
        <v>#N/A</v>
      </c>
      <c r="AL339">
        <f t="shared" si="37"/>
        <v>887</v>
      </c>
    </row>
    <row r="340" spans="1:38" x14ac:dyDescent="0.25">
      <c r="A340" s="1">
        <v>338</v>
      </c>
      <c r="B340" t="s">
        <v>755</v>
      </c>
      <c r="C340" t="s">
        <v>824</v>
      </c>
      <c r="D340" t="s">
        <v>829</v>
      </c>
      <c r="E340">
        <v>3050201063</v>
      </c>
      <c r="F340" t="s">
        <v>838</v>
      </c>
      <c r="G340" t="s">
        <v>839</v>
      </c>
      <c r="H340" s="2">
        <v>0.39</v>
      </c>
      <c r="I340" s="2">
        <v>-5.5415569407835097E-2</v>
      </c>
      <c r="J340" s="2">
        <v>2.542115112927856E-2</v>
      </c>
      <c r="K340" s="2">
        <v>-3.5993379996396853E-2</v>
      </c>
      <c r="L340" s="2">
        <v>0.26444123428341199</v>
      </c>
      <c r="M340" s="2">
        <v>0.23735733621173019</v>
      </c>
      <c r="N340" s="2">
        <v>0.29340989655460598</v>
      </c>
      <c r="O340" s="2">
        <v>0.25330929868996171</v>
      </c>
      <c r="P340" s="2">
        <v>0.30057988609332498</v>
      </c>
      <c r="Q340" s="2">
        <v>0.39</v>
      </c>
      <c r="R340" s="2">
        <v>0.51456181207254825</v>
      </c>
      <c r="S340" s="2">
        <v>0.51899452603840857</v>
      </c>
      <c r="T340" s="2">
        <v>0.51551761147052588</v>
      </c>
      <c r="U340" s="2">
        <v>0.43409505867265702</v>
      </c>
      <c r="V340" s="2">
        <v>0.42336298464798661</v>
      </c>
      <c r="W340" s="2">
        <v>0.45610825017173429</v>
      </c>
      <c r="X340" s="2">
        <v>0.40430697725499187</v>
      </c>
      <c r="Y340" s="2">
        <v>0.41805744287060997</v>
      </c>
      <c r="Z340" s="2">
        <v>0.42683750246279878</v>
      </c>
      <c r="AA340" s="2">
        <v>0.26875931669911213</v>
      </c>
      <c r="AB340" s="2">
        <f t="shared" si="38"/>
        <v>-0.15807818576368665</v>
      </c>
      <c r="AC340" s="2">
        <f t="shared" si="39"/>
        <v>0.23192181423631336</v>
      </c>
      <c r="AD340" t="s">
        <v>2286</v>
      </c>
      <c r="AE340">
        <v>669</v>
      </c>
      <c r="AH340">
        <f t="shared" si="35"/>
        <v>0.39</v>
      </c>
      <c r="AI340">
        <f t="shared" si="36"/>
        <v>0.42683750246279878</v>
      </c>
      <c r="AJ340">
        <f t="shared" si="40"/>
        <v>0.42683750246279878</v>
      </c>
      <c r="AK340" t="e">
        <f t="shared" si="41"/>
        <v>#N/A</v>
      </c>
      <c r="AL340">
        <f t="shared" si="37"/>
        <v>669</v>
      </c>
    </row>
    <row r="341" spans="1:38" x14ac:dyDescent="0.25">
      <c r="A341" s="1">
        <v>339</v>
      </c>
      <c r="B341" t="s">
        <v>755</v>
      </c>
      <c r="C341" t="s">
        <v>840</v>
      </c>
      <c r="D341" t="s">
        <v>840</v>
      </c>
      <c r="E341">
        <v>3070101001</v>
      </c>
      <c r="F341" t="s">
        <v>841</v>
      </c>
      <c r="G341" t="s">
        <v>842</v>
      </c>
      <c r="H341" s="2">
        <v>0.94400000000000006</v>
      </c>
      <c r="I341" s="2">
        <v>0.70865062748355334</v>
      </c>
      <c r="J341" s="2">
        <v>0.74648175263878946</v>
      </c>
      <c r="K341" s="2">
        <v>0.70884528763066401</v>
      </c>
      <c r="L341" s="2">
        <v>0.87336270445955377</v>
      </c>
      <c r="M341" s="2">
        <v>0.86450223934233927</v>
      </c>
      <c r="N341" s="2">
        <v>0.85640430518892008</v>
      </c>
      <c r="O341" s="2">
        <v>0.88160268212087978</v>
      </c>
      <c r="P341" s="2">
        <v>0.87765595858678758</v>
      </c>
      <c r="Q341" s="2">
        <v>0.94400000000000006</v>
      </c>
      <c r="R341" s="2">
        <v>0.75454095716469027</v>
      </c>
      <c r="S341" s="2">
        <v>0.74998848386897254</v>
      </c>
      <c r="T341" s="2">
        <v>0.75174785572002589</v>
      </c>
      <c r="U341" s="2">
        <v>0.87336270445955377</v>
      </c>
      <c r="V341" s="2">
        <v>0.90528081303384944</v>
      </c>
      <c r="W341" s="2">
        <v>0.89431201101957114</v>
      </c>
      <c r="X341" s="2">
        <v>0.9172694288413431</v>
      </c>
      <c r="Y341" s="2">
        <v>0.89081213922208335</v>
      </c>
      <c r="Z341" s="2">
        <v>0.89608666299382445</v>
      </c>
      <c r="AA341" s="2">
        <v>0.87065753516806776</v>
      </c>
      <c r="AB341" s="2">
        <f t="shared" si="38"/>
        <v>-2.5429127825756681E-2</v>
      </c>
      <c r="AC341" s="2">
        <f t="shared" si="39"/>
        <v>0.91857087217424338</v>
      </c>
      <c r="AD341" t="s">
        <v>2286</v>
      </c>
      <c r="AE341">
        <v>1170</v>
      </c>
      <c r="AH341">
        <f t="shared" si="35"/>
        <v>0.94400000000000006</v>
      </c>
      <c r="AI341">
        <f t="shared" si="36"/>
        <v>0.89608666299382445</v>
      </c>
      <c r="AJ341">
        <f t="shared" si="40"/>
        <v>0.89608666299382445</v>
      </c>
      <c r="AK341" t="e">
        <f t="shared" si="41"/>
        <v>#N/A</v>
      </c>
      <c r="AL341">
        <f t="shared" si="37"/>
        <v>1170</v>
      </c>
    </row>
    <row r="342" spans="1:38" x14ac:dyDescent="0.25">
      <c r="A342" s="1">
        <v>340</v>
      </c>
      <c r="B342" t="s">
        <v>755</v>
      </c>
      <c r="C342" t="s">
        <v>840</v>
      </c>
      <c r="D342" t="s">
        <v>840</v>
      </c>
      <c r="E342">
        <v>3070101002</v>
      </c>
      <c r="F342" t="s">
        <v>843</v>
      </c>
      <c r="G342" t="s">
        <v>844</v>
      </c>
      <c r="H342" s="2">
        <v>0.45600000000000002</v>
      </c>
      <c r="I342" s="2">
        <v>1.163132219389351E-3</v>
      </c>
      <c r="J342" s="2">
        <v>2.3902666174710822E-2</v>
      </c>
      <c r="K342" s="2">
        <v>1.055275240678377E-2</v>
      </c>
      <c r="L342" s="2">
        <v>0.26444123428341199</v>
      </c>
      <c r="M342" s="2">
        <v>0.34782906855609808</v>
      </c>
      <c r="N342" s="2">
        <v>0.33190067804155721</v>
      </c>
      <c r="O342" s="2">
        <v>0.3417489534835364</v>
      </c>
      <c r="P342" s="2">
        <v>0.31803748237291191</v>
      </c>
      <c r="Q342" s="2">
        <v>0.45600000000000002</v>
      </c>
      <c r="R342" s="2">
        <v>0.55110832370324581</v>
      </c>
      <c r="S342" s="2">
        <v>0.51813989190519394</v>
      </c>
      <c r="T342" s="2">
        <v>0.54702635604612204</v>
      </c>
      <c r="U342" s="2">
        <v>0.37218066330538518</v>
      </c>
      <c r="V342" s="2">
        <v>0.40643823733624629</v>
      </c>
      <c r="W342" s="2">
        <v>0.39508453412740713</v>
      </c>
      <c r="X342" s="2">
        <v>0.41452352760003602</v>
      </c>
      <c r="Y342" s="2">
        <v>0.42952976763770079</v>
      </c>
      <c r="Z342" s="2">
        <v>0.4030845658447107</v>
      </c>
      <c r="AA342" s="2">
        <v>0.31928442799854639</v>
      </c>
      <c r="AB342" s="2">
        <f t="shared" si="38"/>
        <v>-8.3800137846164302E-2</v>
      </c>
      <c r="AC342" s="2">
        <f t="shared" si="39"/>
        <v>0.37219986215383571</v>
      </c>
      <c r="AD342" t="s">
        <v>2286</v>
      </c>
      <c r="AE342">
        <v>834</v>
      </c>
      <c r="AH342">
        <f t="shared" si="35"/>
        <v>0.45600000000000002</v>
      </c>
      <c r="AI342">
        <f t="shared" si="36"/>
        <v>0.4030845658447107</v>
      </c>
      <c r="AJ342">
        <f t="shared" si="40"/>
        <v>0.4030845658447107</v>
      </c>
      <c r="AK342" t="e">
        <f t="shared" si="41"/>
        <v>#N/A</v>
      </c>
      <c r="AL342">
        <f t="shared" si="37"/>
        <v>834</v>
      </c>
    </row>
    <row r="343" spans="1:38" x14ac:dyDescent="0.25">
      <c r="A343" s="1">
        <v>341</v>
      </c>
      <c r="B343" t="s">
        <v>755</v>
      </c>
      <c r="C343" t="s">
        <v>840</v>
      </c>
      <c r="D343" t="s">
        <v>840</v>
      </c>
      <c r="E343">
        <v>3070101003</v>
      </c>
      <c r="F343" t="s">
        <v>845</v>
      </c>
      <c r="G343" t="s">
        <v>846</v>
      </c>
      <c r="H343" s="2">
        <v>0.375</v>
      </c>
      <c r="I343" s="2">
        <v>-0.54478448962077641</v>
      </c>
      <c r="J343" s="2">
        <v>-0.412983497011147</v>
      </c>
      <c r="K343" s="2">
        <v>-0.51621560831464086</v>
      </c>
      <c r="L343" s="2">
        <v>0.26444123428341199</v>
      </c>
      <c r="M343" s="2">
        <v>0.29579004416036181</v>
      </c>
      <c r="N343" s="2">
        <v>0.29581330948603313</v>
      </c>
      <c r="O343" s="2">
        <v>0.32149376398796509</v>
      </c>
      <c r="P343" s="2">
        <v>0.29831193534261657</v>
      </c>
      <c r="Q343" s="2">
        <v>0.375</v>
      </c>
      <c r="R343" s="2">
        <v>0.29008466346013911</v>
      </c>
      <c r="S343" s="2">
        <v>0.32174967601424931</v>
      </c>
      <c r="T343" s="2">
        <v>0.29607373717958979</v>
      </c>
      <c r="U343" s="2">
        <v>0.26444123428341199</v>
      </c>
      <c r="V343" s="2">
        <v>0.34802921864992797</v>
      </c>
      <c r="W343" s="2">
        <v>0.27931582841241631</v>
      </c>
      <c r="X343" s="2">
        <v>0.33696759013093619</v>
      </c>
      <c r="Y343" s="2">
        <v>0.32849532477551641</v>
      </c>
      <c r="Z343" s="2">
        <v>0.30962181408009631</v>
      </c>
      <c r="AA343" s="2">
        <v>0.29460134427286511</v>
      </c>
      <c r="AB343" s="2">
        <f t="shared" si="38"/>
        <v>-1.5020469807231207E-2</v>
      </c>
      <c r="AC343" s="2">
        <f t="shared" si="39"/>
        <v>0.35997953019276879</v>
      </c>
      <c r="AD343" t="s">
        <v>2286</v>
      </c>
      <c r="AE343">
        <v>5102</v>
      </c>
      <c r="AH343">
        <f t="shared" si="35"/>
        <v>0.375</v>
      </c>
      <c r="AI343">
        <f t="shared" si="36"/>
        <v>0.30962181408009631</v>
      </c>
      <c r="AJ343">
        <f t="shared" si="40"/>
        <v>0.30962181408009631</v>
      </c>
      <c r="AK343" t="e">
        <f t="shared" si="41"/>
        <v>#N/A</v>
      </c>
      <c r="AL343">
        <f t="shared" si="37"/>
        <v>5102</v>
      </c>
    </row>
    <row r="344" spans="1:38" x14ac:dyDescent="0.25">
      <c r="A344" s="1">
        <v>342</v>
      </c>
      <c r="B344" t="s">
        <v>755</v>
      </c>
      <c r="C344" t="s">
        <v>840</v>
      </c>
      <c r="D344" t="s">
        <v>840</v>
      </c>
      <c r="E344">
        <v>3070101014</v>
      </c>
      <c r="F344" t="s">
        <v>847</v>
      </c>
      <c r="G344" t="s">
        <v>848</v>
      </c>
      <c r="H344" s="2">
        <v>0.68599999999999994</v>
      </c>
      <c r="I344" s="2">
        <v>0.57802000721338476</v>
      </c>
      <c r="J344" s="2">
        <v>0.56286656219436082</v>
      </c>
      <c r="K344" s="2">
        <v>0.57432452287748748</v>
      </c>
      <c r="L344" s="2">
        <v>0.66984327633356211</v>
      </c>
      <c r="M344" s="2">
        <v>0.67186153625100808</v>
      </c>
      <c r="N344" s="2">
        <v>0.63122258265005005</v>
      </c>
      <c r="O344" s="2">
        <v>0.67765418428822133</v>
      </c>
      <c r="P344" s="2">
        <v>0.61379847176324087</v>
      </c>
      <c r="Q344" s="2">
        <v>0.68599999999999994</v>
      </c>
      <c r="R344" s="2">
        <v>0.72205778345760951</v>
      </c>
      <c r="S344" s="2">
        <v>0.69254224115161578</v>
      </c>
      <c r="T344" s="2">
        <v>0.71550858033744502</v>
      </c>
      <c r="U344" s="2">
        <v>0.66984327633356211</v>
      </c>
      <c r="V344" s="2">
        <v>0.68189777062103607</v>
      </c>
      <c r="W344" s="2">
        <v>0.67315868594407913</v>
      </c>
      <c r="X344" s="2">
        <v>0.68542000792881586</v>
      </c>
      <c r="Y344" s="2">
        <v>0.68005007433540565</v>
      </c>
      <c r="Z344" s="2">
        <v>0.67804968635767893</v>
      </c>
      <c r="AA344" s="2">
        <v>0.65236985866406849</v>
      </c>
      <c r="AB344" s="2">
        <f t="shared" si="38"/>
        <v>-2.5679827693610435E-2</v>
      </c>
      <c r="AC344" s="2">
        <f t="shared" si="39"/>
        <v>0.66032017230638951</v>
      </c>
      <c r="AD344" t="s">
        <v>2287</v>
      </c>
      <c r="AE344">
        <v>923</v>
      </c>
      <c r="AH344">
        <f t="shared" si="35"/>
        <v>0.68599999999999994</v>
      </c>
      <c r="AI344">
        <f t="shared" si="36"/>
        <v>0.67804968635767893</v>
      </c>
      <c r="AJ344" t="e">
        <f t="shared" si="40"/>
        <v>#N/A</v>
      </c>
      <c r="AK344">
        <f t="shared" si="41"/>
        <v>0.67804968635767893</v>
      </c>
      <c r="AL344">
        <f t="shared" si="37"/>
        <v>923</v>
      </c>
    </row>
    <row r="345" spans="1:38" x14ac:dyDescent="0.25">
      <c r="A345" s="1">
        <v>343</v>
      </c>
      <c r="B345" t="s">
        <v>755</v>
      </c>
      <c r="C345" t="s">
        <v>840</v>
      </c>
      <c r="D345" t="s">
        <v>840</v>
      </c>
      <c r="E345">
        <v>3070101016</v>
      </c>
      <c r="F345" t="s">
        <v>849</v>
      </c>
      <c r="G345" t="s">
        <v>850</v>
      </c>
      <c r="H345" s="2">
        <v>0.54299999999999993</v>
      </c>
      <c r="I345" s="2">
        <v>0.23614022594590109</v>
      </c>
      <c r="J345" s="2">
        <v>0.2683770313249807</v>
      </c>
      <c r="K345" s="2">
        <v>0.2407064795434144</v>
      </c>
      <c r="L345" s="2">
        <v>0.26444123428341199</v>
      </c>
      <c r="M345" s="2">
        <v>0.23328862849625159</v>
      </c>
      <c r="N345" s="2">
        <v>0.25035988173279727</v>
      </c>
      <c r="O345" s="2">
        <v>0.21860772019974531</v>
      </c>
      <c r="P345" s="2">
        <v>0.2536212158315217</v>
      </c>
      <c r="Q345" s="2">
        <v>0.54299999999999993</v>
      </c>
      <c r="R345" s="2">
        <v>0.60173326375227931</v>
      </c>
      <c r="S345" s="2">
        <v>0.59126798547874815</v>
      </c>
      <c r="T345" s="2">
        <v>0.59805798143897637</v>
      </c>
      <c r="U345" s="2">
        <v>0.53170889669388677</v>
      </c>
      <c r="V345" s="2">
        <v>0.50661480966103778</v>
      </c>
      <c r="W345" s="2">
        <v>0.53189622345337517</v>
      </c>
      <c r="X345" s="2">
        <v>0.53681078715015362</v>
      </c>
      <c r="Y345" s="2">
        <v>0.5331719150610057</v>
      </c>
      <c r="Z345" s="2">
        <v>0.52792647603096188</v>
      </c>
      <c r="AA345" s="2">
        <v>0.24351611790990271</v>
      </c>
      <c r="AB345" s="2">
        <f t="shared" si="38"/>
        <v>-0.28441035812105919</v>
      </c>
      <c r="AC345" s="2">
        <f t="shared" si="39"/>
        <v>0.25858964187894073</v>
      </c>
      <c r="AD345" t="s">
        <v>2286</v>
      </c>
      <c r="AE345">
        <v>805</v>
      </c>
      <c r="AH345">
        <f t="shared" si="35"/>
        <v>0.54299999999999993</v>
      </c>
      <c r="AI345">
        <f t="shared" si="36"/>
        <v>0.52792647603096188</v>
      </c>
      <c r="AJ345">
        <f t="shared" si="40"/>
        <v>0.52792647603096188</v>
      </c>
      <c r="AK345" t="e">
        <f t="shared" si="41"/>
        <v>#N/A</v>
      </c>
      <c r="AL345">
        <f t="shared" si="37"/>
        <v>805</v>
      </c>
    </row>
    <row r="346" spans="1:38" x14ac:dyDescent="0.25">
      <c r="A346" s="1">
        <v>344</v>
      </c>
      <c r="B346" t="s">
        <v>755</v>
      </c>
      <c r="C346" t="s">
        <v>840</v>
      </c>
      <c r="D346" t="s">
        <v>840</v>
      </c>
      <c r="E346">
        <v>3070101019</v>
      </c>
      <c r="F346" t="s">
        <v>851</v>
      </c>
      <c r="G346" t="s">
        <v>852</v>
      </c>
      <c r="H346" s="2">
        <v>0.29499999999999998</v>
      </c>
      <c r="I346" s="2">
        <v>9.3999539049843817E-3</v>
      </c>
      <c r="J346" s="2">
        <v>8.7418852220896293E-2</v>
      </c>
      <c r="K346" s="2">
        <v>2.572146864975244E-2</v>
      </c>
      <c r="L346" s="2">
        <v>0.26444123428341199</v>
      </c>
      <c r="M346" s="2">
        <v>0.290411010388687</v>
      </c>
      <c r="N346" s="2">
        <v>0.28769959596159089</v>
      </c>
      <c r="O346" s="2">
        <v>0.30416521364217131</v>
      </c>
      <c r="P346" s="2">
        <v>0.30022336873869071</v>
      </c>
      <c r="Q346" s="2">
        <v>0.29499999999999998</v>
      </c>
      <c r="R346" s="2">
        <v>0.36229622985264359</v>
      </c>
      <c r="S346" s="2">
        <v>0.41669314540992469</v>
      </c>
      <c r="T346" s="2">
        <v>0.37046912997384601</v>
      </c>
      <c r="U346" s="2">
        <v>0.37218066330538518</v>
      </c>
      <c r="V346" s="2">
        <v>0.32512156386327001</v>
      </c>
      <c r="W346" s="2">
        <v>0.34143678232572722</v>
      </c>
      <c r="X346" s="2">
        <v>0.35266380526705271</v>
      </c>
      <c r="Y346" s="2">
        <v>0.36543442360459832</v>
      </c>
      <c r="Z346" s="2">
        <v>0.35095872693279651</v>
      </c>
      <c r="AA346" s="2">
        <v>0.2890460964121469</v>
      </c>
      <c r="AB346" s="2">
        <f t="shared" si="38"/>
        <v>-6.1912630520649603E-2</v>
      </c>
      <c r="AC346" s="2">
        <f t="shared" si="39"/>
        <v>0.23308736947935038</v>
      </c>
      <c r="AD346" t="s">
        <v>2287</v>
      </c>
      <c r="AE346">
        <v>3817</v>
      </c>
      <c r="AH346">
        <f t="shared" si="35"/>
        <v>0.29499999999999998</v>
      </c>
      <c r="AI346">
        <f t="shared" si="36"/>
        <v>0.35095872693279651</v>
      </c>
      <c r="AJ346" t="e">
        <f t="shared" si="40"/>
        <v>#N/A</v>
      </c>
      <c r="AK346">
        <f t="shared" si="41"/>
        <v>0.35095872693279651</v>
      </c>
      <c r="AL346">
        <f t="shared" si="37"/>
        <v>3817</v>
      </c>
    </row>
    <row r="347" spans="1:38" x14ac:dyDescent="0.25">
      <c r="A347" s="1">
        <v>345</v>
      </c>
      <c r="B347" t="s">
        <v>755</v>
      </c>
      <c r="C347" t="s">
        <v>840</v>
      </c>
      <c r="D347" t="s">
        <v>853</v>
      </c>
      <c r="E347">
        <v>3070204703</v>
      </c>
      <c r="F347" t="s">
        <v>854</v>
      </c>
      <c r="G347" t="s">
        <v>855</v>
      </c>
      <c r="H347" s="2">
        <v>0.19700000000000001</v>
      </c>
      <c r="I347" s="2">
        <v>-0.63198047622228704</v>
      </c>
      <c r="J347" s="2">
        <v>-0.4820689566620987</v>
      </c>
      <c r="K347" s="2">
        <v>-0.6035408117967721</v>
      </c>
      <c r="L347" s="2">
        <v>0.26444123428341199</v>
      </c>
      <c r="M347" s="2">
        <v>0.24375101976462521</v>
      </c>
      <c r="N347" s="2">
        <v>0.26518835111516859</v>
      </c>
      <c r="O347" s="2">
        <v>0.26428197161169542</v>
      </c>
      <c r="P347" s="2">
        <v>0.2260725867709858</v>
      </c>
      <c r="Q347" s="2">
        <v>0.19700000000000001</v>
      </c>
      <c r="R347" s="2">
        <v>0.2537068489993165</v>
      </c>
      <c r="S347" s="2">
        <v>0.30027819017713059</v>
      </c>
      <c r="T347" s="2">
        <v>0.26116768831780329</v>
      </c>
      <c r="U347" s="2">
        <v>0.26444123428341199</v>
      </c>
      <c r="V347" s="2">
        <v>0.2275245657291414</v>
      </c>
      <c r="W347" s="2">
        <v>0.2401019017643157</v>
      </c>
      <c r="X347" s="2">
        <v>0.2070123580972085</v>
      </c>
      <c r="Y347" s="2">
        <v>0.2097374321726386</v>
      </c>
      <c r="Z347" s="2">
        <v>0.22881529844666179</v>
      </c>
      <c r="AA347" s="2">
        <v>0.25224879502170378</v>
      </c>
      <c r="AB347" s="2">
        <f t="shared" si="38"/>
        <v>2.3433496575041984E-2</v>
      </c>
      <c r="AC347" s="2">
        <f t="shared" si="39"/>
        <v>0.22043349657504199</v>
      </c>
      <c r="AD347" t="s">
        <v>2286</v>
      </c>
      <c r="AE347">
        <v>1036</v>
      </c>
      <c r="AH347">
        <f t="shared" si="35"/>
        <v>0.19700000000000001</v>
      </c>
      <c r="AI347">
        <f t="shared" si="36"/>
        <v>0.22881529844666179</v>
      </c>
      <c r="AJ347">
        <f t="shared" si="40"/>
        <v>0.22881529844666179</v>
      </c>
      <c r="AK347" t="e">
        <f t="shared" si="41"/>
        <v>#N/A</v>
      </c>
      <c r="AL347">
        <f t="shared" si="37"/>
        <v>1036</v>
      </c>
    </row>
    <row r="348" spans="1:38" x14ac:dyDescent="0.25">
      <c r="A348" s="1">
        <v>346</v>
      </c>
      <c r="B348" t="s">
        <v>755</v>
      </c>
      <c r="C348" t="s">
        <v>840</v>
      </c>
      <c r="D348" t="s">
        <v>856</v>
      </c>
      <c r="E348">
        <v>3070301012</v>
      </c>
      <c r="F348" t="s">
        <v>857</v>
      </c>
      <c r="G348" t="s">
        <v>858</v>
      </c>
      <c r="H348" s="2">
        <v>0.59099999999999997</v>
      </c>
      <c r="I348" s="2">
        <v>0.37014085243044659</v>
      </c>
      <c r="J348" s="2">
        <v>0.37528159089981611</v>
      </c>
      <c r="K348" s="2">
        <v>0.36934851469088997</v>
      </c>
      <c r="L348" s="2">
        <v>0.72018938500937502</v>
      </c>
      <c r="M348" s="2">
        <v>0.68077439855290067</v>
      </c>
      <c r="N348" s="2">
        <v>0.64646891791433381</v>
      </c>
      <c r="O348" s="2">
        <v>0.68430361518323213</v>
      </c>
      <c r="P348" s="2">
        <v>0.53838363330416583</v>
      </c>
      <c r="Q348" s="2">
        <v>0.59099999999999997</v>
      </c>
      <c r="R348" s="2">
        <v>0.62084888198209676</v>
      </c>
      <c r="S348" s="2">
        <v>0.60494848631917297</v>
      </c>
      <c r="T348" s="2">
        <v>0.61777801427621803</v>
      </c>
      <c r="U348" s="2">
        <v>0.66984327633356211</v>
      </c>
      <c r="V348" s="2">
        <v>0.66160982929192902</v>
      </c>
      <c r="W348" s="2">
        <v>0.64688717796829653</v>
      </c>
      <c r="X348" s="2">
        <v>0.6632166908533017</v>
      </c>
      <c r="Y348" s="2">
        <v>0.62011580440931113</v>
      </c>
      <c r="Z348" s="2">
        <v>0.65208827042197826</v>
      </c>
      <c r="AA348" s="2">
        <v>0.65083013361082565</v>
      </c>
      <c r="AB348" s="2">
        <f t="shared" si="38"/>
        <v>-1.2581368111526103E-3</v>
      </c>
      <c r="AC348" s="2">
        <f t="shared" si="39"/>
        <v>0.58974186318884736</v>
      </c>
      <c r="AD348" t="s">
        <v>2287</v>
      </c>
      <c r="AE348">
        <v>839</v>
      </c>
      <c r="AH348">
        <f t="shared" si="35"/>
        <v>0.59099999999999997</v>
      </c>
      <c r="AI348">
        <f t="shared" si="36"/>
        <v>0.65208827042197826</v>
      </c>
      <c r="AJ348" t="e">
        <f t="shared" si="40"/>
        <v>#N/A</v>
      </c>
      <c r="AK348">
        <f t="shared" si="41"/>
        <v>0.65208827042197826</v>
      </c>
      <c r="AL348">
        <f t="shared" si="37"/>
        <v>839</v>
      </c>
    </row>
    <row r="349" spans="1:38" x14ac:dyDescent="0.25">
      <c r="A349" s="1">
        <v>347</v>
      </c>
      <c r="B349" t="s">
        <v>755</v>
      </c>
      <c r="C349" t="s">
        <v>859</v>
      </c>
      <c r="D349" t="s">
        <v>860</v>
      </c>
      <c r="E349">
        <v>3080101003</v>
      </c>
      <c r="F349" t="s">
        <v>861</v>
      </c>
      <c r="G349" t="s">
        <v>862</v>
      </c>
      <c r="H349" s="2">
        <v>0.27500000000000002</v>
      </c>
      <c r="I349" s="2">
        <v>-0.8303668091651849</v>
      </c>
      <c r="J349" s="2">
        <v>-0.73013193522640607</v>
      </c>
      <c r="K349" s="2">
        <v>-0.81034288092954976</v>
      </c>
      <c r="L349" s="2">
        <v>0.26444123428341199</v>
      </c>
      <c r="M349" s="2">
        <v>0.27317308355759917</v>
      </c>
      <c r="N349" s="2">
        <v>0.27628577369099189</v>
      </c>
      <c r="O349" s="2">
        <v>0.30167000913909342</v>
      </c>
      <c r="P349" s="2">
        <v>0.29021586404720318</v>
      </c>
      <c r="Q349" s="2">
        <v>0.27500000000000002</v>
      </c>
      <c r="R349" s="2">
        <v>0.1189883435351851</v>
      </c>
      <c r="S349" s="2">
        <v>0.13384398846844869</v>
      </c>
      <c r="T349" s="2">
        <v>0.1215084604700564</v>
      </c>
      <c r="U349" s="2">
        <v>0.26444123428341199</v>
      </c>
      <c r="V349" s="2">
        <v>0.26959218039373439</v>
      </c>
      <c r="W349" s="2">
        <v>0.27403605343174497</v>
      </c>
      <c r="X349" s="2">
        <v>0.27000626429522551</v>
      </c>
      <c r="Y349" s="2">
        <v>0.27403372896106748</v>
      </c>
      <c r="Z349" s="2">
        <v>0.27039857985875548</v>
      </c>
      <c r="AA349" s="2">
        <v>0.28085087271017961</v>
      </c>
      <c r="AB349" s="2">
        <f t="shared" si="38"/>
        <v>1.0452292851424128E-2</v>
      </c>
      <c r="AC349" s="2">
        <f t="shared" si="39"/>
        <v>0.28545229285142415</v>
      </c>
      <c r="AD349" t="s">
        <v>2286</v>
      </c>
      <c r="AE349">
        <v>8361</v>
      </c>
      <c r="AH349">
        <f t="shared" si="35"/>
        <v>0.27500000000000002</v>
      </c>
      <c r="AI349">
        <f t="shared" si="36"/>
        <v>0.27039857985875548</v>
      </c>
      <c r="AJ349">
        <f t="shared" si="40"/>
        <v>0.27039857985875548</v>
      </c>
      <c r="AK349" t="e">
        <f t="shared" si="41"/>
        <v>#N/A</v>
      </c>
      <c r="AL349">
        <f t="shared" si="37"/>
        <v>8361</v>
      </c>
    </row>
    <row r="350" spans="1:38" x14ac:dyDescent="0.25">
      <c r="A350" s="1">
        <v>348</v>
      </c>
      <c r="B350" t="s">
        <v>755</v>
      </c>
      <c r="C350" t="s">
        <v>859</v>
      </c>
      <c r="D350" t="s">
        <v>860</v>
      </c>
      <c r="E350">
        <v>3080101714</v>
      </c>
      <c r="F350" t="s">
        <v>863</v>
      </c>
      <c r="G350" t="s">
        <v>864</v>
      </c>
      <c r="H350" s="2">
        <v>0.57700000000000007</v>
      </c>
      <c r="I350" s="2">
        <v>0.2365837286067386</v>
      </c>
      <c r="J350" s="2">
        <v>0.29799948844859708</v>
      </c>
      <c r="K350" s="2">
        <v>0.24423293224490089</v>
      </c>
      <c r="L350" s="2">
        <v>0.26444123428341199</v>
      </c>
      <c r="M350" s="2">
        <v>0.24284124661085349</v>
      </c>
      <c r="N350" s="2">
        <v>0.304266952495647</v>
      </c>
      <c r="O350" s="2">
        <v>0.25020030056580622</v>
      </c>
      <c r="P350" s="2">
        <v>0.2968882010085076</v>
      </c>
      <c r="Q350" s="2">
        <v>0.57700000000000007</v>
      </c>
      <c r="R350" s="2">
        <v>0.47995078502435279</v>
      </c>
      <c r="S350" s="2">
        <v>0.51928643804194341</v>
      </c>
      <c r="T350" s="2">
        <v>0.48451056754001698</v>
      </c>
      <c r="U350" s="2">
        <v>0.43409505867265702</v>
      </c>
      <c r="V350" s="2">
        <v>0.52829773649259471</v>
      </c>
      <c r="W350" s="2">
        <v>0.43148615251205402</v>
      </c>
      <c r="X350" s="2">
        <v>0.50771341128716985</v>
      </c>
      <c r="Y350" s="2">
        <v>0.49681154773716663</v>
      </c>
      <c r="Z350" s="2">
        <v>0.47802229701805499</v>
      </c>
      <c r="AA350" s="2">
        <v>0.27061847092015467</v>
      </c>
      <c r="AB350" s="2">
        <f t="shared" si="38"/>
        <v>-0.20740382609790031</v>
      </c>
      <c r="AC350" s="2">
        <f t="shared" si="39"/>
        <v>0.36959617390209976</v>
      </c>
      <c r="AD350" t="s">
        <v>2286</v>
      </c>
      <c r="AE350">
        <v>598</v>
      </c>
      <c r="AH350">
        <f t="shared" si="35"/>
        <v>0.57700000000000007</v>
      </c>
      <c r="AI350">
        <f t="shared" si="36"/>
        <v>0.47802229701805499</v>
      </c>
      <c r="AJ350">
        <f t="shared" si="40"/>
        <v>0.47802229701805499</v>
      </c>
      <c r="AK350" t="e">
        <f t="shared" si="41"/>
        <v>#N/A</v>
      </c>
      <c r="AL350">
        <f t="shared" si="37"/>
        <v>598</v>
      </c>
    </row>
    <row r="351" spans="1:38" x14ac:dyDescent="0.25">
      <c r="A351" s="1">
        <v>349</v>
      </c>
      <c r="B351" t="s">
        <v>755</v>
      </c>
      <c r="C351" t="s">
        <v>859</v>
      </c>
      <c r="D351" t="s">
        <v>860</v>
      </c>
      <c r="E351">
        <v>3080101719</v>
      </c>
      <c r="F351" t="s">
        <v>865</v>
      </c>
      <c r="G351" t="s">
        <v>866</v>
      </c>
      <c r="H351" s="2">
        <v>0.33700000000000002</v>
      </c>
      <c r="I351" s="2">
        <v>3.7323440524930862E-2</v>
      </c>
      <c r="J351" s="2">
        <v>8.1831854171317164E-2</v>
      </c>
      <c r="K351" s="2">
        <v>4.7072033854682283E-2</v>
      </c>
      <c r="L351" s="2">
        <v>0.26444123428341199</v>
      </c>
      <c r="M351" s="2">
        <v>0.22442043167951581</v>
      </c>
      <c r="N351" s="2">
        <v>0.28254407542426729</v>
      </c>
      <c r="O351" s="2">
        <v>0.22509703101969239</v>
      </c>
      <c r="P351" s="2">
        <v>0.26376809130008272</v>
      </c>
      <c r="Q351" s="2">
        <v>0.33700000000000002</v>
      </c>
      <c r="R351" s="2">
        <v>0.440192296212078</v>
      </c>
      <c r="S351" s="2">
        <v>0.44941559829235173</v>
      </c>
      <c r="T351" s="2">
        <v>0.44157331295715468</v>
      </c>
      <c r="U351" s="2">
        <v>0.37218066330538518</v>
      </c>
      <c r="V351" s="2">
        <v>0.33620924366431532</v>
      </c>
      <c r="W351" s="2">
        <v>0.34401009309407282</v>
      </c>
      <c r="X351" s="2">
        <v>0.33514400038715492</v>
      </c>
      <c r="Y351" s="2">
        <v>0.3431176815798897</v>
      </c>
      <c r="Z351" s="2">
        <v>0.34587712278225857</v>
      </c>
      <c r="AA351" s="2">
        <v>0.25096546301849237</v>
      </c>
      <c r="AB351" s="2">
        <f t="shared" si="38"/>
        <v>-9.4911659763766199E-2</v>
      </c>
      <c r="AC351" s="2">
        <f t="shared" si="39"/>
        <v>0.24208834023623382</v>
      </c>
      <c r="AD351" t="s">
        <v>2286</v>
      </c>
      <c r="AE351">
        <v>754</v>
      </c>
      <c r="AH351">
        <f t="shared" si="35"/>
        <v>0.33700000000000002</v>
      </c>
      <c r="AI351">
        <f t="shared" si="36"/>
        <v>0.34587712278225857</v>
      </c>
      <c r="AJ351">
        <f t="shared" si="40"/>
        <v>0.34587712278225857</v>
      </c>
      <c r="AK351" t="e">
        <f t="shared" si="41"/>
        <v>#N/A</v>
      </c>
      <c r="AL351">
        <f t="shared" si="37"/>
        <v>754</v>
      </c>
    </row>
    <row r="352" spans="1:38" x14ac:dyDescent="0.25">
      <c r="A352" s="1">
        <v>350</v>
      </c>
      <c r="B352" t="s">
        <v>755</v>
      </c>
      <c r="C352" t="s">
        <v>859</v>
      </c>
      <c r="D352" t="s">
        <v>860</v>
      </c>
      <c r="E352">
        <v>3080102003</v>
      </c>
      <c r="F352" t="s">
        <v>867</v>
      </c>
      <c r="G352" t="s">
        <v>868</v>
      </c>
      <c r="H352" s="2">
        <v>0.64700000000000002</v>
      </c>
      <c r="I352" s="2">
        <v>0.60046924793179024</v>
      </c>
      <c r="J352" s="2">
        <v>0.5766749801536285</v>
      </c>
      <c r="K352" s="2">
        <v>0.59533898987043476</v>
      </c>
      <c r="L352" s="2">
        <v>0.72018938500937502</v>
      </c>
      <c r="M352" s="2">
        <v>0.66706846821455867</v>
      </c>
      <c r="N352" s="2">
        <v>0.66566703659730808</v>
      </c>
      <c r="O352" s="2">
        <v>0.68070536127415937</v>
      </c>
      <c r="P352" s="2">
        <v>0.63000799126198592</v>
      </c>
      <c r="Q352" s="2">
        <v>0.64700000000000002</v>
      </c>
      <c r="R352" s="2">
        <v>0.71010793782961645</v>
      </c>
      <c r="S352" s="2">
        <v>0.67838324239837378</v>
      </c>
      <c r="T352" s="2">
        <v>0.70411818600825615</v>
      </c>
      <c r="U352" s="2">
        <v>0.66984327633356211</v>
      </c>
      <c r="V352" s="2">
        <v>0.6654997242358931</v>
      </c>
      <c r="W352" s="2">
        <v>0.67770013066110968</v>
      </c>
      <c r="X352" s="2">
        <v>0.66751769398071004</v>
      </c>
      <c r="Y352" s="2">
        <v>0.67639114814991985</v>
      </c>
      <c r="Z352" s="2">
        <v>0.67137299720674848</v>
      </c>
      <c r="AA352" s="2">
        <v>0.67210307416403836</v>
      </c>
      <c r="AB352" s="2">
        <f t="shared" si="38"/>
        <v>7.3007695728988242E-4</v>
      </c>
      <c r="AC352" s="2">
        <f t="shared" si="39"/>
        <v>0.6477300769572899</v>
      </c>
      <c r="AD352" t="s">
        <v>2287</v>
      </c>
      <c r="AE352">
        <v>615</v>
      </c>
      <c r="AH352">
        <f t="shared" si="35"/>
        <v>0.64700000000000002</v>
      </c>
      <c r="AI352">
        <f t="shared" si="36"/>
        <v>0.67137299720674848</v>
      </c>
      <c r="AJ352" t="e">
        <f t="shared" si="40"/>
        <v>#N/A</v>
      </c>
      <c r="AK352">
        <f t="shared" si="41"/>
        <v>0.67137299720674848</v>
      </c>
      <c r="AL352">
        <f t="shared" si="37"/>
        <v>615</v>
      </c>
    </row>
    <row r="353" spans="1:38" x14ac:dyDescent="0.25">
      <c r="A353" s="1">
        <v>351</v>
      </c>
      <c r="B353" t="s">
        <v>755</v>
      </c>
      <c r="C353" t="s">
        <v>859</v>
      </c>
      <c r="D353" t="s">
        <v>860</v>
      </c>
      <c r="E353">
        <v>3080103001</v>
      </c>
      <c r="F353" t="s">
        <v>869</v>
      </c>
      <c r="G353" t="s">
        <v>870</v>
      </c>
      <c r="H353" s="2">
        <v>0.35899999999999999</v>
      </c>
      <c r="I353" s="2">
        <v>9.9089345716648403E-2</v>
      </c>
      <c r="J353" s="2">
        <v>0.13297784862705081</v>
      </c>
      <c r="K353" s="2">
        <v>0.10860926916243969</v>
      </c>
      <c r="L353" s="2">
        <v>0.26444123428341199</v>
      </c>
      <c r="M353" s="2">
        <v>0.22442043167951581</v>
      </c>
      <c r="N353" s="2">
        <v>0.22788016511271611</v>
      </c>
      <c r="O353" s="2">
        <v>0.22737874208935149</v>
      </c>
      <c r="P353" s="2">
        <v>0.2684956365163414</v>
      </c>
      <c r="Q353" s="2">
        <v>0.35899999999999999</v>
      </c>
      <c r="R353" s="2">
        <v>0.43232298298443911</v>
      </c>
      <c r="S353" s="2">
        <v>0.44671130013125609</v>
      </c>
      <c r="T353" s="2">
        <v>0.43522144299442023</v>
      </c>
      <c r="U353" s="2">
        <v>0.37218066330538518</v>
      </c>
      <c r="V353" s="2">
        <v>0.33953713609743691</v>
      </c>
      <c r="W353" s="2">
        <v>0.35860676040607881</v>
      </c>
      <c r="X353" s="2">
        <v>0.34665930245215998</v>
      </c>
      <c r="Y353" s="2">
        <v>0.34947674351400598</v>
      </c>
      <c r="Z353" s="2">
        <v>0.35311497827407812</v>
      </c>
      <c r="AA353" s="2">
        <v>0.2417447421994906</v>
      </c>
      <c r="AB353" s="2">
        <f t="shared" si="38"/>
        <v>-0.11137023607458751</v>
      </c>
      <c r="AC353" s="2">
        <f t="shared" si="39"/>
        <v>0.24762976392541247</v>
      </c>
      <c r="AD353" t="s">
        <v>2287</v>
      </c>
      <c r="AE353">
        <v>590</v>
      </c>
      <c r="AH353">
        <f t="shared" si="35"/>
        <v>0.35899999999999999</v>
      </c>
      <c r="AI353">
        <f t="shared" si="36"/>
        <v>0.35311497827407812</v>
      </c>
      <c r="AJ353" t="e">
        <f t="shared" si="40"/>
        <v>#N/A</v>
      </c>
      <c r="AK353">
        <f t="shared" si="41"/>
        <v>0.35311497827407812</v>
      </c>
      <c r="AL353">
        <f t="shared" si="37"/>
        <v>590</v>
      </c>
    </row>
    <row r="354" spans="1:38" x14ac:dyDescent="0.25">
      <c r="A354" s="1">
        <v>352</v>
      </c>
      <c r="B354" t="s">
        <v>755</v>
      </c>
      <c r="C354" t="s">
        <v>859</v>
      </c>
      <c r="D354" t="s">
        <v>860</v>
      </c>
      <c r="E354">
        <v>3080103006</v>
      </c>
      <c r="F354" t="s">
        <v>871</v>
      </c>
      <c r="G354" t="s">
        <v>872</v>
      </c>
      <c r="H354" s="2">
        <v>0.224</v>
      </c>
      <c r="I354" s="2">
        <v>-0.45212119855084942</v>
      </c>
      <c r="J354" s="2">
        <v>-0.33745671574954111</v>
      </c>
      <c r="K354" s="2">
        <v>-0.42582720391092999</v>
      </c>
      <c r="L354" s="2">
        <v>0.26444123428341199</v>
      </c>
      <c r="M354" s="2">
        <v>0.2332014419023484</v>
      </c>
      <c r="N354" s="2">
        <v>0.30464723856216308</v>
      </c>
      <c r="O354" s="2">
        <v>0.25571554759578208</v>
      </c>
      <c r="P354" s="2">
        <v>0.27222237061190802</v>
      </c>
      <c r="Q354" s="2">
        <v>0.224</v>
      </c>
      <c r="R354" s="2">
        <v>0.24138285112508881</v>
      </c>
      <c r="S354" s="2">
        <v>0.28773538172593532</v>
      </c>
      <c r="T354" s="2">
        <v>0.25004829517662552</v>
      </c>
      <c r="U354" s="2">
        <v>0.26444123428341199</v>
      </c>
      <c r="V354" s="2">
        <v>0.23369802641544871</v>
      </c>
      <c r="W354" s="2">
        <v>0.2413717729250309</v>
      </c>
      <c r="X354" s="2">
        <v>0.2243853862416306</v>
      </c>
      <c r="Y354" s="2">
        <v>0.2725059165781667</v>
      </c>
      <c r="Z354" s="2">
        <v>0.24660861329257511</v>
      </c>
      <c r="AA354" s="2">
        <v>0.26503774005431557</v>
      </c>
      <c r="AB354" s="2">
        <f t="shared" si="38"/>
        <v>1.8429126761740466E-2</v>
      </c>
      <c r="AC354" s="2">
        <f t="shared" si="39"/>
        <v>0.24242912676174047</v>
      </c>
      <c r="AD354" t="s">
        <v>2287</v>
      </c>
      <c r="AE354">
        <v>2731</v>
      </c>
      <c r="AH354">
        <f t="shared" si="35"/>
        <v>0.224</v>
      </c>
      <c r="AI354">
        <f t="shared" si="36"/>
        <v>0.24660861329257511</v>
      </c>
      <c r="AJ354" t="e">
        <f t="shared" si="40"/>
        <v>#N/A</v>
      </c>
      <c r="AK354">
        <f t="shared" si="41"/>
        <v>0.24660861329257511</v>
      </c>
      <c r="AL354">
        <f t="shared" si="37"/>
        <v>2731</v>
      </c>
    </row>
    <row r="355" spans="1:38" x14ac:dyDescent="0.25">
      <c r="A355" s="1">
        <v>353</v>
      </c>
      <c r="B355" t="s">
        <v>755</v>
      </c>
      <c r="C355" t="s">
        <v>859</v>
      </c>
      <c r="D355" t="s">
        <v>860</v>
      </c>
      <c r="E355">
        <v>3080104701</v>
      </c>
      <c r="F355" t="s">
        <v>873</v>
      </c>
      <c r="G355" t="s">
        <v>874</v>
      </c>
      <c r="H355" s="2">
        <v>0.43700000000000011</v>
      </c>
      <c r="I355" s="2">
        <v>0.1067801831374572</v>
      </c>
      <c r="J355" s="2">
        <v>0.14673034053218401</v>
      </c>
      <c r="K355" s="2">
        <v>0.1147778187815834</v>
      </c>
      <c r="L355" s="2">
        <v>0.26444123428341199</v>
      </c>
      <c r="M355" s="2">
        <v>0.23434396535462659</v>
      </c>
      <c r="N355" s="2">
        <v>0.30073751674832949</v>
      </c>
      <c r="O355" s="2">
        <v>0.2435241829916184</v>
      </c>
      <c r="P355" s="2">
        <v>0.26150114602036428</v>
      </c>
      <c r="Q355" s="2">
        <v>0.43700000000000011</v>
      </c>
      <c r="R355" s="2">
        <v>0.52842329842101032</v>
      </c>
      <c r="S355" s="2">
        <v>0.51952631292756934</v>
      </c>
      <c r="T355" s="2">
        <v>0.52725261581687732</v>
      </c>
      <c r="U355" s="2">
        <v>0.43409505867265702</v>
      </c>
      <c r="V355" s="2">
        <v>0.45357503479615258</v>
      </c>
      <c r="W355" s="2">
        <v>0.43779928461780132</v>
      </c>
      <c r="X355" s="2">
        <v>0.44576473335692968</v>
      </c>
      <c r="Y355" s="2">
        <v>0.44312845868332501</v>
      </c>
      <c r="Z355" s="2">
        <v>0.44282168097402902</v>
      </c>
      <c r="AA355" s="2">
        <v>0.25994247528128578</v>
      </c>
      <c r="AB355" s="2">
        <f t="shared" si="38"/>
        <v>-0.18287920569274324</v>
      </c>
      <c r="AC355" s="2">
        <f t="shared" si="39"/>
        <v>0.25412079430725687</v>
      </c>
      <c r="AD355" t="s">
        <v>2286</v>
      </c>
      <c r="AE355">
        <v>696</v>
      </c>
      <c r="AH355">
        <f t="shared" si="35"/>
        <v>0.43700000000000011</v>
      </c>
      <c r="AI355">
        <f t="shared" si="36"/>
        <v>0.44282168097402902</v>
      </c>
      <c r="AJ355">
        <f t="shared" si="40"/>
        <v>0.44282168097402902</v>
      </c>
      <c r="AK355" t="e">
        <f t="shared" si="41"/>
        <v>#N/A</v>
      </c>
      <c r="AL355">
        <f t="shared" si="37"/>
        <v>696</v>
      </c>
    </row>
    <row r="356" spans="1:38" x14ac:dyDescent="0.25">
      <c r="A356" s="1">
        <v>354</v>
      </c>
      <c r="B356" t="s">
        <v>755</v>
      </c>
      <c r="C356" t="s">
        <v>859</v>
      </c>
      <c r="D356" t="s">
        <v>875</v>
      </c>
      <c r="E356">
        <v>3080201030</v>
      </c>
      <c r="F356" t="s">
        <v>876</v>
      </c>
      <c r="G356" t="s">
        <v>877</v>
      </c>
      <c r="H356" s="2">
        <v>0.35699999999999998</v>
      </c>
      <c r="I356" s="2">
        <v>6.327171219680483E-2</v>
      </c>
      <c r="J356" s="2">
        <v>0.1279298968361377</v>
      </c>
      <c r="K356" s="2">
        <v>7.6076167690495189E-2</v>
      </c>
      <c r="L356" s="2">
        <v>0.26444123428341199</v>
      </c>
      <c r="M356" s="2">
        <v>0.2332014419023484</v>
      </c>
      <c r="N356" s="2">
        <v>0.23859082406612231</v>
      </c>
      <c r="O356" s="2">
        <v>0.25381634559433081</v>
      </c>
      <c r="P356" s="2">
        <v>0.28415207148753419</v>
      </c>
      <c r="Q356" s="2">
        <v>0.35699999999999998</v>
      </c>
      <c r="R356" s="2">
        <v>0.5168389512806818</v>
      </c>
      <c r="S356" s="2">
        <v>0.5197392753143848</v>
      </c>
      <c r="T356" s="2">
        <v>0.51804204047148972</v>
      </c>
      <c r="U356" s="2">
        <v>0.43409505867265702</v>
      </c>
      <c r="V356" s="2">
        <v>0.38960585177729101</v>
      </c>
      <c r="W356" s="2">
        <v>0.40453990415186492</v>
      </c>
      <c r="X356" s="2">
        <v>0.39746184404601481</v>
      </c>
      <c r="Y356" s="2">
        <v>0.40335832767800578</v>
      </c>
      <c r="Z356" s="2">
        <v>0.40553807032723022</v>
      </c>
      <c r="AA356" s="2">
        <v>0.25418909301052889</v>
      </c>
      <c r="AB356" s="2">
        <f t="shared" si="38"/>
        <v>-0.15134897731670133</v>
      </c>
      <c r="AC356" s="2">
        <f t="shared" si="39"/>
        <v>0.20565102268329866</v>
      </c>
      <c r="AD356" t="s">
        <v>2286</v>
      </c>
      <c r="AE356">
        <v>1424</v>
      </c>
      <c r="AH356">
        <f t="shared" si="35"/>
        <v>0.35699999999999998</v>
      </c>
      <c r="AI356">
        <f t="shared" si="36"/>
        <v>0.40553807032723022</v>
      </c>
      <c r="AJ356">
        <f t="shared" si="40"/>
        <v>0.40553807032723022</v>
      </c>
      <c r="AK356" t="e">
        <f t="shared" si="41"/>
        <v>#N/A</v>
      </c>
      <c r="AL356">
        <f t="shared" si="37"/>
        <v>1424</v>
      </c>
    </row>
    <row r="357" spans="1:38" x14ac:dyDescent="0.25">
      <c r="A357" s="1">
        <v>355</v>
      </c>
      <c r="B357" t="s">
        <v>755</v>
      </c>
      <c r="C357" t="s">
        <v>859</v>
      </c>
      <c r="D357" t="s">
        <v>878</v>
      </c>
      <c r="E357">
        <v>3080301011</v>
      </c>
      <c r="F357" t="s">
        <v>879</v>
      </c>
      <c r="G357" t="s">
        <v>880</v>
      </c>
      <c r="H357" s="2">
        <v>0.39900000000000002</v>
      </c>
      <c r="I357" s="2">
        <v>-0.31831359015570698</v>
      </c>
      <c r="J357" s="2">
        <v>-0.19003193882580549</v>
      </c>
      <c r="K357" s="2">
        <v>-0.29389520597703228</v>
      </c>
      <c r="L357" s="2">
        <v>0.26444123428341199</v>
      </c>
      <c r="M357" s="2">
        <v>0.25700338203789841</v>
      </c>
      <c r="N357" s="2">
        <v>0.29816236203680019</v>
      </c>
      <c r="O357" s="2">
        <v>0.26527382652111808</v>
      </c>
      <c r="P357" s="2">
        <v>0.28569853708100879</v>
      </c>
      <c r="Q357" s="2">
        <v>0.39900000000000002</v>
      </c>
      <c r="R357" s="2">
        <v>0.51146555177033415</v>
      </c>
      <c r="S357" s="2">
        <v>0.53597795381414082</v>
      </c>
      <c r="T357" s="2">
        <v>0.51437062320630944</v>
      </c>
      <c r="U357" s="2">
        <v>0.43409505867265702</v>
      </c>
      <c r="V357" s="2">
        <v>0.42949030683863859</v>
      </c>
      <c r="W357" s="2">
        <v>0.4096508727210596</v>
      </c>
      <c r="X357" s="2">
        <v>0.4168007908898318</v>
      </c>
      <c r="Y357" s="2">
        <v>0.42544110593434969</v>
      </c>
      <c r="Z357" s="2">
        <v>0.42300355310775339</v>
      </c>
      <c r="AA357" s="2">
        <v>0.27369360536436471</v>
      </c>
      <c r="AB357" s="2">
        <f t="shared" si="38"/>
        <v>-0.14930994774338868</v>
      </c>
      <c r="AC357" s="2">
        <f t="shared" si="39"/>
        <v>0.24969005225661134</v>
      </c>
      <c r="AD357" t="s">
        <v>2286</v>
      </c>
      <c r="AE357">
        <v>3146</v>
      </c>
      <c r="AH357">
        <f t="shared" si="35"/>
        <v>0.39900000000000002</v>
      </c>
      <c r="AI357">
        <f t="shared" si="36"/>
        <v>0.42300355310775339</v>
      </c>
      <c r="AJ357">
        <f t="shared" si="40"/>
        <v>0.42300355310775339</v>
      </c>
      <c r="AK357" t="e">
        <f t="shared" si="41"/>
        <v>#N/A</v>
      </c>
      <c r="AL357">
        <f t="shared" si="37"/>
        <v>3146</v>
      </c>
    </row>
    <row r="358" spans="1:38" x14ac:dyDescent="0.25">
      <c r="A358" s="1">
        <v>356</v>
      </c>
      <c r="B358" t="s">
        <v>755</v>
      </c>
      <c r="C358" t="s">
        <v>881</v>
      </c>
      <c r="D358" t="s">
        <v>881</v>
      </c>
      <c r="E358">
        <v>3090101001</v>
      </c>
      <c r="F358" t="s">
        <v>882</v>
      </c>
      <c r="G358" t="s">
        <v>883</v>
      </c>
      <c r="H358" s="2">
        <v>0.245</v>
      </c>
      <c r="I358" s="2">
        <v>-1.748806443273162</v>
      </c>
      <c r="J358" s="2">
        <v>-1.630881669775798</v>
      </c>
      <c r="K358" s="2">
        <v>-1.703101437637665</v>
      </c>
      <c r="L358" s="2">
        <v>0.26444123428341199</v>
      </c>
      <c r="M358" s="2">
        <v>0.28306621676689858</v>
      </c>
      <c r="N358" s="2">
        <v>0.3036946719563996</v>
      </c>
      <c r="O358" s="2">
        <v>0.32171615298110962</v>
      </c>
      <c r="P358" s="2">
        <v>0.28342076836168301</v>
      </c>
      <c r="Q358" s="2">
        <v>0.245</v>
      </c>
      <c r="R358" s="2">
        <v>0.2219374443569819</v>
      </c>
      <c r="S358" s="2">
        <v>0.14523828889406809</v>
      </c>
      <c r="T358" s="2">
        <v>0.20977449890481481</v>
      </c>
      <c r="U358" s="2">
        <v>0.26444123428341199</v>
      </c>
      <c r="V358" s="2">
        <v>0.27127165766621658</v>
      </c>
      <c r="W358" s="2">
        <v>0.27064738078814138</v>
      </c>
      <c r="X358" s="2">
        <v>0.2791686908127668</v>
      </c>
      <c r="Y358" s="2">
        <v>0.2638260741757501</v>
      </c>
      <c r="Z358" s="2">
        <v>0.26981393143966032</v>
      </c>
      <c r="AA358" s="2">
        <v>0.29061082365375412</v>
      </c>
      <c r="AB358" s="2">
        <f t="shared" si="38"/>
        <v>2.079689221409381E-2</v>
      </c>
      <c r="AC358" s="2">
        <f t="shared" si="39"/>
        <v>0.26579689221409381</v>
      </c>
      <c r="AD358" t="s">
        <v>2286</v>
      </c>
      <c r="AE358">
        <v>115044</v>
      </c>
      <c r="AH358">
        <f t="shared" si="35"/>
        <v>0.245</v>
      </c>
      <c r="AI358">
        <f t="shared" si="36"/>
        <v>0.26981393143966032</v>
      </c>
      <c r="AJ358">
        <f t="shared" si="40"/>
        <v>0.26981393143966032</v>
      </c>
      <c r="AK358" t="e">
        <f t="shared" si="41"/>
        <v>#N/A</v>
      </c>
      <c r="AL358">
        <f t="shared" si="37"/>
        <v>115044</v>
      </c>
    </row>
    <row r="359" spans="1:38" x14ac:dyDescent="0.25">
      <c r="A359" s="1">
        <v>357</v>
      </c>
      <c r="B359" t="s">
        <v>755</v>
      </c>
      <c r="C359" t="s">
        <v>881</v>
      </c>
      <c r="D359" t="s">
        <v>881</v>
      </c>
      <c r="E359">
        <v>3090101007</v>
      </c>
      <c r="F359" t="s">
        <v>884</v>
      </c>
      <c r="G359" t="s">
        <v>885</v>
      </c>
      <c r="H359" s="2">
        <v>0.44</v>
      </c>
      <c r="I359" s="2">
        <v>-0.43339679738972797</v>
      </c>
      <c r="J359" s="2">
        <v>-0.27391143775383398</v>
      </c>
      <c r="K359" s="2">
        <v>-0.40647760164937941</v>
      </c>
      <c r="L359" s="2">
        <v>0.26444123428341199</v>
      </c>
      <c r="M359" s="2">
        <v>0.25641961093089488</v>
      </c>
      <c r="N359" s="2">
        <v>0.27942835153523421</v>
      </c>
      <c r="O359" s="2">
        <v>0.26358811795308562</v>
      </c>
      <c r="P359" s="2">
        <v>0.29099644941313912</v>
      </c>
      <c r="Q359" s="2">
        <v>0.44</v>
      </c>
      <c r="R359" s="2">
        <v>0.52467090356800339</v>
      </c>
      <c r="S359" s="2">
        <v>0.53560017637117985</v>
      </c>
      <c r="T359" s="2">
        <v>0.52431245165482521</v>
      </c>
      <c r="U359" s="2">
        <v>0.43409505867265702</v>
      </c>
      <c r="V359" s="2">
        <v>0.43376675320962088</v>
      </c>
      <c r="W359" s="2">
        <v>0.43082020646221308</v>
      </c>
      <c r="X359" s="2">
        <v>0.41663177525504258</v>
      </c>
      <c r="Y359" s="2">
        <v>0.42632841348192951</v>
      </c>
      <c r="Z359" s="2">
        <v>0.42827898736289499</v>
      </c>
      <c r="AA359" s="2">
        <v>0.27069041634100188</v>
      </c>
      <c r="AB359" s="2">
        <f t="shared" si="38"/>
        <v>-0.15758857102189311</v>
      </c>
      <c r="AC359" s="2">
        <f t="shared" si="39"/>
        <v>0.28241142897810689</v>
      </c>
      <c r="AD359" t="s">
        <v>2287</v>
      </c>
      <c r="AE359">
        <v>677</v>
      </c>
      <c r="AH359">
        <f t="shared" si="35"/>
        <v>0.44</v>
      </c>
      <c r="AI359">
        <f t="shared" si="36"/>
        <v>0.42827898736289499</v>
      </c>
      <c r="AJ359" t="e">
        <f t="shared" si="40"/>
        <v>#N/A</v>
      </c>
      <c r="AK359">
        <f t="shared" si="41"/>
        <v>0.42827898736289499</v>
      </c>
      <c r="AL359">
        <f t="shared" si="37"/>
        <v>677</v>
      </c>
    </row>
    <row r="360" spans="1:38" x14ac:dyDescent="0.25">
      <c r="A360" s="1">
        <v>358</v>
      </c>
      <c r="B360" t="s">
        <v>755</v>
      </c>
      <c r="C360" t="s">
        <v>881</v>
      </c>
      <c r="D360" t="s">
        <v>881</v>
      </c>
      <c r="E360">
        <v>3090101714</v>
      </c>
      <c r="F360" t="s">
        <v>886</v>
      </c>
      <c r="G360" t="s">
        <v>887</v>
      </c>
      <c r="H360" s="2">
        <v>0.41199999999999998</v>
      </c>
      <c r="I360" s="2">
        <v>-0.3404736444877895</v>
      </c>
      <c r="J360" s="2">
        <v>-8.9745208211325589E-2</v>
      </c>
      <c r="K360" s="2">
        <v>-0.30651832015316582</v>
      </c>
      <c r="L360" s="2">
        <v>0.26444123428341199</v>
      </c>
      <c r="M360" s="2">
        <v>0.2527577739869642</v>
      </c>
      <c r="N360" s="2">
        <v>0.29013559083207557</v>
      </c>
      <c r="O360" s="2">
        <v>0.27447628305742428</v>
      </c>
      <c r="P360" s="2">
        <v>0.29230743252772401</v>
      </c>
      <c r="Q360" s="2">
        <v>0.41199999999999998</v>
      </c>
      <c r="R360" s="2">
        <v>0.49036692998978121</v>
      </c>
      <c r="S360" s="2">
        <v>0.54738862498619867</v>
      </c>
      <c r="T360" s="2">
        <v>0.49191937611163278</v>
      </c>
      <c r="U360" s="2">
        <v>0.43409505867265702</v>
      </c>
      <c r="V360" s="2">
        <v>0.40773113235228942</v>
      </c>
      <c r="W360" s="2">
        <v>0.3970051900465813</v>
      </c>
      <c r="X360" s="2">
        <v>0.4101424644350955</v>
      </c>
      <c r="Y360" s="2">
        <v>0.40054874959418701</v>
      </c>
      <c r="Z360" s="2">
        <v>0.40970286730952021</v>
      </c>
      <c r="AA360" s="2">
        <v>0.27440743690645708</v>
      </c>
      <c r="AB360" s="2">
        <f t="shared" si="38"/>
        <v>-0.13529543040306313</v>
      </c>
      <c r="AC360" s="2">
        <f t="shared" si="39"/>
        <v>0.27670456959693684</v>
      </c>
      <c r="AD360" t="s">
        <v>2286</v>
      </c>
      <c r="AE360">
        <v>6467</v>
      </c>
      <c r="AH360">
        <f t="shared" si="35"/>
        <v>0.41199999999999998</v>
      </c>
      <c r="AI360">
        <f t="shared" si="36"/>
        <v>0.40970286730952021</v>
      </c>
      <c r="AJ360">
        <f t="shared" si="40"/>
        <v>0.40970286730952021</v>
      </c>
      <c r="AK360" t="e">
        <f t="shared" si="41"/>
        <v>#N/A</v>
      </c>
      <c r="AL360">
        <f t="shared" si="37"/>
        <v>6467</v>
      </c>
    </row>
    <row r="361" spans="1:38" x14ac:dyDescent="0.25">
      <c r="A361" s="1">
        <v>359</v>
      </c>
      <c r="B361" t="s">
        <v>755</v>
      </c>
      <c r="C361" t="s">
        <v>881</v>
      </c>
      <c r="D361" t="s">
        <v>881</v>
      </c>
      <c r="E361">
        <v>3090102007</v>
      </c>
      <c r="F361" t="s">
        <v>884</v>
      </c>
      <c r="G361" t="s">
        <v>888</v>
      </c>
      <c r="H361" s="2">
        <v>0.38100000000000001</v>
      </c>
      <c r="I361" s="2">
        <v>-8.2509575960990622E-3</v>
      </c>
      <c r="J361" s="2">
        <v>0.15736646229392021</v>
      </c>
      <c r="K361" s="2">
        <v>1.106227490353684E-2</v>
      </c>
      <c r="L361" s="2">
        <v>0.26444123428341199</v>
      </c>
      <c r="M361" s="2">
        <v>0.28454160888712943</v>
      </c>
      <c r="N361" s="2">
        <v>0.30575075744920283</v>
      </c>
      <c r="O361" s="2">
        <v>0.30054472083378392</v>
      </c>
      <c r="P361" s="2">
        <v>0.30616449069053742</v>
      </c>
      <c r="Q361" s="2">
        <v>0.38100000000000001</v>
      </c>
      <c r="R361" s="2">
        <v>0.50825865793208114</v>
      </c>
      <c r="S361" s="2">
        <v>0.55916454884914013</v>
      </c>
      <c r="T361" s="2">
        <v>0.50872601839296072</v>
      </c>
      <c r="U361" s="2">
        <v>0.43409505867265702</v>
      </c>
      <c r="V361" s="2">
        <v>0.39419717362665829</v>
      </c>
      <c r="W361" s="2">
        <v>0.41334148357856249</v>
      </c>
      <c r="X361" s="2">
        <v>0.40536554886235882</v>
      </c>
      <c r="Y361" s="2">
        <v>0.40357839447440891</v>
      </c>
      <c r="Z361" s="2">
        <v>0.40989858334335422</v>
      </c>
      <c r="AA361" s="2">
        <v>0.29183762654132722</v>
      </c>
      <c r="AB361" s="2">
        <f t="shared" si="38"/>
        <v>-0.118060956802027</v>
      </c>
      <c r="AC361" s="2">
        <f t="shared" si="39"/>
        <v>0.26293904319797301</v>
      </c>
      <c r="AD361" t="s">
        <v>2287</v>
      </c>
      <c r="AE361">
        <v>6004</v>
      </c>
      <c r="AH361">
        <f t="shared" si="35"/>
        <v>0.38100000000000001</v>
      </c>
      <c r="AI361">
        <f t="shared" si="36"/>
        <v>0.40989858334335422</v>
      </c>
      <c r="AJ361" t="e">
        <f t="shared" si="40"/>
        <v>#N/A</v>
      </c>
      <c r="AK361">
        <f t="shared" si="41"/>
        <v>0.40989858334335422</v>
      </c>
      <c r="AL361">
        <f t="shared" si="37"/>
        <v>6004</v>
      </c>
    </row>
    <row r="362" spans="1:38" x14ac:dyDescent="0.25">
      <c r="A362" s="1">
        <v>360</v>
      </c>
      <c r="B362" t="s">
        <v>755</v>
      </c>
      <c r="C362" t="s">
        <v>881</v>
      </c>
      <c r="D362" t="s">
        <v>889</v>
      </c>
      <c r="E362">
        <v>3090201026</v>
      </c>
      <c r="F362" t="s">
        <v>890</v>
      </c>
      <c r="G362" t="s">
        <v>891</v>
      </c>
      <c r="H362" s="2">
        <v>0.7</v>
      </c>
      <c r="I362" s="2">
        <v>0.5567900669097422</v>
      </c>
      <c r="J362" s="2">
        <v>0.57063634309952693</v>
      </c>
      <c r="K362" s="2">
        <v>0.55451228993337154</v>
      </c>
      <c r="L362" s="2">
        <v>0.66984327633356211</v>
      </c>
      <c r="M362" s="2">
        <v>0.65105646070817824</v>
      </c>
      <c r="N362" s="2">
        <v>0.63180811426208416</v>
      </c>
      <c r="O362" s="2">
        <v>0.67492324745241072</v>
      </c>
      <c r="P362" s="2">
        <v>0.62152199119286577</v>
      </c>
      <c r="Q362" s="2">
        <v>0.7</v>
      </c>
      <c r="R362" s="2">
        <v>0.69932500821263122</v>
      </c>
      <c r="S362" s="2">
        <v>0.68876256186633578</v>
      </c>
      <c r="T362" s="2">
        <v>0.69266703251293116</v>
      </c>
      <c r="U362" s="2">
        <v>0.66984327633356211</v>
      </c>
      <c r="V362" s="2">
        <v>0.66856959391828186</v>
      </c>
      <c r="W362" s="2">
        <v>0.66840837347654303</v>
      </c>
      <c r="X362" s="2">
        <v>0.68143034939180902</v>
      </c>
      <c r="Y362" s="2">
        <v>0.68503718836655558</v>
      </c>
      <c r="Z362" s="2">
        <v>0.67462039297140675</v>
      </c>
      <c r="AA362" s="2">
        <v>0.64949765646285829</v>
      </c>
      <c r="AB362" s="2">
        <f t="shared" si="38"/>
        <v>-2.512273650854846E-2</v>
      </c>
      <c r="AC362" s="2">
        <f t="shared" si="39"/>
        <v>0.6748772634914515</v>
      </c>
      <c r="AD362" t="s">
        <v>2286</v>
      </c>
      <c r="AE362">
        <v>567</v>
      </c>
      <c r="AH362">
        <f t="shared" si="35"/>
        <v>0.7</v>
      </c>
      <c r="AI362">
        <f t="shared" si="36"/>
        <v>0.67462039297140675</v>
      </c>
      <c r="AJ362">
        <f t="shared" si="40"/>
        <v>0.67462039297140675</v>
      </c>
      <c r="AK362" t="e">
        <f t="shared" si="41"/>
        <v>#N/A</v>
      </c>
      <c r="AL362">
        <f t="shared" si="37"/>
        <v>567</v>
      </c>
    </row>
    <row r="363" spans="1:38" x14ac:dyDescent="0.25">
      <c r="A363" s="1">
        <v>361</v>
      </c>
      <c r="B363" t="s">
        <v>755</v>
      </c>
      <c r="C363" t="s">
        <v>881</v>
      </c>
      <c r="D363" t="s">
        <v>889</v>
      </c>
      <c r="E363">
        <v>3090201028</v>
      </c>
      <c r="F363" t="s">
        <v>892</v>
      </c>
      <c r="G363" t="s">
        <v>893</v>
      </c>
      <c r="H363" s="2">
        <v>0.78700000000000003</v>
      </c>
      <c r="I363" s="2">
        <v>0.55382427838601878</v>
      </c>
      <c r="J363" s="2">
        <v>0.56478190917250737</v>
      </c>
      <c r="K363" s="2">
        <v>0.55249661608284573</v>
      </c>
      <c r="L363" s="2">
        <v>0.66984327633356211</v>
      </c>
      <c r="M363" s="2">
        <v>0.66206471586881488</v>
      </c>
      <c r="N363" s="2">
        <v>0.64804912129141257</v>
      </c>
      <c r="O363" s="2">
        <v>0.68420576402624866</v>
      </c>
      <c r="P363" s="2">
        <v>0.62876966304061854</v>
      </c>
      <c r="Q363" s="2">
        <v>0.78700000000000003</v>
      </c>
      <c r="R363" s="2">
        <v>0.69708069772086212</v>
      </c>
      <c r="S363" s="2">
        <v>0.68551024794635329</v>
      </c>
      <c r="T363" s="2">
        <v>0.69125066997538476</v>
      </c>
      <c r="U363" s="2">
        <v>0.66984327633356211</v>
      </c>
      <c r="V363" s="2">
        <v>0.67507447196774895</v>
      </c>
      <c r="W363" s="2">
        <v>0.68451025985578773</v>
      </c>
      <c r="X363" s="2">
        <v>0.66901659579450157</v>
      </c>
      <c r="Y363" s="2">
        <v>0.68278279902542283</v>
      </c>
      <c r="Z363" s="2">
        <v>0.67621509704776805</v>
      </c>
      <c r="AA363" s="2">
        <v>0.65831230967702947</v>
      </c>
      <c r="AB363" s="2">
        <f t="shared" si="38"/>
        <v>-1.7902787370738582E-2</v>
      </c>
      <c r="AC363" s="2">
        <f t="shared" si="39"/>
        <v>0.76909721262926145</v>
      </c>
      <c r="AD363" t="s">
        <v>2287</v>
      </c>
      <c r="AE363">
        <v>526</v>
      </c>
      <c r="AH363">
        <f t="shared" si="35"/>
        <v>0.78700000000000003</v>
      </c>
      <c r="AI363">
        <f t="shared" si="36"/>
        <v>0.67621509704776805</v>
      </c>
      <c r="AJ363" t="e">
        <f t="shared" si="40"/>
        <v>#N/A</v>
      </c>
      <c r="AK363">
        <f t="shared" si="41"/>
        <v>0.67621509704776805</v>
      </c>
      <c r="AL363">
        <f t="shared" si="37"/>
        <v>526</v>
      </c>
    </row>
    <row r="364" spans="1:38" x14ac:dyDescent="0.25">
      <c r="A364" s="1">
        <v>362</v>
      </c>
      <c r="B364" t="s">
        <v>755</v>
      </c>
      <c r="C364" t="s">
        <v>881</v>
      </c>
      <c r="D364" t="s">
        <v>889</v>
      </c>
      <c r="E364">
        <v>3090201036</v>
      </c>
      <c r="F364" t="s">
        <v>894</v>
      </c>
      <c r="G364" t="s">
        <v>895</v>
      </c>
      <c r="H364" s="2">
        <v>0.52600000000000002</v>
      </c>
      <c r="I364" s="2">
        <v>-0.185743124182953</v>
      </c>
      <c r="J364" s="2">
        <v>-4.6962015223063307E-2</v>
      </c>
      <c r="K364" s="2">
        <v>-0.1645086015266827</v>
      </c>
      <c r="L364" s="2">
        <v>0.26444123428341199</v>
      </c>
      <c r="M364" s="2">
        <v>0.29431525399530017</v>
      </c>
      <c r="N364" s="2">
        <v>0.31241737974061212</v>
      </c>
      <c r="O364" s="2">
        <v>0.31313638562560708</v>
      </c>
      <c r="P364" s="2">
        <v>0.29719109481716999</v>
      </c>
      <c r="Q364" s="2">
        <v>0.52600000000000002</v>
      </c>
      <c r="R364" s="2">
        <v>0.39566969431913679</v>
      </c>
      <c r="S364" s="2">
        <v>0.4624814457005193</v>
      </c>
      <c r="T364" s="2">
        <v>0.39879737140817839</v>
      </c>
      <c r="U364" s="2">
        <v>0.37218066330538518</v>
      </c>
      <c r="V364" s="2">
        <v>0.32975669243676448</v>
      </c>
      <c r="W364" s="2">
        <v>0.33710725383176959</v>
      </c>
      <c r="X364" s="2">
        <v>0.32727143002985087</v>
      </c>
      <c r="Y364" s="2">
        <v>0.34950959069511212</v>
      </c>
      <c r="Z364" s="2">
        <v>0.34278084311343471</v>
      </c>
      <c r="AA364" s="2">
        <v>0.29575309070320738</v>
      </c>
      <c r="AB364" s="2">
        <f t="shared" si="38"/>
        <v>-4.702775241022733E-2</v>
      </c>
      <c r="AC364" s="2">
        <f t="shared" si="39"/>
        <v>0.47897224758977269</v>
      </c>
      <c r="AD364" t="s">
        <v>2287</v>
      </c>
      <c r="AE364">
        <v>11446</v>
      </c>
      <c r="AH364">
        <f t="shared" si="35"/>
        <v>0.52600000000000002</v>
      </c>
      <c r="AI364">
        <f t="shared" si="36"/>
        <v>0.34278084311343471</v>
      </c>
      <c r="AJ364" t="e">
        <f t="shared" si="40"/>
        <v>#N/A</v>
      </c>
      <c r="AK364">
        <f t="shared" si="41"/>
        <v>0.34278084311343471</v>
      </c>
      <c r="AL364">
        <f t="shared" si="37"/>
        <v>11446</v>
      </c>
    </row>
    <row r="365" spans="1:38" x14ac:dyDescent="0.25">
      <c r="A365" s="1">
        <v>363</v>
      </c>
      <c r="B365" t="s">
        <v>755</v>
      </c>
      <c r="C365" t="s">
        <v>881</v>
      </c>
      <c r="D365" t="s">
        <v>889</v>
      </c>
      <c r="E365">
        <v>3090201037</v>
      </c>
      <c r="F365" t="s">
        <v>315</v>
      </c>
      <c r="G365" t="s">
        <v>896</v>
      </c>
      <c r="H365" s="2">
        <v>0.62700000000000011</v>
      </c>
      <c r="I365" s="2">
        <v>0.49559694647082442</v>
      </c>
      <c r="J365" s="2">
        <v>0.57709134971615339</v>
      </c>
      <c r="K365" s="2">
        <v>0.49925774793550592</v>
      </c>
      <c r="L365" s="2">
        <v>0.66984327633356211</v>
      </c>
      <c r="M365" s="2">
        <v>0.63787991286438595</v>
      </c>
      <c r="N365" s="2">
        <v>0.62503582022836068</v>
      </c>
      <c r="O365" s="2">
        <v>0.66140199666924515</v>
      </c>
      <c r="P365" s="2">
        <v>0.59604145460481051</v>
      </c>
      <c r="Q365" s="2">
        <v>0.62700000000000011</v>
      </c>
      <c r="R365" s="2">
        <v>0.66171105101757954</v>
      </c>
      <c r="S365" s="2">
        <v>0.69222525017900183</v>
      </c>
      <c r="T365" s="2">
        <v>0.658804405701091</v>
      </c>
      <c r="U365" s="2">
        <v>0.66984327633356211</v>
      </c>
      <c r="V365" s="2">
        <v>0.65105646070817824</v>
      </c>
      <c r="W365" s="2">
        <v>0.65810405095679314</v>
      </c>
      <c r="X365" s="2">
        <v>0.64363756389688864</v>
      </c>
      <c r="Y365" s="2">
        <v>0.65037782570277691</v>
      </c>
      <c r="Z365" s="2">
        <v>0.65454378803889446</v>
      </c>
      <c r="AA365" s="2">
        <v>0.63748768673314782</v>
      </c>
      <c r="AB365" s="2">
        <f t="shared" si="38"/>
        <v>-1.705610130574664E-2</v>
      </c>
      <c r="AC365" s="2">
        <f t="shared" si="39"/>
        <v>0.60994389869425347</v>
      </c>
      <c r="AD365" t="s">
        <v>2286</v>
      </c>
      <c r="AE365">
        <v>600</v>
      </c>
      <c r="AH365">
        <f t="shared" si="35"/>
        <v>0.62700000000000011</v>
      </c>
      <c r="AI365">
        <f t="shared" si="36"/>
        <v>0.65454378803889446</v>
      </c>
      <c r="AJ365">
        <f t="shared" si="40"/>
        <v>0.65454378803889446</v>
      </c>
      <c r="AK365" t="e">
        <f t="shared" si="41"/>
        <v>#N/A</v>
      </c>
      <c r="AL365">
        <f t="shared" si="37"/>
        <v>600</v>
      </c>
    </row>
    <row r="366" spans="1:38" x14ac:dyDescent="0.25">
      <c r="A366" s="1">
        <v>364</v>
      </c>
      <c r="B366" t="s">
        <v>755</v>
      </c>
      <c r="C366" t="s">
        <v>881</v>
      </c>
      <c r="D366" t="s">
        <v>889</v>
      </c>
      <c r="E366">
        <v>3090201038</v>
      </c>
      <c r="F366" t="s">
        <v>897</v>
      </c>
      <c r="G366" t="s">
        <v>898</v>
      </c>
      <c r="H366" s="2">
        <v>0.312</v>
      </c>
      <c r="I366" s="2">
        <v>-5.1718305327897778E-2</v>
      </c>
      <c r="J366" s="2">
        <v>0.18119267012622231</v>
      </c>
      <c r="K366" s="2">
        <v>-2.3924518274633488E-2</v>
      </c>
      <c r="L366" s="2">
        <v>0.26444123428341199</v>
      </c>
      <c r="M366" s="2">
        <v>0.25601021301169768</v>
      </c>
      <c r="N366" s="2">
        <v>0.29553359535436152</v>
      </c>
      <c r="O366" s="2">
        <v>0.26937912733455982</v>
      </c>
      <c r="P366" s="2">
        <v>0.28056711323601907</v>
      </c>
      <c r="Q366" s="2">
        <v>0.312</v>
      </c>
      <c r="R366" s="2">
        <v>0.42359917341471343</v>
      </c>
      <c r="S366" s="2">
        <v>0.54339159097259659</v>
      </c>
      <c r="T366" s="2">
        <v>0.43267569685500717</v>
      </c>
      <c r="U366" s="2">
        <v>0.43409505867265702</v>
      </c>
      <c r="V366" s="2">
        <v>0.36199410277015281</v>
      </c>
      <c r="W366" s="2">
        <v>0.39047455149894489</v>
      </c>
      <c r="X366" s="2">
        <v>0.34289648068815981</v>
      </c>
      <c r="Y366" s="2">
        <v>0.3479058242082862</v>
      </c>
      <c r="Z366" s="2">
        <v>0.37402511049120291</v>
      </c>
      <c r="AA366" s="2">
        <v>0.27284676304614042</v>
      </c>
      <c r="AB366" s="2">
        <f t="shared" si="38"/>
        <v>-0.10117834744506249</v>
      </c>
      <c r="AC366" s="2">
        <f t="shared" si="39"/>
        <v>0.21082165255493751</v>
      </c>
      <c r="AD366" t="s">
        <v>2286</v>
      </c>
      <c r="AE366">
        <v>1037</v>
      </c>
      <c r="AH366">
        <f t="shared" si="35"/>
        <v>0.312</v>
      </c>
      <c r="AI366">
        <f t="shared" si="36"/>
        <v>0.37402511049120291</v>
      </c>
      <c r="AJ366">
        <f t="shared" si="40"/>
        <v>0.37402511049120291</v>
      </c>
      <c r="AK366" t="e">
        <f t="shared" si="41"/>
        <v>#N/A</v>
      </c>
      <c r="AL366">
        <f t="shared" si="37"/>
        <v>1037</v>
      </c>
    </row>
    <row r="367" spans="1:38" x14ac:dyDescent="0.25">
      <c r="A367" s="1">
        <v>365</v>
      </c>
      <c r="B367" t="s">
        <v>755</v>
      </c>
      <c r="C367" t="s">
        <v>881</v>
      </c>
      <c r="D367" t="s">
        <v>889</v>
      </c>
      <c r="E367">
        <v>3090201041</v>
      </c>
      <c r="F367" t="s">
        <v>899</v>
      </c>
      <c r="G367" t="s">
        <v>900</v>
      </c>
      <c r="H367" s="2">
        <v>0.4529999999999999</v>
      </c>
      <c r="I367" s="2">
        <v>-2.9290946506078659E-3</v>
      </c>
      <c r="J367" s="2">
        <v>0.20543387275699079</v>
      </c>
      <c r="K367" s="2">
        <v>2.3378032349543391E-2</v>
      </c>
      <c r="L367" s="2">
        <v>0.26444123428341199</v>
      </c>
      <c r="M367" s="2">
        <v>0.25475927492526201</v>
      </c>
      <c r="N367" s="2">
        <v>0.27962420630696971</v>
      </c>
      <c r="O367" s="2">
        <v>0.27462750757276222</v>
      </c>
      <c r="P367" s="2">
        <v>0.2781653121100619</v>
      </c>
      <c r="Q367" s="2">
        <v>0.4529999999999999</v>
      </c>
      <c r="R367" s="2">
        <v>0.40277153774963931</v>
      </c>
      <c r="S367" s="2">
        <v>0.52748062187976119</v>
      </c>
      <c r="T367" s="2">
        <v>0.41413408374513261</v>
      </c>
      <c r="U367" s="2">
        <v>0.43409505867265702</v>
      </c>
      <c r="V367" s="2">
        <v>0.36803777157826401</v>
      </c>
      <c r="W367" s="2">
        <v>0.3970051900465813</v>
      </c>
      <c r="X367" s="2">
        <v>0.36754162890839792</v>
      </c>
      <c r="Y367" s="2">
        <v>0.36285613417766688</v>
      </c>
      <c r="Z367" s="2">
        <v>0.38500191068364659</v>
      </c>
      <c r="AA367" s="2">
        <v>0.27015697837335928</v>
      </c>
      <c r="AB367" s="2">
        <f t="shared" si="38"/>
        <v>-0.11484493231028731</v>
      </c>
      <c r="AC367" s="2">
        <f t="shared" si="39"/>
        <v>0.3381550676897126</v>
      </c>
      <c r="AD367" t="s">
        <v>2287</v>
      </c>
      <c r="AE367">
        <v>1006</v>
      </c>
      <c r="AH367">
        <f t="shared" si="35"/>
        <v>0.4529999999999999</v>
      </c>
      <c r="AI367">
        <f t="shared" si="36"/>
        <v>0.38500191068364659</v>
      </c>
      <c r="AJ367" t="e">
        <f t="shared" si="40"/>
        <v>#N/A</v>
      </c>
      <c r="AK367">
        <f t="shared" si="41"/>
        <v>0.38500191068364659</v>
      </c>
      <c r="AL367">
        <f t="shared" si="37"/>
        <v>1006</v>
      </c>
    </row>
    <row r="368" spans="1:38" x14ac:dyDescent="0.25">
      <c r="A368" s="1">
        <v>366</v>
      </c>
      <c r="B368" t="s">
        <v>755</v>
      </c>
      <c r="C368" t="s">
        <v>881</v>
      </c>
      <c r="D368" t="s">
        <v>889</v>
      </c>
      <c r="E368">
        <v>3090201050</v>
      </c>
      <c r="F368" t="s">
        <v>901</v>
      </c>
      <c r="G368" t="s">
        <v>902</v>
      </c>
      <c r="H368" s="2">
        <v>0.34699999999999998</v>
      </c>
      <c r="I368" s="2">
        <v>0.1524351922865142</v>
      </c>
      <c r="J368" s="2">
        <v>0.2076357077634203</v>
      </c>
      <c r="K368" s="2">
        <v>0.16076684766069341</v>
      </c>
      <c r="L368" s="2">
        <v>0.26444123428341199</v>
      </c>
      <c r="M368" s="2">
        <v>0.27142328652517828</v>
      </c>
      <c r="N368" s="2">
        <v>0.28669061883195379</v>
      </c>
      <c r="O368" s="2">
        <v>0.2780256113880053</v>
      </c>
      <c r="P368" s="2">
        <v>0.27494416928181808</v>
      </c>
      <c r="Q368" s="2">
        <v>0.34699999999999998</v>
      </c>
      <c r="R368" s="2">
        <v>0.53451447793586704</v>
      </c>
      <c r="S368" s="2">
        <v>0.54495641148446616</v>
      </c>
      <c r="T368" s="2">
        <v>0.53184670183677707</v>
      </c>
      <c r="U368" s="2">
        <v>0.43409505867265702</v>
      </c>
      <c r="V368" s="2">
        <v>0.38152100101744052</v>
      </c>
      <c r="W368" s="2">
        <v>0.39325730182222568</v>
      </c>
      <c r="X368" s="2">
        <v>0.36388555386110738</v>
      </c>
      <c r="Y368" s="2">
        <v>0.3780104556906877</v>
      </c>
      <c r="Z368" s="2">
        <v>0.38944823746336238</v>
      </c>
      <c r="AA368" s="2">
        <v>0.27500704289678468</v>
      </c>
      <c r="AB368" s="2">
        <f t="shared" si="38"/>
        <v>-0.1144411945665777</v>
      </c>
      <c r="AC368" s="2">
        <f t="shared" si="39"/>
        <v>0.23255880543342228</v>
      </c>
      <c r="AD368" t="s">
        <v>2286</v>
      </c>
      <c r="AE368">
        <v>632</v>
      </c>
      <c r="AH368">
        <f t="shared" si="35"/>
        <v>0.34699999999999998</v>
      </c>
      <c r="AI368">
        <f t="shared" si="36"/>
        <v>0.38944823746336238</v>
      </c>
      <c r="AJ368">
        <f t="shared" si="40"/>
        <v>0.38944823746336238</v>
      </c>
      <c r="AK368" t="e">
        <f t="shared" si="41"/>
        <v>#N/A</v>
      </c>
      <c r="AL368">
        <f t="shared" si="37"/>
        <v>632</v>
      </c>
    </row>
    <row r="369" spans="1:38" x14ac:dyDescent="0.25">
      <c r="A369" s="1">
        <v>367</v>
      </c>
      <c r="B369" t="s">
        <v>755</v>
      </c>
      <c r="C369" t="s">
        <v>881</v>
      </c>
      <c r="D369" t="s">
        <v>889</v>
      </c>
      <c r="E369">
        <v>3090201701</v>
      </c>
      <c r="F369" t="s">
        <v>903</v>
      </c>
      <c r="G369" t="s">
        <v>904</v>
      </c>
      <c r="H369" s="2">
        <v>0.67599999999999993</v>
      </c>
      <c r="I369" s="2">
        <v>0.31444061911386301</v>
      </c>
      <c r="J369" s="2">
        <v>0.31062790163536519</v>
      </c>
      <c r="K369" s="2">
        <v>0.32091803036085742</v>
      </c>
      <c r="L369" s="2">
        <v>0.66984327633356211</v>
      </c>
      <c r="M369" s="2">
        <v>0.6916202130576754</v>
      </c>
      <c r="N369" s="2">
        <v>0.63985249127149524</v>
      </c>
      <c r="O369" s="2">
        <v>0.70305100730528591</v>
      </c>
      <c r="P369" s="2">
        <v>0.60595782493674577</v>
      </c>
      <c r="Q369" s="2">
        <v>0.67599999999999993</v>
      </c>
      <c r="R369" s="2">
        <v>0.6379612229611471</v>
      </c>
      <c r="S369" s="2">
        <v>0.61067967215486796</v>
      </c>
      <c r="T369" s="2">
        <v>0.63681822674142963</v>
      </c>
      <c r="U369" s="2">
        <v>0.66984327633356211</v>
      </c>
      <c r="V369" s="2">
        <v>0.67946907185401095</v>
      </c>
      <c r="W369" s="2">
        <v>0.65974649425729182</v>
      </c>
      <c r="X369" s="2">
        <v>0.67647107484469426</v>
      </c>
      <c r="Y369" s="2">
        <v>0.67388889718338363</v>
      </c>
      <c r="Z369" s="2">
        <v>0.67184873512549004</v>
      </c>
      <c r="AA369" s="2">
        <v>0.66110432074369696</v>
      </c>
      <c r="AB369" s="2">
        <f t="shared" si="38"/>
        <v>-1.0744414381793077E-2</v>
      </c>
      <c r="AC369" s="2">
        <f t="shared" si="39"/>
        <v>0.66525558561820686</v>
      </c>
      <c r="AD369" t="s">
        <v>2286</v>
      </c>
      <c r="AE369">
        <v>544</v>
      </c>
      <c r="AH369">
        <f t="shared" si="35"/>
        <v>0.67599999999999993</v>
      </c>
      <c r="AI369">
        <f t="shared" si="36"/>
        <v>0.67184873512549004</v>
      </c>
      <c r="AJ369">
        <f t="shared" si="40"/>
        <v>0.67184873512549004</v>
      </c>
      <c r="AK369" t="e">
        <f t="shared" si="41"/>
        <v>#N/A</v>
      </c>
      <c r="AL369">
        <f t="shared" si="37"/>
        <v>544</v>
      </c>
    </row>
    <row r="370" spans="1:38" x14ac:dyDescent="0.25">
      <c r="A370" s="1">
        <v>368</v>
      </c>
      <c r="B370" t="s">
        <v>755</v>
      </c>
      <c r="C370" t="s">
        <v>881</v>
      </c>
      <c r="D370" t="s">
        <v>889</v>
      </c>
      <c r="E370">
        <v>3090202007</v>
      </c>
      <c r="F370" t="s">
        <v>905</v>
      </c>
      <c r="G370" t="s">
        <v>906</v>
      </c>
      <c r="H370" s="2">
        <v>0.48299999999999987</v>
      </c>
      <c r="I370" s="2">
        <v>-0.16473470736475471</v>
      </c>
      <c r="J370" s="2">
        <v>-5.5739701429041721E-2</v>
      </c>
      <c r="K370" s="2">
        <v>-0.1443370441621977</v>
      </c>
      <c r="L370" s="2">
        <v>0.26444123428341199</v>
      </c>
      <c r="M370" s="2">
        <v>0.25245319775722319</v>
      </c>
      <c r="N370" s="2">
        <v>0.28704108840463188</v>
      </c>
      <c r="O370" s="2">
        <v>0.27230131870447422</v>
      </c>
      <c r="P370" s="2">
        <v>0.28569247192665048</v>
      </c>
      <c r="Q370" s="2">
        <v>0.48299999999999987</v>
      </c>
      <c r="R370" s="2">
        <v>0.50287058250419669</v>
      </c>
      <c r="S370" s="2">
        <v>0.51683776473405996</v>
      </c>
      <c r="T370" s="2">
        <v>0.50434290963966832</v>
      </c>
      <c r="U370" s="2">
        <v>0.43409505867265702</v>
      </c>
      <c r="V370" s="2">
        <v>0.43794998413784297</v>
      </c>
      <c r="W370" s="2">
        <v>0.43137901199655648</v>
      </c>
      <c r="X370" s="2">
        <v>0.45461581528406753</v>
      </c>
      <c r="Y370" s="2">
        <v>0.43494974126442992</v>
      </c>
      <c r="Z370" s="2">
        <v>0.4385210013079433</v>
      </c>
      <c r="AA370" s="2">
        <v>0.27206992207790759</v>
      </c>
      <c r="AB370" s="2">
        <f t="shared" si="38"/>
        <v>-0.16645107923003571</v>
      </c>
      <c r="AC370" s="2">
        <f t="shared" si="39"/>
        <v>0.31654892076996416</v>
      </c>
      <c r="AD370" t="s">
        <v>2286</v>
      </c>
      <c r="AE370">
        <v>723</v>
      </c>
      <c r="AH370">
        <f t="shared" si="35"/>
        <v>0.48299999999999987</v>
      </c>
      <c r="AI370">
        <f t="shared" si="36"/>
        <v>0.4385210013079433</v>
      </c>
      <c r="AJ370">
        <f t="shared" si="40"/>
        <v>0.4385210013079433</v>
      </c>
      <c r="AK370" t="e">
        <f t="shared" si="41"/>
        <v>#N/A</v>
      </c>
      <c r="AL370">
        <f t="shared" si="37"/>
        <v>723</v>
      </c>
    </row>
    <row r="371" spans="1:38" x14ac:dyDescent="0.25">
      <c r="A371" s="1">
        <v>369</v>
      </c>
      <c r="B371" t="s">
        <v>755</v>
      </c>
      <c r="C371" t="s">
        <v>881</v>
      </c>
      <c r="D371" t="s">
        <v>889</v>
      </c>
      <c r="E371">
        <v>3090202009</v>
      </c>
      <c r="F371" t="s">
        <v>907</v>
      </c>
      <c r="G371" t="s">
        <v>908</v>
      </c>
      <c r="H371" s="2">
        <v>0.41399999999999998</v>
      </c>
      <c r="I371" s="2">
        <v>0.26314654286688971</v>
      </c>
      <c r="J371" s="2">
        <v>0.31709152309593081</v>
      </c>
      <c r="K371" s="2">
        <v>0.27166871897266343</v>
      </c>
      <c r="L371" s="2">
        <v>0.26444123428341199</v>
      </c>
      <c r="M371" s="2">
        <v>0.27727616048110931</v>
      </c>
      <c r="N371" s="2">
        <v>0.30097026447068848</v>
      </c>
      <c r="O371" s="2">
        <v>0.30168335247868228</v>
      </c>
      <c r="P371" s="2">
        <v>0.29878213357333538</v>
      </c>
      <c r="Q371" s="2">
        <v>0.41399999999999998</v>
      </c>
      <c r="R371" s="2">
        <v>0.51709110924368107</v>
      </c>
      <c r="S371" s="2">
        <v>0.55250166376323195</v>
      </c>
      <c r="T371" s="2">
        <v>0.51941939493040101</v>
      </c>
      <c r="U371" s="2">
        <v>0.43409505867265702</v>
      </c>
      <c r="V371" s="2">
        <v>0.4113052411706779</v>
      </c>
      <c r="W371" s="2">
        <v>0.41671780430289751</v>
      </c>
      <c r="X371" s="2">
        <v>0.41479484217167151</v>
      </c>
      <c r="Y371" s="2">
        <v>0.41535124625311609</v>
      </c>
      <c r="Z371" s="2">
        <v>0.41837719268658519</v>
      </c>
      <c r="AA371" s="2">
        <v>0.28822672918492692</v>
      </c>
      <c r="AB371" s="2">
        <f t="shared" si="38"/>
        <v>-0.13015046350165826</v>
      </c>
      <c r="AC371" s="2">
        <f t="shared" si="39"/>
        <v>0.28384953649834171</v>
      </c>
      <c r="AD371" t="s">
        <v>2286</v>
      </c>
      <c r="AE371">
        <v>2289</v>
      </c>
      <c r="AH371">
        <f t="shared" si="35"/>
        <v>0.41399999999999998</v>
      </c>
      <c r="AI371">
        <f t="shared" si="36"/>
        <v>0.41837719268658519</v>
      </c>
      <c r="AJ371">
        <f t="shared" si="40"/>
        <v>0.41837719268658519</v>
      </c>
      <c r="AK371" t="e">
        <f t="shared" si="41"/>
        <v>#N/A</v>
      </c>
      <c r="AL371">
        <f t="shared" si="37"/>
        <v>2289</v>
      </c>
    </row>
    <row r="372" spans="1:38" x14ac:dyDescent="0.25">
      <c r="A372" s="1">
        <v>370</v>
      </c>
      <c r="B372" t="s">
        <v>755</v>
      </c>
      <c r="C372" t="s">
        <v>881</v>
      </c>
      <c r="D372" t="s">
        <v>889</v>
      </c>
      <c r="E372">
        <v>3090202022</v>
      </c>
      <c r="F372" t="s">
        <v>909</v>
      </c>
      <c r="G372" t="s">
        <v>910</v>
      </c>
      <c r="H372" s="2">
        <v>0.496</v>
      </c>
      <c r="I372" s="2">
        <v>0.25389218162982341</v>
      </c>
      <c r="J372" s="2">
        <v>0.28604029416058357</v>
      </c>
      <c r="K372" s="2">
        <v>0.25923346514393281</v>
      </c>
      <c r="L372" s="2">
        <v>0.26444123428341199</v>
      </c>
      <c r="M372" s="2">
        <v>0.29387789594252411</v>
      </c>
      <c r="N372" s="2">
        <v>0.30605153184975598</v>
      </c>
      <c r="O372" s="2">
        <v>0.26426418049224348</v>
      </c>
      <c r="P372" s="2">
        <v>0.28548113162302918</v>
      </c>
      <c r="Q372" s="2">
        <v>0.496</v>
      </c>
      <c r="R372" s="2">
        <v>0.61379689740084098</v>
      </c>
      <c r="S372" s="2">
        <v>0.60151092124828121</v>
      </c>
      <c r="T372" s="2">
        <v>0.61002154097635353</v>
      </c>
      <c r="U372" s="2">
        <v>0.53170889669388677</v>
      </c>
      <c r="V372" s="2">
        <v>0.49594013799011749</v>
      </c>
      <c r="W372" s="2">
        <v>0.52766071817333327</v>
      </c>
      <c r="X372" s="2">
        <v>0.51310856826084783</v>
      </c>
      <c r="Y372" s="2">
        <v>0.51358410604228621</v>
      </c>
      <c r="Z372" s="2">
        <v>0.51624488108905009</v>
      </c>
      <c r="AA372" s="2">
        <v>0.28234576182050342</v>
      </c>
      <c r="AB372" s="2">
        <f t="shared" si="38"/>
        <v>-0.23389911926854667</v>
      </c>
      <c r="AC372" s="2">
        <f t="shared" si="39"/>
        <v>0.26210088073145332</v>
      </c>
      <c r="AD372" t="s">
        <v>2286</v>
      </c>
      <c r="AE372">
        <v>975</v>
      </c>
      <c r="AH372">
        <f t="shared" si="35"/>
        <v>0.496</v>
      </c>
      <c r="AI372">
        <f t="shared" si="36"/>
        <v>0.51624488108905009</v>
      </c>
      <c r="AJ372">
        <f t="shared" si="40"/>
        <v>0.51624488108905009</v>
      </c>
      <c r="AK372" t="e">
        <f t="shared" si="41"/>
        <v>#N/A</v>
      </c>
      <c r="AL372">
        <f t="shared" si="37"/>
        <v>975</v>
      </c>
    </row>
    <row r="373" spans="1:38" x14ac:dyDescent="0.25">
      <c r="A373" s="1">
        <v>371</v>
      </c>
      <c r="B373" t="s">
        <v>755</v>
      </c>
      <c r="C373" t="s">
        <v>881</v>
      </c>
      <c r="D373" t="s">
        <v>889</v>
      </c>
      <c r="E373">
        <v>3090203002</v>
      </c>
      <c r="F373" t="s">
        <v>911</v>
      </c>
      <c r="G373" t="s">
        <v>912</v>
      </c>
      <c r="H373" s="2">
        <v>0.308</v>
      </c>
      <c r="I373" s="2">
        <v>-1.193157741868134E-2</v>
      </c>
      <c r="J373" s="2">
        <v>0.1048589649938185</v>
      </c>
      <c r="K373" s="2">
        <v>1.9969494347499279E-3</v>
      </c>
      <c r="L373" s="2">
        <v>0.26444123428341199</v>
      </c>
      <c r="M373" s="2">
        <v>0.26539224865996752</v>
      </c>
      <c r="N373" s="2">
        <v>0.29553359535436152</v>
      </c>
      <c r="O373" s="2">
        <v>0.27169197286325908</v>
      </c>
      <c r="P373" s="2">
        <v>0.28036787291534299</v>
      </c>
      <c r="Q373" s="2">
        <v>0.308</v>
      </c>
      <c r="R373" s="2">
        <v>0.50401941521693028</v>
      </c>
      <c r="S373" s="2">
        <v>0.5361122129698932</v>
      </c>
      <c r="T373" s="2">
        <v>0.50167650075831172</v>
      </c>
      <c r="U373" s="2">
        <v>0.43409505867265702</v>
      </c>
      <c r="V373" s="2">
        <v>0.37723573618800849</v>
      </c>
      <c r="W373" s="2">
        <v>0.3970051900465813</v>
      </c>
      <c r="X373" s="2">
        <v>0.37074403040967419</v>
      </c>
      <c r="Y373" s="2">
        <v>0.39276110319459029</v>
      </c>
      <c r="Z373" s="2">
        <v>0.39376698327367121</v>
      </c>
      <c r="AA373" s="2">
        <v>0.27524907251953051</v>
      </c>
      <c r="AB373" s="2">
        <f t="shared" si="38"/>
        <v>-0.1185179107541407</v>
      </c>
      <c r="AC373" s="2">
        <f t="shared" si="39"/>
        <v>0.1894820892458593</v>
      </c>
      <c r="AD373" t="s">
        <v>2287</v>
      </c>
      <c r="AE373">
        <v>1677</v>
      </c>
      <c r="AH373">
        <f t="shared" si="35"/>
        <v>0.308</v>
      </c>
      <c r="AI373">
        <f t="shared" si="36"/>
        <v>0.39376698327367121</v>
      </c>
      <c r="AJ373" t="e">
        <f t="shared" si="40"/>
        <v>#N/A</v>
      </c>
      <c r="AK373">
        <f t="shared" si="41"/>
        <v>0.39376698327367121</v>
      </c>
      <c r="AL373">
        <f t="shared" si="37"/>
        <v>1677</v>
      </c>
    </row>
    <row r="374" spans="1:38" x14ac:dyDescent="0.25">
      <c r="A374" s="1">
        <v>372</v>
      </c>
      <c r="B374" t="s">
        <v>755</v>
      </c>
      <c r="C374" t="s">
        <v>881</v>
      </c>
      <c r="D374" t="s">
        <v>889</v>
      </c>
      <c r="E374">
        <v>3090203003</v>
      </c>
      <c r="F374" t="s">
        <v>913</v>
      </c>
      <c r="G374" t="s">
        <v>914</v>
      </c>
      <c r="H374" s="2">
        <v>0.34</v>
      </c>
      <c r="I374" s="2">
        <v>-1.4782054724616359E-2</v>
      </c>
      <c r="J374" s="2">
        <v>0.10952030174023671</v>
      </c>
      <c r="K374" s="2">
        <v>1.245730224749275E-3</v>
      </c>
      <c r="L374" s="2">
        <v>0.26444123428341199</v>
      </c>
      <c r="M374" s="2">
        <v>0.23329873708684901</v>
      </c>
      <c r="N374" s="2">
        <v>0.29553359535436152</v>
      </c>
      <c r="O374" s="2">
        <v>0.25992759512593272</v>
      </c>
      <c r="P374" s="2">
        <v>0.28039789542941751</v>
      </c>
      <c r="Q374" s="2">
        <v>0.34</v>
      </c>
      <c r="R374" s="2">
        <v>0.48100352303136618</v>
      </c>
      <c r="S374" s="2">
        <v>0.52310151358317625</v>
      </c>
      <c r="T374" s="2">
        <v>0.48249305372843898</v>
      </c>
      <c r="U374" s="2">
        <v>0.43409505867265702</v>
      </c>
      <c r="V374" s="2">
        <v>0.36353417925193982</v>
      </c>
      <c r="W374" s="2">
        <v>0.3970051900465813</v>
      </c>
      <c r="X374" s="2">
        <v>0.35611528244065072</v>
      </c>
      <c r="Y374" s="2">
        <v>0.3816083592110126</v>
      </c>
      <c r="Z374" s="2">
        <v>0.38550228211730142</v>
      </c>
      <c r="AA374" s="2">
        <v>0.26588578037933158</v>
      </c>
      <c r="AB374" s="2">
        <f t="shared" si="38"/>
        <v>-0.11961650173796984</v>
      </c>
      <c r="AC374" s="2">
        <f t="shared" si="39"/>
        <v>0.22038349826203019</v>
      </c>
      <c r="AD374" t="s">
        <v>2286</v>
      </c>
      <c r="AE374">
        <v>1585</v>
      </c>
      <c r="AH374">
        <f t="shared" si="35"/>
        <v>0.34</v>
      </c>
      <c r="AI374">
        <f t="shared" si="36"/>
        <v>0.38550228211730142</v>
      </c>
      <c r="AJ374">
        <f t="shared" si="40"/>
        <v>0.38550228211730142</v>
      </c>
      <c r="AK374" t="e">
        <f t="shared" si="41"/>
        <v>#N/A</v>
      </c>
      <c r="AL374">
        <f t="shared" si="37"/>
        <v>1585</v>
      </c>
    </row>
    <row r="375" spans="1:38" x14ac:dyDescent="0.25">
      <c r="A375" s="1">
        <v>373</v>
      </c>
      <c r="B375" t="s">
        <v>755</v>
      </c>
      <c r="C375" t="s">
        <v>881</v>
      </c>
      <c r="D375" t="s">
        <v>889</v>
      </c>
      <c r="E375">
        <v>3090203004</v>
      </c>
      <c r="F375" t="s">
        <v>915</v>
      </c>
      <c r="G375" t="s">
        <v>916</v>
      </c>
      <c r="H375" s="2">
        <v>0.43200000000000011</v>
      </c>
      <c r="I375" s="2">
        <v>1.318674014533483E-2</v>
      </c>
      <c r="J375" s="2">
        <v>0.15765108531376901</v>
      </c>
      <c r="K375" s="2">
        <v>2.8830185792818371E-2</v>
      </c>
      <c r="L375" s="2">
        <v>0.26444123428341199</v>
      </c>
      <c r="M375" s="2">
        <v>0.26831782966856771</v>
      </c>
      <c r="N375" s="2">
        <v>0.27962420630696971</v>
      </c>
      <c r="O375" s="2">
        <v>0.2763087683609321</v>
      </c>
      <c r="P375" s="2">
        <v>0.27941715996965172</v>
      </c>
      <c r="Q375" s="2">
        <v>0.43200000000000011</v>
      </c>
      <c r="R375" s="2">
        <v>0.48005509294013471</v>
      </c>
      <c r="S375" s="2">
        <v>0.53819833699248065</v>
      </c>
      <c r="T375" s="2">
        <v>0.47970836626380969</v>
      </c>
      <c r="U375" s="2">
        <v>0.43409505867265702</v>
      </c>
      <c r="V375" s="2">
        <v>0.37940830558257083</v>
      </c>
      <c r="W375" s="2">
        <v>0.3970051900465813</v>
      </c>
      <c r="X375" s="2">
        <v>0.40253231308970222</v>
      </c>
      <c r="Y375" s="2">
        <v>0.41108814698897378</v>
      </c>
      <c r="Z375" s="2">
        <v>0.4044312566076993</v>
      </c>
      <c r="AA375" s="2">
        <v>0.27355221941773428</v>
      </c>
      <c r="AB375" s="2">
        <f t="shared" si="38"/>
        <v>-0.13087903718996502</v>
      </c>
      <c r="AC375" s="2">
        <f t="shared" si="39"/>
        <v>0.30112096281003509</v>
      </c>
      <c r="AD375" t="s">
        <v>2286</v>
      </c>
      <c r="AE375">
        <v>1819</v>
      </c>
      <c r="AH375">
        <f t="shared" si="35"/>
        <v>0.43200000000000011</v>
      </c>
      <c r="AI375">
        <f t="shared" si="36"/>
        <v>0.4044312566076993</v>
      </c>
      <c r="AJ375">
        <f t="shared" si="40"/>
        <v>0.4044312566076993</v>
      </c>
      <c r="AK375" t="e">
        <f t="shared" si="41"/>
        <v>#N/A</v>
      </c>
      <c r="AL375">
        <f t="shared" si="37"/>
        <v>1819</v>
      </c>
    </row>
    <row r="376" spans="1:38" x14ac:dyDescent="0.25">
      <c r="A376" s="1">
        <v>374</v>
      </c>
      <c r="B376" t="s">
        <v>755</v>
      </c>
      <c r="C376" t="s">
        <v>881</v>
      </c>
      <c r="D376" t="s">
        <v>889</v>
      </c>
      <c r="E376">
        <v>3090203005</v>
      </c>
      <c r="F376" t="s">
        <v>917</v>
      </c>
      <c r="G376" t="s">
        <v>918</v>
      </c>
      <c r="H376" s="2">
        <v>0.38800000000000001</v>
      </c>
      <c r="I376" s="2">
        <v>0.16364099636276291</v>
      </c>
      <c r="J376" s="2">
        <v>0.22374930717767361</v>
      </c>
      <c r="K376" s="2">
        <v>0.1687691929794852</v>
      </c>
      <c r="L376" s="2">
        <v>0.26444123428341199</v>
      </c>
      <c r="M376" s="2">
        <v>0.25245319775722319</v>
      </c>
      <c r="N376" s="2">
        <v>0.2929644134129617</v>
      </c>
      <c r="O376" s="2">
        <v>0.2620625294601166</v>
      </c>
      <c r="P376" s="2">
        <v>0.27763309481510567</v>
      </c>
      <c r="Q376" s="2">
        <v>0.38800000000000001</v>
      </c>
      <c r="R376" s="2">
        <v>0.53237578210866521</v>
      </c>
      <c r="S376" s="2">
        <v>0.55330082401986647</v>
      </c>
      <c r="T376" s="2">
        <v>0.52785851299250564</v>
      </c>
      <c r="U376" s="2">
        <v>0.43409505867265702</v>
      </c>
      <c r="V376" s="2">
        <v>0.37414046630746811</v>
      </c>
      <c r="W376" s="2">
        <v>0.39443600810518159</v>
      </c>
      <c r="X376" s="2">
        <v>0.38559516737184152</v>
      </c>
      <c r="Y376" s="2">
        <v>0.38904406907789779</v>
      </c>
      <c r="Z376" s="2">
        <v>0.39495288660213962</v>
      </c>
      <c r="AA376" s="2">
        <v>0.26955054658546762</v>
      </c>
      <c r="AB376" s="2">
        <f t="shared" si="38"/>
        <v>-0.125402340016672</v>
      </c>
      <c r="AC376" s="2">
        <f t="shared" si="39"/>
        <v>0.26259765998332801</v>
      </c>
      <c r="AD376" t="s">
        <v>2286</v>
      </c>
      <c r="AE376">
        <v>1899</v>
      </c>
      <c r="AH376">
        <f t="shared" si="35"/>
        <v>0.38800000000000001</v>
      </c>
      <c r="AI376">
        <f t="shared" si="36"/>
        <v>0.39495288660213962</v>
      </c>
      <c r="AJ376">
        <f t="shared" si="40"/>
        <v>0.39495288660213962</v>
      </c>
      <c r="AK376" t="e">
        <f t="shared" si="41"/>
        <v>#N/A</v>
      </c>
      <c r="AL376">
        <f t="shared" si="37"/>
        <v>1899</v>
      </c>
    </row>
    <row r="377" spans="1:38" x14ac:dyDescent="0.25">
      <c r="A377" s="1">
        <v>375</v>
      </c>
      <c r="B377" t="s">
        <v>755</v>
      </c>
      <c r="C377" t="s">
        <v>881</v>
      </c>
      <c r="D377" t="s">
        <v>889</v>
      </c>
      <c r="E377">
        <v>3090203007</v>
      </c>
      <c r="F377" t="s">
        <v>919</v>
      </c>
      <c r="G377" t="s">
        <v>920</v>
      </c>
      <c r="H377" s="2">
        <v>0.38300000000000001</v>
      </c>
      <c r="I377" s="2">
        <v>3.5569556266906832E-2</v>
      </c>
      <c r="J377" s="2">
        <v>5.9408400534563532E-2</v>
      </c>
      <c r="K377" s="2">
        <v>4.5478452932576019E-2</v>
      </c>
      <c r="L377" s="2">
        <v>0.26444123428341199</v>
      </c>
      <c r="M377" s="2">
        <v>0.2267600172340776</v>
      </c>
      <c r="N377" s="2">
        <v>0.23626397528072901</v>
      </c>
      <c r="O377" s="2">
        <v>0.23169753633621129</v>
      </c>
      <c r="P377" s="2">
        <v>0.25632393025996791</v>
      </c>
      <c r="Q377" s="2">
        <v>0.38300000000000001</v>
      </c>
      <c r="R377" s="2">
        <v>0.52295762319767491</v>
      </c>
      <c r="S377" s="2">
        <v>0.5160063879343475</v>
      </c>
      <c r="T377" s="2">
        <v>0.52254417299583045</v>
      </c>
      <c r="U377" s="2">
        <v>0.43409505867265702</v>
      </c>
      <c r="V377" s="2">
        <v>0.3800283562498965</v>
      </c>
      <c r="W377" s="2">
        <v>0.40428958989881342</v>
      </c>
      <c r="X377" s="2">
        <v>0.38962485592761431</v>
      </c>
      <c r="Y377" s="2">
        <v>0.40195015068744772</v>
      </c>
      <c r="Z377" s="2">
        <v>0.4015895941096943</v>
      </c>
      <c r="AA377" s="2">
        <v>0.24266142670654381</v>
      </c>
      <c r="AB377" s="2">
        <f t="shared" si="38"/>
        <v>-0.15892816740315049</v>
      </c>
      <c r="AC377" s="2">
        <f t="shared" si="39"/>
        <v>0.22407183259684951</v>
      </c>
      <c r="AD377" t="s">
        <v>2286</v>
      </c>
      <c r="AE377">
        <v>1120</v>
      </c>
      <c r="AH377">
        <f t="shared" si="35"/>
        <v>0.38300000000000001</v>
      </c>
      <c r="AI377">
        <f t="shared" si="36"/>
        <v>0.4015895941096943</v>
      </c>
      <c r="AJ377">
        <f t="shared" si="40"/>
        <v>0.4015895941096943</v>
      </c>
      <c r="AK377" t="e">
        <f t="shared" si="41"/>
        <v>#N/A</v>
      </c>
      <c r="AL377">
        <f t="shared" si="37"/>
        <v>1120</v>
      </c>
    </row>
    <row r="378" spans="1:38" x14ac:dyDescent="0.25">
      <c r="A378" s="1">
        <v>376</v>
      </c>
      <c r="B378" t="s">
        <v>755</v>
      </c>
      <c r="C378" t="s">
        <v>881</v>
      </c>
      <c r="D378" t="s">
        <v>889</v>
      </c>
      <c r="E378">
        <v>3090203011</v>
      </c>
      <c r="F378" t="s">
        <v>921</v>
      </c>
      <c r="G378" t="s">
        <v>922</v>
      </c>
      <c r="H378" s="2">
        <v>0.26</v>
      </c>
      <c r="I378" s="2">
        <v>-0.27742136616043689</v>
      </c>
      <c r="J378" s="2">
        <v>1.280404425790449E-2</v>
      </c>
      <c r="K378" s="2">
        <v>-0.24002246915536149</v>
      </c>
      <c r="L378" s="2">
        <v>0.26444123428341199</v>
      </c>
      <c r="M378" s="2">
        <v>0.27727616048110931</v>
      </c>
      <c r="N378" s="2">
        <v>0.29553359535436152</v>
      </c>
      <c r="O378" s="2">
        <v>0.29936161139025702</v>
      </c>
      <c r="P378" s="2">
        <v>0.29753134997668051</v>
      </c>
      <c r="Q378" s="2">
        <v>0.26</v>
      </c>
      <c r="R378" s="2">
        <v>0.31690124981010231</v>
      </c>
      <c r="S378" s="2">
        <v>0.47413623702803948</v>
      </c>
      <c r="T378" s="2">
        <v>0.3301116069192917</v>
      </c>
      <c r="U378" s="2">
        <v>0.37218066330538518</v>
      </c>
      <c r="V378" s="2">
        <v>0.31106465658421162</v>
      </c>
      <c r="W378" s="2">
        <v>0.33790684047332292</v>
      </c>
      <c r="X378" s="2">
        <v>0.29044826054503842</v>
      </c>
      <c r="Y378" s="2">
        <v>0.30992069493790619</v>
      </c>
      <c r="Z378" s="2">
        <v>0.32310536033719489</v>
      </c>
      <c r="AA378" s="2">
        <v>0.28649396700698482</v>
      </c>
      <c r="AB378" s="2">
        <f t="shared" si="38"/>
        <v>-3.6611393330210074E-2</v>
      </c>
      <c r="AC378" s="2">
        <f t="shared" si="39"/>
        <v>0.22338860666978994</v>
      </c>
      <c r="AD378" t="s">
        <v>2286</v>
      </c>
      <c r="AE378">
        <v>1723</v>
      </c>
      <c r="AH378">
        <f t="shared" si="35"/>
        <v>0.26</v>
      </c>
      <c r="AI378">
        <f t="shared" si="36"/>
        <v>0.32310536033719489</v>
      </c>
      <c r="AJ378">
        <f t="shared" si="40"/>
        <v>0.32310536033719489</v>
      </c>
      <c r="AK378" t="e">
        <f t="shared" si="41"/>
        <v>#N/A</v>
      </c>
      <c r="AL378">
        <f t="shared" si="37"/>
        <v>1723</v>
      </c>
    </row>
    <row r="379" spans="1:38" x14ac:dyDescent="0.25">
      <c r="A379" s="1">
        <v>377</v>
      </c>
      <c r="B379" t="s">
        <v>755</v>
      </c>
      <c r="C379" t="s">
        <v>881</v>
      </c>
      <c r="D379" t="s">
        <v>923</v>
      </c>
      <c r="E379">
        <v>3090301001</v>
      </c>
      <c r="F379" t="s">
        <v>924</v>
      </c>
      <c r="G379" t="s">
        <v>925</v>
      </c>
      <c r="H379" s="2">
        <v>0.29299999999999998</v>
      </c>
      <c r="I379" s="2">
        <v>-1.5940246196981449</v>
      </c>
      <c r="J379" s="2">
        <v>-1.3466115145742159</v>
      </c>
      <c r="K379" s="2">
        <v>-1.545516906351571</v>
      </c>
      <c r="L379" s="2">
        <v>0.26444123428341199</v>
      </c>
      <c r="M379" s="2">
        <v>0.27719715386512378</v>
      </c>
      <c r="N379" s="2">
        <v>0.28723404955393977</v>
      </c>
      <c r="O379" s="2">
        <v>0.31375017924668491</v>
      </c>
      <c r="P379" s="2">
        <v>0.26890988655902559</v>
      </c>
      <c r="Q379" s="2">
        <v>0.29299999999999998</v>
      </c>
      <c r="R379" s="2">
        <v>-0.2255516945293761</v>
      </c>
      <c r="S379" s="2">
        <v>-0.11426315074087991</v>
      </c>
      <c r="T379" s="2">
        <v>-0.21068986660626171</v>
      </c>
      <c r="U379" s="2">
        <v>0.26444123428341199</v>
      </c>
      <c r="V379" s="2">
        <v>0.26855685586161088</v>
      </c>
      <c r="W379" s="2">
        <v>0.25890975409205302</v>
      </c>
      <c r="X379" s="2">
        <v>0.28395894972509128</v>
      </c>
      <c r="Y379" s="2">
        <v>0.27088136498324872</v>
      </c>
      <c r="Z379" s="2">
        <v>0.2692214781421382</v>
      </c>
      <c r="AA379" s="2">
        <v>0.28177919438089338</v>
      </c>
      <c r="AB379" s="2">
        <f t="shared" si="38"/>
        <v>1.2557716238755179E-2</v>
      </c>
      <c r="AC379" s="2">
        <f t="shared" si="39"/>
        <v>0.30555771623875516</v>
      </c>
      <c r="AD379" t="s">
        <v>2286</v>
      </c>
      <c r="AE379">
        <v>47986</v>
      </c>
      <c r="AH379">
        <f t="shared" si="35"/>
        <v>0.29299999999999998</v>
      </c>
      <c r="AI379">
        <f t="shared" si="36"/>
        <v>0.2692214781421382</v>
      </c>
      <c r="AJ379">
        <f t="shared" si="40"/>
        <v>0.2692214781421382</v>
      </c>
      <c r="AK379" t="e">
        <f t="shared" si="41"/>
        <v>#N/A</v>
      </c>
      <c r="AL379">
        <f t="shared" si="37"/>
        <v>47986</v>
      </c>
    </row>
    <row r="380" spans="1:38" x14ac:dyDescent="0.25">
      <c r="A380" s="1">
        <v>378</v>
      </c>
      <c r="B380" t="s">
        <v>755</v>
      </c>
      <c r="C380" t="s">
        <v>881</v>
      </c>
      <c r="D380" t="s">
        <v>923</v>
      </c>
      <c r="E380">
        <v>3090301005</v>
      </c>
      <c r="F380" t="s">
        <v>926</v>
      </c>
      <c r="G380" t="s">
        <v>927</v>
      </c>
      <c r="H380" s="2">
        <v>0.89300000000000002</v>
      </c>
      <c r="I380" s="2">
        <v>0.83280164609845497</v>
      </c>
      <c r="J380" s="2">
        <v>0.74833837250957624</v>
      </c>
      <c r="K380" s="2">
        <v>0.82139515788656525</v>
      </c>
      <c r="L380" s="2">
        <v>0.87336270445955377</v>
      </c>
      <c r="M380" s="2">
        <v>0.89862673061452225</v>
      </c>
      <c r="N380" s="2">
        <v>0.86163928185535887</v>
      </c>
      <c r="O380" s="2">
        <v>0.87900073090109287</v>
      </c>
      <c r="P380" s="2">
        <v>0.88315023848557894</v>
      </c>
      <c r="Q380" s="2">
        <v>0.89300000000000002</v>
      </c>
      <c r="R380" s="2">
        <v>0.80891099597126359</v>
      </c>
      <c r="S380" s="2">
        <v>0.75559040433553548</v>
      </c>
      <c r="T380" s="2">
        <v>0.80228464486296236</v>
      </c>
      <c r="U380" s="2">
        <v>0.87336270445955377</v>
      </c>
      <c r="V380" s="2">
        <v>0.92607665359029712</v>
      </c>
      <c r="W380" s="2">
        <v>0.89807456920333395</v>
      </c>
      <c r="X380" s="2">
        <v>0.90757771652011909</v>
      </c>
      <c r="Y380" s="2">
        <v>0.90709975458996284</v>
      </c>
      <c r="Z380" s="2">
        <v>0.90227426419045775</v>
      </c>
      <c r="AA380" s="2">
        <v>0.87907242743334413</v>
      </c>
      <c r="AB380" s="2">
        <f t="shared" si="38"/>
        <v>-2.3201836757113625E-2</v>
      </c>
      <c r="AC380" s="2">
        <f t="shared" si="39"/>
        <v>0.86979816324288639</v>
      </c>
      <c r="AD380" t="s">
        <v>2286</v>
      </c>
      <c r="AE380">
        <v>693</v>
      </c>
      <c r="AH380">
        <f t="shared" si="35"/>
        <v>0.89300000000000002</v>
      </c>
      <c r="AI380">
        <f t="shared" si="36"/>
        <v>0.90227426419045775</v>
      </c>
      <c r="AJ380">
        <f t="shared" si="40"/>
        <v>0.90227426419045775</v>
      </c>
      <c r="AK380" t="e">
        <f t="shared" si="41"/>
        <v>#N/A</v>
      </c>
      <c r="AL380">
        <f t="shared" si="37"/>
        <v>693</v>
      </c>
    </row>
    <row r="381" spans="1:38" x14ac:dyDescent="0.25">
      <c r="A381" s="1">
        <v>379</v>
      </c>
      <c r="B381" t="s">
        <v>755</v>
      </c>
      <c r="C381" t="s">
        <v>881</v>
      </c>
      <c r="D381" t="s">
        <v>928</v>
      </c>
      <c r="E381">
        <v>3090401001</v>
      </c>
      <c r="F381" t="s">
        <v>929</v>
      </c>
      <c r="G381" t="s">
        <v>930</v>
      </c>
      <c r="H381" s="2">
        <v>0.377</v>
      </c>
      <c r="I381" s="2">
        <v>-7.858628774225096E-2</v>
      </c>
      <c r="J381" s="2">
        <v>5.0610723106001232E-2</v>
      </c>
      <c r="K381" s="2">
        <v>-7.5504366889204144E-2</v>
      </c>
      <c r="L381" s="2">
        <v>0.26444123428341199</v>
      </c>
      <c r="M381" s="2">
        <v>0.29534526617407342</v>
      </c>
      <c r="N381" s="2">
        <v>0.2981035717802677</v>
      </c>
      <c r="O381" s="2">
        <v>0.3372122180233954</v>
      </c>
      <c r="P381" s="2">
        <v>0.27611528993689682</v>
      </c>
      <c r="Q381" s="2">
        <v>0.377</v>
      </c>
      <c r="R381" s="2">
        <v>0.59377772254704586</v>
      </c>
      <c r="S381" s="2">
        <v>0.60119724226811089</v>
      </c>
      <c r="T381" s="2">
        <v>0.57924096639993206</v>
      </c>
      <c r="U381" s="2">
        <v>0.26444123428341199</v>
      </c>
      <c r="V381" s="2">
        <v>0.3388223143337592</v>
      </c>
      <c r="W381" s="2">
        <v>0.31426121171214477</v>
      </c>
      <c r="X381" s="2">
        <v>0.34129972771738581</v>
      </c>
      <c r="Y381" s="2">
        <v>0.36796917174771743</v>
      </c>
      <c r="Z381" s="2">
        <v>0.32337606169387789</v>
      </c>
      <c r="AA381" s="2">
        <v>0.29322704619266038</v>
      </c>
      <c r="AB381" s="2">
        <f t="shared" si="38"/>
        <v>-3.0149015501217513E-2</v>
      </c>
      <c r="AC381" s="2">
        <f t="shared" si="39"/>
        <v>0.34685098449878249</v>
      </c>
      <c r="AD381" t="s">
        <v>2286</v>
      </c>
      <c r="AE381">
        <v>40261</v>
      </c>
      <c r="AH381">
        <f t="shared" si="35"/>
        <v>0.377</v>
      </c>
      <c r="AI381">
        <f t="shared" si="36"/>
        <v>0.32337606169387789</v>
      </c>
      <c r="AJ381">
        <f t="shared" si="40"/>
        <v>0.32337606169387789</v>
      </c>
      <c r="AK381" t="e">
        <f t="shared" si="41"/>
        <v>#N/A</v>
      </c>
      <c r="AL381">
        <f t="shared" si="37"/>
        <v>40261</v>
      </c>
    </row>
    <row r="382" spans="1:38" x14ac:dyDescent="0.25">
      <c r="A382" s="1">
        <v>380</v>
      </c>
      <c r="B382" t="s">
        <v>755</v>
      </c>
      <c r="C382" t="s">
        <v>881</v>
      </c>
      <c r="D382" t="s">
        <v>928</v>
      </c>
      <c r="E382">
        <v>3090401702</v>
      </c>
      <c r="F382" t="s">
        <v>931</v>
      </c>
      <c r="G382" t="s">
        <v>932</v>
      </c>
      <c r="H382" s="2">
        <v>0.69099999999999995</v>
      </c>
      <c r="I382" s="2">
        <v>0.50024484744442388</v>
      </c>
      <c r="J382" s="2">
        <v>0.52394583286258767</v>
      </c>
      <c r="K382" s="2">
        <v>0.50270582527162355</v>
      </c>
      <c r="L382" s="2">
        <v>0.66984327633356211</v>
      </c>
      <c r="M382" s="2">
        <v>0.64805420930073188</v>
      </c>
      <c r="N382" s="2">
        <v>0.59533798197480392</v>
      </c>
      <c r="O382" s="2">
        <v>0.68125688597715695</v>
      </c>
      <c r="P382" s="2">
        <v>0.58513702730534811</v>
      </c>
      <c r="Q382" s="2">
        <v>0.69099999999999995</v>
      </c>
      <c r="R382" s="2">
        <v>0.68916123965882292</v>
      </c>
      <c r="S382" s="2">
        <v>0.68222488435284978</v>
      </c>
      <c r="T382" s="2">
        <v>0.68919171271429014</v>
      </c>
      <c r="U382" s="2">
        <v>0.66984327633356211</v>
      </c>
      <c r="V382" s="2">
        <v>0.71114629857960421</v>
      </c>
      <c r="W382" s="2">
        <v>0.65028778075774996</v>
      </c>
      <c r="X382" s="2">
        <v>0.70309548510391484</v>
      </c>
      <c r="Y382" s="2">
        <v>0.69825764920878441</v>
      </c>
      <c r="Z382" s="2">
        <v>0.68614128603128255</v>
      </c>
      <c r="AA382" s="2">
        <v>0.63472166600964752</v>
      </c>
      <c r="AB382" s="2">
        <f t="shared" si="38"/>
        <v>-5.1419620021635026E-2</v>
      </c>
      <c r="AC382" s="2">
        <f t="shared" si="39"/>
        <v>0.63958037997836492</v>
      </c>
      <c r="AD382" t="s">
        <v>2287</v>
      </c>
      <c r="AE382">
        <v>925</v>
      </c>
      <c r="AH382">
        <f t="shared" si="35"/>
        <v>0.69099999999999995</v>
      </c>
      <c r="AI382">
        <f t="shared" si="36"/>
        <v>0.68614128603128255</v>
      </c>
      <c r="AJ382" t="e">
        <f t="shared" si="40"/>
        <v>#N/A</v>
      </c>
      <c r="AK382">
        <f t="shared" si="41"/>
        <v>0.68614128603128255</v>
      </c>
      <c r="AL382">
        <f t="shared" si="37"/>
        <v>925</v>
      </c>
    </row>
    <row r="383" spans="1:38" x14ac:dyDescent="0.25">
      <c r="A383" s="1">
        <v>381</v>
      </c>
      <c r="B383" t="s">
        <v>755</v>
      </c>
      <c r="C383" t="s">
        <v>881</v>
      </c>
      <c r="D383" t="s">
        <v>928</v>
      </c>
      <c r="E383">
        <v>3090401704</v>
      </c>
      <c r="F383" t="s">
        <v>933</v>
      </c>
      <c r="G383" t="s">
        <v>934</v>
      </c>
      <c r="H383" s="2">
        <v>0.53299999999999992</v>
      </c>
      <c r="I383" s="2">
        <v>0.32276583238110063</v>
      </c>
      <c r="J383" s="2">
        <v>0.36476581216368181</v>
      </c>
      <c r="K383" s="2">
        <v>0.32739810977050399</v>
      </c>
      <c r="L383" s="2">
        <v>0.26444123428341199</v>
      </c>
      <c r="M383" s="2">
        <v>0.3178835352869539</v>
      </c>
      <c r="N383" s="2">
        <v>0.32089859930096198</v>
      </c>
      <c r="O383" s="2">
        <v>0.29407764891315141</v>
      </c>
      <c r="P383" s="2">
        <v>0.34061659514890352</v>
      </c>
      <c r="Q383" s="2">
        <v>0.53299999999999992</v>
      </c>
      <c r="R383" s="2">
        <v>0.62114904235015234</v>
      </c>
      <c r="S383" s="2">
        <v>0.61851712780247148</v>
      </c>
      <c r="T383" s="2">
        <v>0.61789285260412141</v>
      </c>
      <c r="U383" s="2">
        <v>0.53170889669388677</v>
      </c>
      <c r="V383" s="2">
        <v>0.49594013799011749</v>
      </c>
      <c r="W383" s="2">
        <v>0.52669587843534238</v>
      </c>
      <c r="X383" s="2">
        <v>0.51719163017497471</v>
      </c>
      <c r="Y383" s="2">
        <v>0.515839019543751</v>
      </c>
      <c r="Z383" s="2">
        <v>0.51732772822584194</v>
      </c>
      <c r="AA383" s="2">
        <v>0.30643514321854609</v>
      </c>
      <c r="AB383" s="2">
        <f t="shared" si="38"/>
        <v>-0.21089258500729585</v>
      </c>
      <c r="AC383" s="2">
        <f t="shared" si="39"/>
        <v>0.32210741499270407</v>
      </c>
      <c r="AD383" t="s">
        <v>2287</v>
      </c>
      <c r="AE383">
        <v>1046</v>
      </c>
      <c r="AH383">
        <f t="shared" si="35"/>
        <v>0.53299999999999992</v>
      </c>
      <c r="AI383">
        <f t="shared" si="36"/>
        <v>0.51732772822584194</v>
      </c>
      <c r="AJ383" t="e">
        <f t="shared" si="40"/>
        <v>#N/A</v>
      </c>
      <c r="AK383">
        <f t="shared" si="41"/>
        <v>0.51732772822584194</v>
      </c>
      <c r="AL383">
        <f t="shared" si="37"/>
        <v>1046</v>
      </c>
    </row>
    <row r="384" spans="1:38" x14ac:dyDescent="0.25">
      <c r="A384" s="1">
        <v>382</v>
      </c>
      <c r="B384" t="s">
        <v>755</v>
      </c>
      <c r="C384" t="s">
        <v>881</v>
      </c>
      <c r="D384" t="s">
        <v>928</v>
      </c>
      <c r="E384">
        <v>3090401707</v>
      </c>
      <c r="F384" t="s">
        <v>935</v>
      </c>
      <c r="G384" t="s">
        <v>936</v>
      </c>
      <c r="H384" s="2">
        <v>0.65099999999999991</v>
      </c>
      <c r="I384" s="2">
        <v>1.7546945749182811E-2</v>
      </c>
      <c r="J384" s="2">
        <v>0.26278299666996408</v>
      </c>
      <c r="K384" s="2">
        <v>4.6752210487042589E-2</v>
      </c>
      <c r="L384" s="2">
        <v>0.66984327633356211</v>
      </c>
      <c r="M384" s="2">
        <v>0.63804670460924418</v>
      </c>
      <c r="N384" s="2">
        <v>0.60114430861479207</v>
      </c>
      <c r="O384" s="2">
        <v>0.6680336364448044</v>
      </c>
      <c r="P384" s="2">
        <v>0.55627538377509733</v>
      </c>
      <c r="Q384" s="2">
        <v>0.65099999999999991</v>
      </c>
      <c r="R384" s="2">
        <v>0.56625964891623148</v>
      </c>
      <c r="S384" s="2">
        <v>0.63057837098520941</v>
      </c>
      <c r="T384" s="2">
        <v>0.56705211629634145</v>
      </c>
      <c r="U384" s="2">
        <v>0.66984327633356211</v>
      </c>
      <c r="V384" s="2">
        <v>0.62785724528700193</v>
      </c>
      <c r="W384" s="2">
        <v>0.61454779481707444</v>
      </c>
      <c r="X384" s="2">
        <v>0.6349288109253628</v>
      </c>
      <c r="Y384" s="2">
        <v>0.60606351566675865</v>
      </c>
      <c r="Z384" s="2">
        <v>0.63026993424936684</v>
      </c>
      <c r="AA384" s="2">
        <v>0.62514176833906288</v>
      </c>
      <c r="AB384" s="2">
        <f t="shared" si="38"/>
        <v>-5.1281659103039612E-3</v>
      </c>
      <c r="AC384" s="2">
        <f t="shared" si="39"/>
        <v>0.64587183408969595</v>
      </c>
      <c r="AD384" t="s">
        <v>2287</v>
      </c>
      <c r="AE384">
        <v>644</v>
      </c>
      <c r="AH384">
        <f t="shared" si="35"/>
        <v>0.65099999999999991</v>
      </c>
      <c r="AI384">
        <f t="shared" si="36"/>
        <v>0.63026993424936684</v>
      </c>
      <c r="AJ384" t="e">
        <f t="shared" si="40"/>
        <v>#N/A</v>
      </c>
      <c r="AK384">
        <f t="shared" si="41"/>
        <v>0.63026993424936684</v>
      </c>
      <c r="AL384">
        <f t="shared" si="37"/>
        <v>644</v>
      </c>
    </row>
    <row r="385" spans="1:38" x14ac:dyDescent="0.25">
      <c r="A385" s="1">
        <v>383</v>
      </c>
      <c r="B385" t="s">
        <v>755</v>
      </c>
      <c r="C385" t="s">
        <v>881</v>
      </c>
      <c r="D385" t="s">
        <v>928</v>
      </c>
      <c r="E385">
        <v>3090401710</v>
      </c>
      <c r="F385" t="s">
        <v>937</v>
      </c>
      <c r="G385" t="s">
        <v>938</v>
      </c>
      <c r="H385" s="2">
        <v>0.58399999999999996</v>
      </c>
      <c r="I385" s="2">
        <v>0.21025996785827861</v>
      </c>
      <c r="J385" s="2">
        <v>0.26375738610789312</v>
      </c>
      <c r="K385" s="2">
        <v>0.2186449860795969</v>
      </c>
      <c r="L385" s="2">
        <v>0.66984327633356211</v>
      </c>
      <c r="M385" s="2">
        <v>0.6160301942879709</v>
      </c>
      <c r="N385" s="2">
        <v>0.5905994820407241</v>
      </c>
      <c r="O385" s="2">
        <v>0.63728168647282812</v>
      </c>
      <c r="P385" s="2">
        <v>0.54478676838926943</v>
      </c>
      <c r="Q385" s="2">
        <v>0.58399999999999996</v>
      </c>
      <c r="R385" s="2">
        <v>0.61137244140729163</v>
      </c>
      <c r="S385" s="2">
        <v>0.60601064432012719</v>
      </c>
      <c r="T385" s="2">
        <v>0.60747166911623363</v>
      </c>
      <c r="U385" s="2">
        <v>0.66984327633356211</v>
      </c>
      <c r="V385" s="2">
        <v>0.62987390911119578</v>
      </c>
      <c r="W385" s="2">
        <v>0.62187749904909007</v>
      </c>
      <c r="X385" s="2">
        <v>0.61366397540091699</v>
      </c>
      <c r="Y385" s="2">
        <v>0.60652949822693059</v>
      </c>
      <c r="Z385" s="2">
        <v>0.62797570809135073</v>
      </c>
      <c r="AA385" s="2">
        <v>0.61021833217967092</v>
      </c>
      <c r="AB385" s="2">
        <f t="shared" si="38"/>
        <v>-1.7757375911679807E-2</v>
      </c>
      <c r="AC385" s="2">
        <f t="shared" si="39"/>
        <v>0.56624262408832016</v>
      </c>
      <c r="AD385" t="s">
        <v>2286</v>
      </c>
      <c r="AE385">
        <v>726</v>
      </c>
      <c r="AH385">
        <f t="shared" si="35"/>
        <v>0.58399999999999996</v>
      </c>
      <c r="AI385">
        <f t="shared" si="36"/>
        <v>0.62797570809135073</v>
      </c>
      <c r="AJ385">
        <f t="shared" si="40"/>
        <v>0.62797570809135073</v>
      </c>
      <c r="AK385" t="e">
        <f t="shared" si="41"/>
        <v>#N/A</v>
      </c>
      <c r="AL385">
        <f t="shared" si="37"/>
        <v>726</v>
      </c>
    </row>
    <row r="386" spans="1:38" x14ac:dyDescent="0.25">
      <c r="A386" s="1">
        <v>384</v>
      </c>
      <c r="B386" t="s">
        <v>755</v>
      </c>
      <c r="C386" t="s">
        <v>881</v>
      </c>
      <c r="D386" t="s">
        <v>928</v>
      </c>
      <c r="E386">
        <v>3090401714</v>
      </c>
      <c r="F386" t="s">
        <v>939</v>
      </c>
      <c r="G386" t="s">
        <v>940</v>
      </c>
      <c r="H386" s="2">
        <v>0.63400000000000001</v>
      </c>
      <c r="I386" s="2">
        <v>0.4690443863550201</v>
      </c>
      <c r="J386" s="2">
        <v>0.49285136740806929</v>
      </c>
      <c r="K386" s="2">
        <v>0.47094394698867592</v>
      </c>
      <c r="L386" s="2">
        <v>0.66984327633356211</v>
      </c>
      <c r="M386" s="2">
        <v>0.64573246821230668</v>
      </c>
      <c r="N386" s="2">
        <v>0.62705877932946108</v>
      </c>
      <c r="O386" s="2">
        <v>0.66412848572519267</v>
      </c>
      <c r="P386" s="2">
        <v>0.58727648884403549</v>
      </c>
      <c r="Q386" s="2">
        <v>0.63400000000000001</v>
      </c>
      <c r="R386" s="2">
        <v>0.69201016954496819</v>
      </c>
      <c r="S386" s="2">
        <v>0.67593701880465951</v>
      </c>
      <c r="T386" s="2">
        <v>0.68609557995709514</v>
      </c>
      <c r="U386" s="2">
        <v>0.66984327633356211</v>
      </c>
      <c r="V386" s="2">
        <v>0.65132136524412942</v>
      </c>
      <c r="W386" s="2">
        <v>0.66080850050656836</v>
      </c>
      <c r="X386" s="2">
        <v>0.64274800792431186</v>
      </c>
      <c r="Y386" s="2">
        <v>0.6583676675192125</v>
      </c>
      <c r="Z386" s="2">
        <v>0.6565543398121908</v>
      </c>
      <c r="AA386" s="2">
        <v>0.6380956153087044</v>
      </c>
      <c r="AB386" s="2">
        <f t="shared" si="38"/>
        <v>-1.8458724503486401E-2</v>
      </c>
      <c r="AC386" s="2">
        <f t="shared" si="39"/>
        <v>0.61554127549651361</v>
      </c>
      <c r="AD386" t="s">
        <v>2286</v>
      </c>
      <c r="AE386">
        <v>566</v>
      </c>
      <c r="AH386">
        <f t="shared" ref="AH386:AH449" si="42">Q386</f>
        <v>0.63400000000000001</v>
      </c>
      <c r="AI386">
        <f t="shared" ref="AI386:AI449" si="43">Z386</f>
        <v>0.6565543398121908</v>
      </c>
      <c r="AJ386">
        <f t="shared" si="40"/>
        <v>0.6565543398121908</v>
      </c>
      <c r="AK386" t="e">
        <f t="shared" si="41"/>
        <v>#N/A</v>
      </c>
      <c r="AL386">
        <f t="shared" ref="AL386:AL449" si="44">AE386</f>
        <v>566</v>
      </c>
    </row>
    <row r="387" spans="1:38" x14ac:dyDescent="0.25">
      <c r="A387" s="1">
        <v>385</v>
      </c>
      <c r="B387" t="s">
        <v>755</v>
      </c>
      <c r="C387" t="s">
        <v>881</v>
      </c>
      <c r="D387" t="s">
        <v>928</v>
      </c>
      <c r="E387">
        <v>3090401715</v>
      </c>
      <c r="F387" t="s">
        <v>941</v>
      </c>
      <c r="G387" t="s">
        <v>942</v>
      </c>
      <c r="H387" s="2">
        <v>0.51100000000000001</v>
      </c>
      <c r="I387" s="2">
        <v>8.9933622533692081E-2</v>
      </c>
      <c r="J387" s="2">
        <v>0.14384532872398789</v>
      </c>
      <c r="K387" s="2">
        <v>0.1001605441661327</v>
      </c>
      <c r="L387" s="2">
        <v>0.26444123428341199</v>
      </c>
      <c r="M387" s="2">
        <v>0.25586355130501198</v>
      </c>
      <c r="N387" s="2">
        <v>0.29349706753367999</v>
      </c>
      <c r="O387" s="2">
        <v>0.26329901226199809</v>
      </c>
      <c r="P387" s="2">
        <v>0.28177028537096011</v>
      </c>
      <c r="Q387" s="2">
        <v>0.51100000000000001</v>
      </c>
      <c r="R387" s="2">
        <v>0.5364831243462922</v>
      </c>
      <c r="S387" s="2">
        <v>0.53633656872802293</v>
      </c>
      <c r="T387" s="2">
        <v>0.53455287580839628</v>
      </c>
      <c r="U387" s="2">
        <v>0.43409505867265702</v>
      </c>
      <c r="V387" s="2">
        <v>0.46141424680448462</v>
      </c>
      <c r="W387" s="2">
        <v>0.4279078460847241</v>
      </c>
      <c r="X387" s="2">
        <v>0.47980359264757638</v>
      </c>
      <c r="Y387" s="2">
        <v>0.44778632563870141</v>
      </c>
      <c r="Z387" s="2">
        <v>0.44981308297622918</v>
      </c>
      <c r="AA387" s="2">
        <v>0.27142956921412631</v>
      </c>
      <c r="AB387" s="2">
        <f t="shared" ref="AB387:AB450" si="45">AA387-Z387</f>
        <v>-0.17838351376210287</v>
      </c>
      <c r="AC387" s="2">
        <f t="shared" ref="AC387:AC450" si="46">Q387+AB387</f>
        <v>0.33261648623789714</v>
      </c>
      <c r="AD387" t="s">
        <v>2286</v>
      </c>
      <c r="AE387">
        <v>542</v>
      </c>
      <c r="AH387">
        <f t="shared" si="42"/>
        <v>0.51100000000000001</v>
      </c>
      <c r="AI387">
        <f t="shared" si="43"/>
        <v>0.44981308297622918</v>
      </c>
      <c r="AJ387">
        <f t="shared" ref="AJ387:AJ450" si="47">IF(AD387=$AG$2,AI387,$AG$4)</f>
        <v>0.44981308297622918</v>
      </c>
      <c r="AK387" t="e">
        <f t="shared" ref="AK387:AK450" si="48">IF(AD387=$AG$3,AI387,$AG$4)</f>
        <v>#N/A</v>
      </c>
      <c r="AL387">
        <f t="shared" si="44"/>
        <v>542</v>
      </c>
    </row>
    <row r="388" spans="1:38" x14ac:dyDescent="0.25">
      <c r="A388" s="1">
        <v>386</v>
      </c>
      <c r="B388" t="s">
        <v>755</v>
      </c>
      <c r="C388" t="s">
        <v>881</v>
      </c>
      <c r="D388" t="s">
        <v>928</v>
      </c>
      <c r="E388">
        <v>3090402001</v>
      </c>
      <c r="F388" t="s">
        <v>943</v>
      </c>
      <c r="G388" t="s">
        <v>944</v>
      </c>
      <c r="H388" s="2">
        <v>0.45100000000000001</v>
      </c>
      <c r="I388" s="2">
        <v>-2.56426722977332E-3</v>
      </c>
      <c r="J388" s="2">
        <v>6.9778809044048429E-2</v>
      </c>
      <c r="K388" s="2">
        <v>9.241438694924109E-3</v>
      </c>
      <c r="L388" s="2">
        <v>0.26444123428341199</v>
      </c>
      <c r="M388" s="2">
        <v>0.26409961263731702</v>
      </c>
      <c r="N388" s="2">
        <v>0.30182430933244569</v>
      </c>
      <c r="O388" s="2">
        <v>0.27164304728476751</v>
      </c>
      <c r="P388" s="2">
        <v>0.30512704603751989</v>
      </c>
      <c r="Q388" s="2">
        <v>0.45100000000000001</v>
      </c>
      <c r="R388" s="2">
        <v>0.52340954220902858</v>
      </c>
      <c r="S388" s="2">
        <v>0.53156871870532862</v>
      </c>
      <c r="T388" s="2">
        <v>0.52290410075231353</v>
      </c>
      <c r="U388" s="2">
        <v>0.43409505867265702</v>
      </c>
      <c r="V388" s="2">
        <v>0.42949030683863859</v>
      </c>
      <c r="W388" s="2">
        <v>0.42570926118815999</v>
      </c>
      <c r="X388" s="2">
        <v>0.44260236187441943</v>
      </c>
      <c r="Y388" s="2">
        <v>0.43467993962639018</v>
      </c>
      <c r="Z388" s="2">
        <v>0.43327828782414007</v>
      </c>
      <c r="AA388" s="2">
        <v>0.28084460835692848</v>
      </c>
      <c r="AB388" s="2">
        <f t="shared" si="45"/>
        <v>-0.15243367946721159</v>
      </c>
      <c r="AC388" s="2">
        <f t="shared" si="46"/>
        <v>0.29856632053278842</v>
      </c>
      <c r="AD388" t="s">
        <v>2286</v>
      </c>
      <c r="AE388">
        <v>1186</v>
      </c>
      <c r="AH388">
        <f t="shared" si="42"/>
        <v>0.45100000000000001</v>
      </c>
      <c r="AI388">
        <f t="shared" si="43"/>
        <v>0.43327828782414007</v>
      </c>
      <c r="AJ388">
        <f t="shared" si="47"/>
        <v>0.43327828782414007</v>
      </c>
      <c r="AK388" t="e">
        <f t="shared" si="48"/>
        <v>#N/A</v>
      </c>
      <c r="AL388">
        <f t="shared" si="44"/>
        <v>1186</v>
      </c>
    </row>
    <row r="389" spans="1:38" x14ac:dyDescent="0.25">
      <c r="A389" s="1">
        <v>387</v>
      </c>
      <c r="B389" t="s">
        <v>755</v>
      </c>
      <c r="C389" t="s">
        <v>881</v>
      </c>
      <c r="D389" t="s">
        <v>928</v>
      </c>
      <c r="E389">
        <v>3090402705</v>
      </c>
      <c r="F389" t="s">
        <v>945</v>
      </c>
      <c r="G389" t="s">
        <v>946</v>
      </c>
      <c r="H389" s="2">
        <v>0.42299999999999999</v>
      </c>
      <c r="I389" s="2">
        <v>6.9020483103393926E-2</v>
      </c>
      <c r="J389" s="2">
        <v>0.1455306082274774</v>
      </c>
      <c r="K389" s="2">
        <v>8.1046501825549011E-2</v>
      </c>
      <c r="L389" s="2">
        <v>0.26444123428341199</v>
      </c>
      <c r="M389" s="2">
        <v>0.249977911572662</v>
      </c>
      <c r="N389" s="2">
        <v>0.30130444267981749</v>
      </c>
      <c r="O389" s="2">
        <v>0.2638460891851328</v>
      </c>
      <c r="P389" s="2">
        <v>0.30587760888938131</v>
      </c>
      <c r="Q389" s="2">
        <v>0.42299999999999999</v>
      </c>
      <c r="R389" s="2">
        <v>0.49826137263818199</v>
      </c>
      <c r="S389" s="2">
        <v>0.51992758047584942</v>
      </c>
      <c r="T389" s="2">
        <v>0.49889284187800281</v>
      </c>
      <c r="U389" s="2">
        <v>0.43409505867265702</v>
      </c>
      <c r="V389" s="2">
        <v>0.42679828807662828</v>
      </c>
      <c r="W389" s="2">
        <v>0.41554778193217512</v>
      </c>
      <c r="X389" s="2">
        <v>0.42470894348603883</v>
      </c>
      <c r="Y389" s="2">
        <v>0.4255812936823089</v>
      </c>
      <c r="Z389" s="2">
        <v>0.42530499495621282</v>
      </c>
      <c r="AA389" s="2">
        <v>0.27620207620597997</v>
      </c>
      <c r="AB389" s="2">
        <f t="shared" si="45"/>
        <v>-0.14910291875023285</v>
      </c>
      <c r="AC389" s="2">
        <f t="shared" si="46"/>
        <v>0.27389708124976714</v>
      </c>
      <c r="AD389" t="s">
        <v>2286</v>
      </c>
      <c r="AE389">
        <v>1316</v>
      </c>
      <c r="AH389">
        <f t="shared" si="42"/>
        <v>0.42299999999999999</v>
      </c>
      <c r="AI389">
        <f t="shared" si="43"/>
        <v>0.42530499495621282</v>
      </c>
      <c r="AJ389">
        <f t="shared" si="47"/>
        <v>0.42530499495621282</v>
      </c>
      <c r="AK389" t="e">
        <f t="shared" si="48"/>
        <v>#N/A</v>
      </c>
      <c r="AL389">
        <f t="shared" si="44"/>
        <v>1316</v>
      </c>
    </row>
    <row r="390" spans="1:38" x14ac:dyDescent="0.25">
      <c r="A390" s="1">
        <v>388</v>
      </c>
      <c r="B390" t="s">
        <v>755</v>
      </c>
      <c r="C390" t="s">
        <v>881</v>
      </c>
      <c r="D390" t="s">
        <v>947</v>
      </c>
      <c r="E390">
        <v>3090501001</v>
      </c>
      <c r="F390" t="s">
        <v>948</v>
      </c>
      <c r="G390" t="s">
        <v>949</v>
      </c>
      <c r="H390" s="2">
        <v>0.17100000000000001</v>
      </c>
      <c r="I390" s="2">
        <v>-2.2098642027616799</v>
      </c>
      <c r="J390" s="2">
        <v>-1.821514754141041</v>
      </c>
      <c r="K390" s="2">
        <v>-2.143965422182371</v>
      </c>
      <c r="L390" s="2">
        <v>0.26444123428341199</v>
      </c>
      <c r="M390" s="2">
        <v>0.28528216423429947</v>
      </c>
      <c r="N390" s="2">
        <v>0.29060037613584272</v>
      </c>
      <c r="O390" s="2">
        <v>0.322263229904244</v>
      </c>
      <c r="P390" s="2">
        <v>0.27278279087463142</v>
      </c>
      <c r="Q390" s="2">
        <v>0.17100000000000001</v>
      </c>
      <c r="R390" s="2">
        <v>1.5892310083045261E-2</v>
      </c>
      <c r="S390" s="2">
        <v>7.2441195005793269E-2</v>
      </c>
      <c r="T390" s="2">
        <v>6.9892339374224566E-3</v>
      </c>
      <c r="U390" s="2">
        <v>0.26444123428341199</v>
      </c>
      <c r="V390" s="2">
        <v>0.265826397760554</v>
      </c>
      <c r="W390" s="2">
        <v>0.26095215555045859</v>
      </c>
      <c r="X390" s="2">
        <v>0.28210422552226938</v>
      </c>
      <c r="Y390" s="2">
        <v>0.26595767267503662</v>
      </c>
      <c r="Z390" s="2">
        <v>0.26775775442373528</v>
      </c>
      <c r="AA390" s="2">
        <v>0.28640825971809958</v>
      </c>
      <c r="AB390" s="2">
        <f t="shared" si="45"/>
        <v>1.8650505294364295E-2</v>
      </c>
      <c r="AC390" s="2">
        <f t="shared" si="46"/>
        <v>0.18965050529436431</v>
      </c>
      <c r="AD390" t="s">
        <v>2287</v>
      </c>
      <c r="AE390">
        <v>50951</v>
      </c>
      <c r="AH390">
        <f t="shared" si="42"/>
        <v>0.17100000000000001</v>
      </c>
      <c r="AI390">
        <f t="shared" si="43"/>
        <v>0.26775775442373528</v>
      </c>
      <c r="AJ390" t="e">
        <f t="shared" si="47"/>
        <v>#N/A</v>
      </c>
      <c r="AK390">
        <f t="shared" si="48"/>
        <v>0.26775775442373528</v>
      </c>
      <c r="AL390">
        <f t="shared" si="44"/>
        <v>50951</v>
      </c>
    </row>
    <row r="391" spans="1:38" x14ac:dyDescent="0.25">
      <c r="A391" s="1">
        <v>389</v>
      </c>
      <c r="B391" t="s">
        <v>755</v>
      </c>
      <c r="C391" t="s">
        <v>950</v>
      </c>
      <c r="D391" t="s">
        <v>951</v>
      </c>
      <c r="E391">
        <v>3100101001</v>
      </c>
      <c r="F391" t="s">
        <v>952</v>
      </c>
      <c r="G391" t="s">
        <v>953</v>
      </c>
      <c r="H391" s="2">
        <v>0.30099999999999999</v>
      </c>
      <c r="I391" s="2">
        <v>-2.1694269239229671</v>
      </c>
      <c r="J391" s="2">
        <v>-2.2400010687347489</v>
      </c>
      <c r="K391" s="2">
        <v>-2.1390658636813762</v>
      </c>
      <c r="L391" s="2">
        <v>0.26444123428341199</v>
      </c>
      <c r="M391" s="2">
        <v>0.29431525399530017</v>
      </c>
      <c r="N391" s="2">
        <v>0.2908756340991373</v>
      </c>
      <c r="O391" s="2">
        <v>0.32283699350655598</v>
      </c>
      <c r="P391" s="2">
        <v>0.30084383402956311</v>
      </c>
      <c r="Q391" s="2">
        <v>0.30099999999999999</v>
      </c>
      <c r="R391" s="2">
        <v>0.36270965871877009</v>
      </c>
      <c r="S391" s="2">
        <v>0.14014471048295651</v>
      </c>
      <c r="T391" s="2">
        <v>0.33008532342704339</v>
      </c>
      <c r="U391" s="2">
        <v>0.26444123428341199</v>
      </c>
      <c r="V391" s="2">
        <v>0.2903859916269585</v>
      </c>
      <c r="W391" s="2">
        <v>0.27612914055310739</v>
      </c>
      <c r="X391" s="2">
        <v>0.29994871833215758</v>
      </c>
      <c r="Y391" s="2">
        <v>0.28981556385954338</v>
      </c>
      <c r="Z391" s="2">
        <v>0.28386847114349861</v>
      </c>
      <c r="AA391" s="2">
        <v>0.29405917864695269</v>
      </c>
      <c r="AB391" s="2">
        <f t="shared" si="45"/>
        <v>1.0190707503454077E-2</v>
      </c>
      <c r="AC391" s="2">
        <f t="shared" si="46"/>
        <v>0.31119070750345407</v>
      </c>
      <c r="AD391" t="s">
        <v>2286</v>
      </c>
      <c r="AE391">
        <v>146498</v>
      </c>
      <c r="AH391">
        <f t="shared" si="42"/>
        <v>0.30099999999999999</v>
      </c>
      <c r="AI391">
        <f t="shared" si="43"/>
        <v>0.28386847114349861</v>
      </c>
      <c r="AJ391">
        <f t="shared" si="47"/>
        <v>0.28386847114349861</v>
      </c>
      <c r="AK391" t="e">
        <f t="shared" si="48"/>
        <v>#N/A</v>
      </c>
      <c r="AL391">
        <f t="shared" si="44"/>
        <v>146498</v>
      </c>
    </row>
    <row r="392" spans="1:38" x14ac:dyDescent="0.25">
      <c r="A392" s="1">
        <v>390</v>
      </c>
      <c r="B392" t="s">
        <v>755</v>
      </c>
      <c r="C392" t="s">
        <v>950</v>
      </c>
      <c r="D392" t="s">
        <v>951</v>
      </c>
      <c r="E392">
        <v>3100101704</v>
      </c>
      <c r="F392" t="s">
        <v>954</v>
      </c>
      <c r="G392" t="s">
        <v>955</v>
      </c>
      <c r="H392" s="2">
        <v>0.99199999999999999</v>
      </c>
      <c r="I392" s="2">
        <v>0.76366308017361639</v>
      </c>
      <c r="J392" s="2">
        <v>0.74782639030418996</v>
      </c>
      <c r="K392" s="2">
        <v>0.75979339857740691</v>
      </c>
      <c r="L392" s="2">
        <v>0.80179807423253147</v>
      </c>
      <c r="M392" s="2">
        <v>0.86821931251346318</v>
      </c>
      <c r="N392" s="2">
        <v>0.86009421200809233</v>
      </c>
      <c r="O392" s="2">
        <v>0.82481787661144623</v>
      </c>
      <c r="P392" s="2">
        <v>0.84964515211813496</v>
      </c>
      <c r="Q392" s="2">
        <v>0.99199999999999999</v>
      </c>
      <c r="R392" s="2">
        <v>0.78065843972262616</v>
      </c>
      <c r="S392" s="2">
        <v>0.75459824504961215</v>
      </c>
      <c r="T392" s="2">
        <v>0.77779125184987508</v>
      </c>
      <c r="U392" s="2">
        <v>0.87336270445955377</v>
      </c>
      <c r="V392" s="2">
        <v>0.94544389038277732</v>
      </c>
      <c r="W392" s="2">
        <v>0.88019114909930796</v>
      </c>
      <c r="X392" s="2">
        <v>0.95253142759428189</v>
      </c>
      <c r="Y392" s="2">
        <v>0.92603954855710424</v>
      </c>
      <c r="Z392" s="2">
        <v>0.91492026992007158</v>
      </c>
      <c r="AA392" s="2">
        <v>0.84055710782125781</v>
      </c>
      <c r="AB392" s="2">
        <f t="shared" si="45"/>
        <v>-7.4363162098813773E-2</v>
      </c>
      <c r="AC392" s="2">
        <f t="shared" si="46"/>
        <v>0.91763683790118622</v>
      </c>
      <c r="AD392" t="s">
        <v>2286</v>
      </c>
      <c r="AE392">
        <v>712</v>
      </c>
      <c r="AH392">
        <f t="shared" si="42"/>
        <v>0.99199999999999999</v>
      </c>
      <c r="AI392">
        <f t="shared" si="43"/>
        <v>0.91492026992007158</v>
      </c>
      <c r="AJ392">
        <f t="shared" si="47"/>
        <v>0.91492026992007158</v>
      </c>
      <c r="AK392" t="e">
        <f t="shared" si="48"/>
        <v>#N/A</v>
      </c>
      <c r="AL392">
        <f t="shared" si="44"/>
        <v>712</v>
      </c>
    </row>
    <row r="393" spans="1:38" x14ac:dyDescent="0.25">
      <c r="A393" s="1">
        <v>391</v>
      </c>
      <c r="B393" t="s">
        <v>755</v>
      </c>
      <c r="C393" t="s">
        <v>950</v>
      </c>
      <c r="D393" t="s">
        <v>951</v>
      </c>
      <c r="E393">
        <v>3100101716</v>
      </c>
      <c r="F393" t="s">
        <v>956</v>
      </c>
      <c r="G393" t="s">
        <v>957</v>
      </c>
      <c r="H393" s="2">
        <v>0.67500000000000004</v>
      </c>
      <c r="I393" s="2">
        <v>0.58806059049236792</v>
      </c>
      <c r="J393" s="2">
        <v>0.58220838937167219</v>
      </c>
      <c r="K393" s="2">
        <v>0.59032939821925912</v>
      </c>
      <c r="L393" s="2">
        <v>0.66984327633356211</v>
      </c>
      <c r="M393" s="2">
        <v>0.73028253951578992</v>
      </c>
      <c r="N393" s="2">
        <v>0.6729093413775612</v>
      </c>
      <c r="O393" s="2">
        <v>0.72988446321806177</v>
      </c>
      <c r="P393" s="2">
        <v>0.66808562709237374</v>
      </c>
      <c r="Q393" s="2">
        <v>0.67500000000000004</v>
      </c>
      <c r="R393" s="2">
        <v>0.70091301272458273</v>
      </c>
      <c r="S393" s="2">
        <v>0.68288711728798512</v>
      </c>
      <c r="T393" s="2">
        <v>0.70131690630638099</v>
      </c>
      <c r="U393" s="2">
        <v>0.66984327633356211</v>
      </c>
      <c r="V393" s="2">
        <v>0.68908497853583184</v>
      </c>
      <c r="W393" s="2">
        <v>0.70349816788049435</v>
      </c>
      <c r="X393" s="2">
        <v>0.69402646196349571</v>
      </c>
      <c r="Y393" s="2">
        <v>0.68828793856356074</v>
      </c>
      <c r="Z393" s="2">
        <v>0.68886009772051926</v>
      </c>
      <c r="AA393" s="2">
        <v>0.69358770334034414</v>
      </c>
      <c r="AB393" s="2">
        <f t="shared" si="45"/>
        <v>4.7276056198248817E-3</v>
      </c>
      <c r="AC393" s="2">
        <f t="shared" si="46"/>
        <v>0.67972760561982493</v>
      </c>
      <c r="AD393" t="s">
        <v>2286</v>
      </c>
      <c r="AE393">
        <v>916</v>
      </c>
      <c r="AH393">
        <f t="shared" si="42"/>
        <v>0.67500000000000004</v>
      </c>
      <c r="AI393">
        <f t="shared" si="43"/>
        <v>0.68886009772051926</v>
      </c>
      <c r="AJ393">
        <f t="shared" si="47"/>
        <v>0.68886009772051926</v>
      </c>
      <c r="AK393" t="e">
        <f t="shared" si="48"/>
        <v>#N/A</v>
      </c>
      <c r="AL393">
        <f t="shared" si="44"/>
        <v>916</v>
      </c>
    </row>
    <row r="394" spans="1:38" x14ac:dyDescent="0.25">
      <c r="A394" s="1">
        <v>392</v>
      </c>
      <c r="B394" t="s">
        <v>755</v>
      </c>
      <c r="C394" t="s">
        <v>950</v>
      </c>
      <c r="D394" t="s">
        <v>951</v>
      </c>
      <c r="E394">
        <v>3100101746</v>
      </c>
      <c r="F394" t="s">
        <v>958</v>
      </c>
      <c r="G394" t="s">
        <v>959</v>
      </c>
      <c r="H394" s="2">
        <v>0.88900000000000001</v>
      </c>
      <c r="I394" s="2">
        <v>0.75467934005936421</v>
      </c>
      <c r="J394" s="2">
        <v>0.74547082486316574</v>
      </c>
      <c r="K394" s="2">
        <v>0.75070449061922906</v>
      </c>
      <c r="L394" s="2">
        <v>0.80179807423253147</v>
      </c>
      <c r="M394" s="2">
        <v>0.83569492226612796</v>
      </c>
      <c r="N394" s="2">
        <v>0.78512140254386997</v>
      </c>
      <c r="O394" s="2">
        <v>0.79429276341247723</v>
      </c>
      <c r="P394" s="2">
        <v>0.82744927159254567</v>
      </c>
      <c r="Q394" s="2">
        <v>0.88900000000000001</v>
      </c>
      <c r="R394" s="2">
        <v>0.74447199682754417</v>
      </c>
      <c r="S394" s="2">
        <v>0.75208744427930707</v>
      </c>
      <c r="T394" s="2">
        <v>0.74213228363460504</v>
      </c>
      <c r="U394" s="2">
        <v>0.80179807423253147</v>
      </c>
      <c r="V394" s="2">
        <v>0.87022081345176083</v>
      </c>
      <c r="W394" s="2">
        <v>0.81832965855828843</v>
      </c>
      <c r="X394" s="2">
        <v>0.84665202795834182</v>
      </c>
      <c r="Y394" s="2">
        <v>0.85603112449100183</v>
      </c>
      <c r="Z394" s="2">
        <v>0.83823049212398504</v>
      </c>
      <c r="AA394" s="2">
        <v>0.80863831353820625</v>
      </c>
      <c r="AB394" s="2">
        <f t="shared" si="45"/>
        <v>-2.9592178585778783E-2</v>
      </c>
      <c r="AC394" s="2">
        <f t="shared" si="46"/>
        <v>0.85940782141422123</v>
      </c>
      <c r="AD394" t="s">
        <v>2286</v>
      </c>
      <c r="AE394">
        <v>637</v>
      </c>
      <c r="AH394">
        <f t="shared" si="42"/>
        <v>0.88900000000000001</v>
      </c>
      <c r="AI394">
        <f t="shared" si="43"/>
        <v>0.83823049212398504</v>
      </c>
      <c r="AJ394">
        <f t="shared" si="47"/>
        <v>0.83823049212398504</v>
      </c>
      <c r="AK394" t="e">
        <f t="shared" si="48"/>
        <v>#N/A</v>
      </c>
      <c r="AL394">
        <f t="shared" si="44"/>
        <v>637</v>
      </c>
    </row>
    <row r="395" spans="1:38" x14ac:dyDescent="0.25">
      <c r="A395" s="1">
        <v>393</v>
      </c>
      <c r="B395" t="s">
        <v>755</v>
      </c>
      <c r="C395" t="s">
        <v>950</v>
      </c>
      <c r="D395" t="s">
        <v>951</v>
      </c>
      <c r="E395">
        <v>3100101762</v>
      </c>
      <c r="F395" t="s">
        <v>960</v>
      </c>
      <c r="G395" t="s">
        <v>961</v>
      </c>
      <c r="H395" s="2">
        <v>0.94</v>
      </c>
      <c r="I395" s="2">
        <v>0.81446298766930414</v>
      </c>
      <c r="J395" s="2">
        <v>0.74776297442625683</v>
      </c>
      <c r="K395" s="2">
        <v>0.80447762238998932</v>
      </c>
      <c r="L395" s="2">
        <v>0.87336270445955377</v>
      </c>
      <c r="M395" s="2">
        <v>0.8815626521021136</v>
      </c>
      <c r="N395" s="2">
        <v>0.84601438078684188</v>
      </c>
      <c r="O395" s="2">
        <v>0.87019857455244654</v>
      </c>
      <c r="P395" s="2">
        <v>0.8766280803057056</v>
      </c>
      <c r="Q395" s="2">
        <v>0.94</v>
      </c>
      <c r="R395" s="2">
        <v>0.80099922119583444</v>
      </c>
      <c r="S395" s="2">
        <v>0.75412639318939834</v>
      </c>
      <c r="T395" s="2">
        <v>0.79566873191052234</v>
      </c>
      <c r="U395" s="2">
        <v>0.87336270445955377</v>
      </c>
      <c r="V395" s="2">
        <v>0.92362449757815479</v>
      </c>
      <c r="W395" s="2">
        <v>0.85848330701691955</v>
      </c>
      <c r="X395" s="2">
        <v>0.92257563021776179</v>
      </c>
      <c r="Y395" s="2">
        <v>0.9195623563592572</v>
      </c>
      <c r="Z395" s="2">
        <v>0.89908555595600725</v>
      </c>
      <c r="AA395" s="2">
        <v>0.86946451717024054</v>
      </c>
      <c r="AB395" s="2">
        <f t="shared" si="45"/>
        <v>-2.9621038785766718E-2</v>
      </c>
      <c r="AC395" s="2">
        <f t="shared" si="46"/>
        <v>0.91037896121423323</v>
      </c>
      <c r="AD395" t="s">
        <v>2286</v>
      </c>
      <c r="AE395">
        <v>537</v>
      </c>
      <c r="AH395">
        <f t="shared" si="42"/>
        <v>0.94</v>
      </c>
      <c r="AI395">
        <f t="shared" si="43"/>
        <v>0.89908555595600725</v>
      </c>
      <c r="AJ395">
        <f t="shared" si="47"/>
        <v>0.89908555595600725</v>
      </c>
      <c r="AK395" t="e">
        <f t="shared" si="48"/>
        <v>#N/A</v>
      </c>
      <c r="AL395">
        <f t="shared" si="44"/>
        <v>537</v>
      </c>
    </row>
    <row r="396" spans="1:38" x14ac:dyDescent="0.25">
      <c r="A396" s="1">
        <v>394</v>
      </c>
      <c r="B396" t="s">
        <v>755</v>
      </c>
      <c r="C396" t="s">
        <v>950</v>
      </c>
      <c r="D396" t="s">
        <v>951</v>
      </c>
      <c r="E396">
        <v>3100102713</v>
      </c>
      <c r="F396" t="s">
        <v>962</v>
      </c>
      <c r="G396" t="s">
        <v>963</v>
      </c>
      <c r="H396" s="2">
        <v>0.79299999999999993</v>
      </c>
      <c r="I396" s="2">
        <v>0.576447481579904</v>
      </c>
      <c r="J396" s="2">
        <v>0.57507731995856359</v>
      </c>
      <c r="K396" s="2">
        <v>0.57903591183729408</v>
      </c>
      <c r="L396" s="2">
        <v>0.66984327633356211</v>
      </c>
      <c r="M396" s="2">
        <v>0.71660561643742327</v>
      </c>
      <c r="N396" s="2">
        <v>0.63390609487953775</v>
      </c>
      <c r="O396" s="2">
        <v>0.72176726496829957</v>
      </c>
      <c r="P396" s="2">
        <v>0.65142537372203269</v>
      </c>
      <c r="Q396" s="2">
        <v>0.79299999999999993</v>
      </c>
      <c r="R396" s="2">
        <v>0.69307196754236089</v>
      </c>
      <c r="S396" s="2">
        <v>0.67814006783249647</v>
      </c>
      <c r="T396" s="2">
        <v>0.6918865657942006</v>
      </c>
      <c r="U396" s="2">
        <v>0.66984327633356211</v>
      </c>
      <c r="V396" s="2">
        <v>0.74944274120636756</v>
      </c>
      <c r="W396" s="2">
        <v>0.69319826168421894</v>
      </c>
      <c r="X396" s="2">
        <v>0.75692251700453084</v>
      </c>
      <c r="Y396" s="2">
        <v>0.74709062718575814</v>
      </c>
      <c r="Z396" s="2">
        <v>0.72243498228047476</v>
      </c>
      <c r="AA396" s="2">
        <v>0.67781010305718048</v>
      </c>
      <c r="AB396" s="2">
        <f t="shared" si="45"/>
        <v>-4.4624879223294278E-2</v>
      </c>
      <c r="AC396" s="2">
        <f t="shared" si="46"/>
        <v>0.74837512077670565</v>
      </c>
      <c r="AD396" t="s">
        <v>2286</v>
      </c>
      <c r="AE396">
        <v>1262</v>
      </c>
      <c r="AH396">
        <f t="shared" si="42"/>
        <v>0.79299999999999993</v>
      </c>
      <c r="AI396">
        <f t="shared" si="43"/>
        <v>0.72243498228047476</v>
      </c>
      <c r="AJ396">
        <f t="shared" si="47"/>
        <v>0.72243498228047476</v>
      </c>
      <c r="AK396" t="e">
        <f t="shared" si="48"/>
        <v>#N/A</v>
      </c>
      <c r="AL396">
        <f t="shared" si="44"/>
        <v>1262</v>
      </c>
    </row>
    <row r="397" spans="1:38" x14ac:dyDescent="0.25">
      <c r="A397" s="1">
        <v>395</v>
      </c>
      <c r="B397" t="s">
        <v>755</v>
      </c>
      <c r="C397" t="s">
        <v>950</v>
      </c>
      <c r="D397" t="s">
        <v>951</v>
      </c>
      <c r="E397">
        <v>3100103704</v>
      </c>
      <c r="F397" t="s">
        <v>964</v>
      </c>
      <c r="G397" t="s">
        <v>965</v>
      </c>
      <c r="H397" s="2">
        <v>0.83099999999999996</v>
      </c>
      <c r="I397" s="2">
        <v>0.72121967602150483</v>
      </c>
      <c r="J397" s="2">
        <v>0.74420567232926793</v>
      </c>
      <c r="K397" s="2">
        <v>0.71835893113713456</v>
      </c>
      <c r="L397" s="2">
        <v>0.80179807423253147</v>
      </c>
      <c r="M397" s="2">
        <v>0.81270709531303398</v>
      </c>
      <c r="N397" s="2">
        <v>0.79603778606528841</v>
      </c>
      <c r="O397" s="2">
        <v>0.77546531125289153</v>
      </c>
      <c r="P397" s="2">
        <v>0.801764322827067</v>
      </c>
      <c r="Q397" s="2">
        <v>0.83099999999999996</v>
      </c>
      <c r="R397" s="2">
        <v>0.77725116178399167</v>
      </c>
      <c r="S397" s="2">
        <v>0.75068508206428697</v>
      </c>
      <c r="T397" s="2">
        <v>0.77095412384949502</v>
      </c>
      <c r="U397" s="2">
        <v>0.87336270445955377</v>
      </c>
      <c r="V397" s="2">
        <v>0.83722384659399418</v>
      </c>
      <c r="W397" s="2">
        <v>0.8426255862971419</v>
      </c>
      <c r="X397" s="2">
        <v>0.83676461332315177</v>
      </c>
      <c r="Y397" s="2">
        <v>0.83885798736530348</v>
      </c>
      <c r="Z397" s="2">
        <v>0.8456536443645758</v>
      </c>
      <c r="AA397" s="2">
        <v>0.79745900982288853</v>
      </c>
      <c r="AB397" s="2">
        <f t="shared" si="45"/>
        <v>-4.8194634541687265E-2</v>
      </c>
      <c r="AC397" s="2">
        <f t="shared" si="46"/>
        <v>0.7828053654583127</v>
      </c>
      <c r="AD397" t="s">
        <v>2286</v>
      </c>
      <c r="AE397">
        <v>550</v>
      </c>
      <c r="AH397">
        <f t="shared" si="42"/>
        <v>0.83099999999999996</v>
      </c>
      <c r="AI397">
        <f t="shared" si="43"/>
        <v>0.8456536443645758</v>
      </c>
      <c r="AJ397">
        <f t="shared" si="47"/>
        <v>0.8456536443645758</v>
      </c>
      <c r="AK397" t="e">
        <f t="shared" si="48"/>
        <v>#N/A</v>
      </c>
      <c r="AL397">
        <f t="shared" si="44"/>
        <v>550</v>
      </c>
    </row>
    <row r="398" spans="1:38" x14ac:dyDescent="0.25">
      <c r="A398" s="1">
        <v>396</v>
      </c>
      <c r="B398" t="s">
        <v>755</v>
      </c>
      <c r="C398" t="s">
        <v>950</v>
      </c>
      <c r="D398" t="s">
        <v>951</v>
      </c>
      <c r="E398">
        <v>3100104023</v>
      </c>
      <c r="F398" t="s">
        <v>966</v>
      </c>
      <c r="G398" t="s">
        <v>967</v>
      </c>
      <c r="H398" s="2">
        <v>0.81</v>
      </c>
      <c r="I398" s="2">
        <v>7.1574357927579491E-2</v>
      </c>
      <c r="J398" s="2">
        <v>0.1148174837966202</v>
      </c>
      <c r="K398" s="2">
        <v>8.4468529314248753E-2</v>
      </c>
      <c r="L398" s="2">
        <v>0.72018938500937502</v>
      </c>
      <c r="M398" s="2">
        <v>0.71089080454781051</v>
      </c>
      <c r="N398" s="2">
        <v>0.64275216735958729</v>
      </c>
      <c r="O398" s="2">
        <v>0.72802084345551366</v>
      </c>
      <c r="P398" s="2">
        <v>0.59215228809408105</v>
      </c>
      <c r="Q398" s="2">
        <v>0.81</v>
      </c>
      <c r="R398" s="2">
        <v>0.70408227385488997</v>
      </c>
      <c r="S398" s="2">
        <v>0.67795286830250812</v>
      </c>
      <c r="T398" s="2">
        <v>0.69956215258750598</v>
      </c>
      <c r="U398" s="2">
        <v>0.72018938500937502</v>
      </c>
      <c r="V398" s="2">
        <v>0.77489933126533972</v>
      </c>
      <c r="W398" s="2">
        <v>0.70138011962600855</v>
      </c>
      <c r="X398" s="2">
        <v>0.76512422307168726</v>
      </c>
      <c r="Y398" s="2">
        <v>0.73910470725059407</v>
      </c>
      <c r="Z398" s="2">
        <v>0.73963367271846381</v>
      </c>
      <c r="AA398" s="2">
        <v>0.67666556715034898</v>
      </c>
      <c r="AB398" s="2">
        <f t="shared" si="45"/>
        <v>-6.2968105568114829E-2</v>
      </c>
      <c r="AC398" s="2">
        <f t="shared" si="46"/>
        <v>0.74703189443188522</v>
      </c>
      <c r="AD398" t="s">
        <v>2286</v>
      </c>
      <c r="AE398">
        <v>1612</v>
      </c>
      <c r="AH398">
        <f t="shared" si="42"/>
        <v>0.81</v>
      </c>
      <c r="AI398">
        <f t="shared" si="43"/>
        <v>0.73963367271846381</v>
      </c>
      <c r="AJ398">
        <f t="shared" si="47"/>
        <v>0.73963367271846381</v>
      </c>
      <c r="AK398" t="e">
        <f t="shared" si="48"/>
        <v>#N/A</v>
      </c>
      <c r="AL398">
        <f t="shared" si="44"/>
        <v>1612</v>
      </c>
    </row>
    <row r="399" spans="1:38" x14ac:dyDescent="0.25">
      <c r="A399" s="1">
        <v>397</v>
      </c>
      <c r="B399" t="s">
        <v>755</v>
      </c>
      <c r="C399" t="s">
        <v>950</v>
      </c>
      <c r="D399" t="s">
        <v>951</v>
      </c>
      <c r="E399">
        <v>3100104024</v>
      </c>
      <c r="F399" t="s">
        <v>968</v>
      </c>
      <c r="G399" t="s">
        <v>969</v>
      </c>
      <c r="H399" s="2">
        <v>0.89300000000000002</v>
      </c>
      <c r="I399" s="2">
        <v>0.19199900756076721</v>
      </c>
      <c r="J399" s="2">
        <v>0.23807230780615879</v>
      </c>
      <c r="K399" s="2">
        <v>0.20300964285324311</v>
      </c>
      <c r="L399" s="2">
        <v>0.72018938500937502</v>
      </c>
      <c r="M399" s="2">
        <v>0.75013075715390731</v>
      </c>
      <c r="N399" s="2">
        <v>0.64964886103053532</v>
      </c>
      <c r="O399" s="2">
        <v>0.76561792663646755</v>
      </c>
      <c r="P399" s="2">
        <v>0.60508198415548331</v>
      </c>
      <c r="Q399" s="2">
        <v>0.89300000000000002</v>
      </c>
      <c r="R399" s="2">
        <v>0.70098907709676961</v>
      </c>
      <c r="S399" s="2">
        <v>0.68103898452159217</v>
      </c>
      <c r="T399" s="2">
        <v>0.69684633277670105</v>
      </c>
      <c r="U399" s="2">
        <v>0.72018938500937502</v>
      </c>
      <c r="V399" s="2">
        <v>0.8532687070198165</v>
      </c>
      <c r="W399" s="2">
        <v>0.71167992547215064</v>
      </c>
      <c r="X399" s="2">
        <v>0.82935016429172403</v>
      </c>
      <c r="Y399" s="2">
        <v>0.80245363297194539</v>
      </c>
      <c r="Z399" s="2">
        <v>0.78125898770764135</v>
      </c>
      <c r="AA399" s="2">
        <v>0.69537286135961851</v>
      </c>
      <c r="AB399" s="2">
        <f t="shared" si="45"/>
        <v>-8.588612634802284E-2</v>
      </c>
      <c r="AC399" s="2">
        <f t="shared" si="46"/>
        <v>0.80711387365197718</v>
      </c>
      <c r="AD399" t="s">
        <v>2286</v>
      </c>
      <c r="AE399">
        <v>1170</v>
      </c>
      <c r="AH399">
        <f t="shared" si="42"/>
        <v>0.89300000000000002</v>
      </c>
      <c r="AI399">
        <f t="shared" si="43"/>
        <v>0.78125898770764135</v>
      </c>
      <c r="AJ399">
        <f t="shared" si="47"/>
        <v>0.78125898770764135</v>
      </c>
      <c r="AK399" t="e">
        <f t="shared" si="48"/>
        <v>#N/A</v>
      </c>
      <c r="AL399">
        <f t="shared" si="44"/>
        <v>1170</v>
      </c>
    </row>
    <row r="400" spans="1:38" x14ac:dyDescent="0.25">
      <c r="A400" s="1">
        <v>398</v>
      </c>
      <c r="B400" t="s">
        <v>755</v>
      </c>
      <c r="C400" t="s">
        <v>950</v>
      </c>
      <c r="D400" t="s">
        <v>951</v>
      </c>
      <c r="E400">
        <v>3100106015</v>
      </c>
      <c r="F400" t="s">
        <v>970</v>
      </c>
      <c r="G400" t="s">
        <v>971</v>
      </c>
      <c r="H400" s="2">
        <v>0.82099999999999995</v>
      </c>
      <c r="I400" s="2">
        <v>0.66093164339354826</v>
      </c>
      <c r="J400" s="2">
        <v>0.75671416446326478</v>
      </c>
      <c r="K400" s="2">
        <v>0.66673931833747846</v>
      </c>
      <c r="L400" s="2">
        <v>0.80179807423253147</v>
      </c>
      <c r="M400" s="2">
        <v>0.76555899355328438</v>
      </c>
      <c r="N400" s="2">
        <v>0.79562787680093849</v>
      </c>
      <c r="O400" s="2">
        <v>0.76961648073319977</v>
      </c>
      <c r="P400" s="2">
        <v>0.77374229693125873</v>
      </c>
      <c r="Q400" s="2">
        <v>0.82099999999999995</v>
      </c>
      <c r="R400" s="2">
        <v>0.74567577854747402</v>
      </c>
      <c r="S400" s="2">
        <v>0.75803378897332596</v>
      </c>
      <c r="T400" s="2">
        <v>0.74364384934961258</v>
      </c>
      <c r="U400" s="2">
        <v>0.80179807423253147</v>
      </c>
      <c r="V400" s="2">
        <v>0.75113150762305603</v>
      </c>
      <c r="W400" s="2">
        <v>0.79683327063292353</v>
      </c>
      <c r="X400" s="2">
        <v>0.75070007297635644</v>
      </c>
      <c r="Y400" s="2">
        <v>0.76063335320492553</v>
      </c>
      <c r="Z400" s="2">
        <v>0.77189469139691202</v>
      </c>
      <c r="AA400" s="2">
        <v>0.78113279597785656</v>
      </c>
      <c r="AB400" s="2">
        <f t="shared" si="45"/>
        <v>9.2381045809445395E-3</v>
      </c>
      <c r="AC400" s="2">
        <f t="shared" si="46"/>
        <v>0.83023810458094449</v>
      </c>
      <c r="AD400" t="s">
        <v>2287</v>
      </c>
      <c r="AE400">
        <v>689</v>
      </c>
      <c r="AH400">
        <f t="shared" si="42"/>
        <v>0.82099999999999995</v>
      </c>
      <c r="AI400">
        <f t="shared" si="43"/>
        <v>0.77189469139691202</v>
      </c>
      <c r="AJ400" t="e">
        <f t="shared" si="47"/>
        <v>#N/A</v>
      </c>
      <c r="AK400">
        <f t="shared" si="48"/>
        <v>0.77189469139691202</v>
      </c>
      <c r="AL400">
        <f t="shared" si="44"/>
        <v>689</v>
      </c>
    </row>
    <row r="401" spans="1:38" x14ac:dyDescent="0.25">
      <c r="A401" s="1">
        <v>399</v>
      </c>
      <c r="B401" t="s">
        <v>755</v>
      </c>
      <c r="C401" t="s">
        <v>950</v>
      </c>
      <c r="D401" t="s">
        <v>951</v>
      </c>
      <c r="E401">
        <v>3100106780</v>
      </c>
      <c r="F401" t="s">
        <v>972</v>
      </c>
      <c r="G401" t="s">
        <v>973</v>
      </c>
      <c r="H401" s="2">
        <v>0.72</v>
      </c>
      <c r="I401" s="2">
        <v>0.74369549033691151</v>
      </c>
      <c r="J401" s="2">
        <v>0.7546342776173236</v>
      </c>
      <c r="K401" s="2">
        <v>0.74176307192816016</v>
      </c>
      <c r="L401" s="2">
        <v>0.80179807423253147</v>
      </c>
      <c r="M401" s="2">
        <v>0.7629403631590117</v>
      </c>
      <c r="N401" s="2">
        <v>0.78838863376916246</v>
      </c>
      <c r="O401" s="2">
        <v>0.75714490599767448</v>
      </c>
      <c r="P401" s="2">
        <v>0.76798157216517227</v>
      </c>
      <c r="Q401" s="2">
        <v>0.72</v>
      </c>
      <c r="R401" s="2">
        <v>0.759709785925198</v>
      </c>
      <c r="S401" s="2">
        <v>0.75479366227354427</v>
      </c>
      <c r="T401" s="2">
        <v>0.7580419962360101</v>
      </c>
      <c r="U401" s="2">
        <v>0.80179807423253147</v>
      </c>
      <c r="V401" s="2">
        <v>0.75229904983706297</v>
      </c>
      <c r="W401" s="2">
        <v>0.7716947254565143</v>
      </c>
      <c r="X401" s="2">
        <v>0.74754214927370921</v>
      </c>
      <c r="Y401" s="2">
        <v>0.76425256499898342</v>
      </c>
      <c r="Z401" s="2">
        <v>0.76728150310135801</v>
      </c>
      <c r="AA401" s="2">
        <v>0.7754702687825723</v>
      </c>
      <c r="AB401" s="2">
        <f t="shared" si="45"/>
        <v>8.1887656812142939E-3</v>
      </c>
      <c r="AC401" s="2">
        <f t="shared" si="46"/>
        <v>0.72818876568121427</v>
      </c>
      <c r="AD401" t="s">
        <v>2286</v>
      </c>
      <c r="AE401">
        <v>744</v>
      </c>
      <c r="AH401">
        <f t="shared" si="42"/>
        <v>0.72</v>
      </c>
      <c r="AI401">
        <f t="shared" si="43"/>
        <v>0.76728150310135801</v>
      </c>
      <c r="AJ401">
        <f t="shared" si="47"/>
        <v>0.76728150310135801</v>
      </c>
      <c r="AK401" t="e">
        <f t="shared" si="48"/>
        <v>#N/A</v>
      </c>
      <c r="AL401">
        <f t="shared" si="44"/>
        <v>744</v>
      </c>
    </row>
    <row r="402" spans="1:38" x14ac:dyDescent="0.25">
      <c r="A402" s="1">
        <v>400</v>
      </c>
      <c r="B402" t="s">
        <v>755</v>
      </c>
      <c r="C402" t="s">
        <v>950</v>
      </c>
      <c r="D402" t="s">
        <v>974</v>
      </c>
      <c r="E402">
        <v>3100201001</v>
      </c>
      <c r="F402" t="s">
        <v>975</v>
      </c>
      <c r="G402" t="s">
        <v>976</v>
      </c>
      <c r="H402" s="2">
        <v>0.40699999999999997</v>
      </c>
      <c r="I402" s="2">
        <v>-0.11634265285578831</v>
      </c>
      <c r="J402" s="2">
        <v>-5.1523750359033671E-2</v>
      </c>
      <c r="K402" s="2">
        <v>-9.5771942691094014E-2</v>
      </c>
      <c r="L402" s="2">
        <v>0.26444123428341199</v>
      </c>
      <c r="M402" s="2">
        <v>0.2487547721103692</v>
      </c>
      <c r="N402" s="2">
        <v>0.28426183066078592</v>
      </c>
      <c r="O402" s="2">
        <v>0.24800309731354159</v>
      </c>
      <c r="P402" s="2">
        <v>0.29707506841429221</v>
      </c>
      <c r="Q402" s="2">
        <v>0.40699999999999997</v>
      </c>
      <c r="R402" s="2">
        <v>0.34991383830709583</v>
      </c>
      <c r="S402" s="2">
        <v>0.38042859816550401</v>
      </c>
      <c r="T402" s="2">
        <v>0.36090270093276872</v>
      </c>
      <c r="U402" s="2">
        <v>0.37218066330538518</v>
      </c>
      <c r="V402" s="2">
        <v>0.36784407793907381</v>
      </c>
      <c r="W402" s="2">
        <v>0.3726950060026234</v>
      </c>
      <c r="X402" s="2">
        <v>0.38513704604596422</v>
      </c>
      <c r="Y402" s="2">
        <v>0.37958175839950731</v>
      </c>
      <c r="Z402" s="2">
        <v>0.37543811022760482</v>
      </c>
      <c r="AA402" s="2">
        <v>0.2678110493362047</v>
      </c>
      <c r="AB402" s="2">
        <f t="shared" si="45"/>
        <v>-0.10762706089140012</v>
      </c>
      <c r="AC402" s="2">
        <f t="shared" si="46"/>
        <v>0.29937293910859986</v>
      </c>
      <c r="AD402" t="s">
        <v>2286</v>
      </c>
      <c r="AE402">
        <v>3593</v>
      </c>
      <c r="AH402">
        <f t="shared" si="42"/>
        <v>0.40699999999999997</v>
      </c>
      <c r="AI402">
        <f t="shared" si="43"/>
        <v>0.37543811022760482</v>
      </c>
      <c r="AJ402">
        <f t="shared" si="47"/>
        <v>0.37543811022760482</v>
      </c>
      <c r="AK402" t="e">
        <f t="shared" si="48"/>
        <v>#N/A</v>
      </c>
      <c r="AL402">
        <f t="shared" si="44"/>
        <v>3593</v>
      </c>
    </row>
    <row r="403" spans="1:38" x14ac:dyDescent="0.25">
      <c r="A403" s="1">
        <v>401</v>
      </c>
      <c r="B403" t="s">
        <v>755</v>
      </c>
      <c r="C403" t="s">
        <v>950</v>
      </c>
      <c r="D403" t="s">
        <v>974</v>
      </c>
      <c r="E403">
        <v>3100201013</v>
      </c>
      <c r="F403" t="s">
        <v>977</v>
      </c>
      <c r="G403" t="s">
        <v>978</v>
      </c>
      <c r="H403" s="2">
        <v>0.72699999999999998</v>
      </c>
      <c r="I403" s="2">
        <v>0.77245381249807521</v>
      </c>
      <c r="J403" s="2">
        <v>0.74662386019161886</v>
      </c>
      <c r="K403" s="2">
        <v>0.76667458081927164</v>
      </c>
      <c r="L403" s="2">
        <v>0.80179807423253147</v>
      </c>
      <c r="M403" s="2">
        <v>0.83119154515495841</v>
      </c>
      <c r="N403" s="2">
        <v>0.7955915598186809</v>
      </c>
      <c r="O403" s="2">
        <v>0.77905022182237538</v>
      </c>
      <c r="P403" s="2">
        <v>0.80863228491935735</v>
      </c>
      <c r="Q403" s="2">
        <v>0.72699999999999998</v>
      </c>
      <c r="R403" s="2">
        <v>0.78587007342732906</v>
      </c>
      <c r="S403" s="2">
        <v>0.75490329019784519</v>
      </c>
      <c r="T403" s="2">
        <v>0.78167912601448308</v>
      </c>
      <c r="U403" s="2">
        <v>0.80179807423253147</v>
      </c>
      <c r="V403" s="2">
        <v>0.75824795540366974</v>
      </c>
      <c r="W403" s="2">
        <v>0.77090692164099872</v>
      </c>
      <c r="X403" s="2">
        <v>0.76112122119509207</v>
      </c>
      <c r="Y403" s="2">
        <v>0.7927047250939101</v>
      </c>
      <c r="Z403" s="2">
        <v>0.77676329604574357</v>
      </c>
      <c r="AA403" s="2">
        <v>0.80307214984213404</v>
      </c>
      <c r="AB403" s="2">
        <f t="shared" si="45"/>
        <v>2.6308853796390474E-2</v>
      </c>
      <c r="AC403" s="2">
        <f t="shared" si="46"/>
        <v>0.75330885379639045</v>
      </c>
      <c r="AD403" t="s">
        <v>2286</v>
      </c>
      <c r="AE403">
        <v>524</v>
      </c>
      <c r="AH403">
        <f t="shared" si="42"/>
        <v>0.72699999999999998</v>
      </c>
      <c r="AI403">
        <f t="shared" si="43"/>
        <v>0.77676329604574357</v>
      </c>
      <c r="AJ403">
        <f t="shared" si="47"/>
        <v>0.77676329604574357</v>
      </c>
      <c r="AK403" t="e">
        <f t="shared" si="48"/>
        <v>#N/A</v>
      </c>
      <c r="AL403">
        <f t="shared" si="44"/>
        <v>524</v>
      </c>
    </row>
    <row r="404" spans="1:38" x14ac:dyDescent="0.25">
      <c r="A404" s="1">
        <v>402</v>
      </c>
      <c r="B404" t="s">
        <v>755</v>
      </c>
      <c r="C404" t="s">
        <v>950</v>
      </c>
      <c r="D404" t="s">
        <v>974</v>
      </c>
      <c r="E404">
        <v>3100201744</v>
      </c>
      <c r="F404" t="s">
        <v>979</v>
      </c>
      <c r="G404" t="s">
        <v>980</v>
      </c>
      <c r="H404" s="2">
        <v>0.52100000000000002</v>
      </c>
      <c r="I404" s="2">
        <v>0.31502619368140539</v>
      </c>
      <c r="J404" s="2">
        <v>0.35003542931325099</v>
      </c>
      <c r="K404" s="2">
        <v>0.32342673092098528</v>
      </c>
      <c r="L404" s="2">
        <v>0.43409505867265702</v>
      </c>
      <c r="M404" s="2">
        <v>0.38982015389795721</v>
      </c>
      <c r="N404" s="2">
        <v>0.34403092634802418</v>
      </c>
      <c r="O404" s="2">
        <v>0.39767088969957037</v>
      </c>
      <c r="P404" s="2">
        <v>0.33236697117945357</v>
      </c>
      <c r="Q404" s="2">
        <v>0.52100000000000002</v>
      </c>
      <c r="R404" s="2">
        <v>0.59130440823018804</v>
      </c>
      <c r="S404" s="2">
        <v>0.59235245850210316</v>
      </c>
      <c r="T404" s="2">
        <v>0.59461886146748932</v>
      </c>
      <c r="U404" s="2">
        <v>0.53170889669388677</v>
      </c>
      <c r="V404" s="2">
        <v>0.51265637730812119</v>
      </c>
      <c r="W404" s="2">
        <v>0.53106002914460337</v>
      </c>
      <c r="X404" s="2">
        <v>0.52018053824283217</v>
      </c>
      <c r="Y404" s="2">
        <v>0.51821706034909698</v>
      </c>
      <c r="Z404" s="2">
        <v>0.5227113646141085</v>
      </c>
      <c r="AA404" s="2">
        <v>0.37777886303370051</v>
      </c>
      <c r="AB404" s="2">
        <f t="shared" si="45"/>
        <v>-0.14493250158040799</v>
      </c>
      <c r="AC404" s="2">
        <f t="shared" si="46"/>
        <v>0.37606749841959203</v>
      </c>
      <c r="AD404" t="s">
        <v>2286</v>
      </c>
      <c r="AE404">
        <v>541</v>
      </c>
      <c r="AH404">
        <f t="shared" si="42"/>
        <v>0.52100000000000002</v>
      </c>
      <c r="AI404">
        <f t="shared" si="43"/>
        <v>0.5227113646141085</v>
      </c>
      <c r="AJ404">
        <f t="shared" si="47"/>
        <v>0.5227113646141085</v>
      </c>
      <c r="AK404" t="e">
        <f t="shared" si="48"/>
        <v>#N/A</v>
      </c>
      <c r="AL404">
        <f t="shared" si="44"/>
        <v>541</v>
      </c>
    </row>
    <row r="405" spans="1:38" x14ac:dyDescent="0.25">
      <c r="A405" s="1">
        <v>403</v>
      </c>
      <c r="B405" t="s">
        <v>755</v>
      </c>
      <c r="C405" t="s">
        <v>950</v>
      </c>
      <c r="D405" t="s">
        <v>974</v>
      </c>
      <c r="E405">
        <v>3100203702</v>
      </c>
      <c r="F405" t="s">
        <v>981</v>
      </c>
      <c r="G405" t="s">
        <v>982</v>
      </c>
      <c r="H405" s="2">
        <v>0.70299999999999996</v>
      </c>
      <c r="I405" s="2">
        <v>0.69568308007299051</v>
      </c>
      <c r="J405" s="2">
        <v>0.62901083217902576</v>
      </c>
      <c r="K405" s="2">
        <v>0.6884367577545798</v>
      </c>
      <c r="L405" s="2">
        <v>0.66984327633356211</v>
      </c>
      <c r="M405" s="2">
        <v>0.68077439855290067</v>
      </c>
      <c r="N405" s="2">
        <v>0.65329979952554207</v>
      </c>
      <c r="O405" s="2">
        <v>0.68844449823557663</v>
      </c>
      <c r="P405" s="2">
        <v>0.65763528057071807</v>
      </c>
      <c r="Q405" s="2">
        <v>0.70299999999999996</v>
      </c>
      <c r="R405" s="2">
        <v>0.7854527453350848</v>
      </c>
      <c r="S405" s="2">
        <v>0.72534275358879263</v>
      </c>
      <c r="T405" s="2">
        <v>0.77708382969137124</v>
      </c>
      <c r="U405" s="2">
        <v>0.66984327633356211</v>
      </c>
      <c r="V405" s="2">
        <v>0.70009323369646848</v>
      </c>
      <c r="W405" s="2">
        <v>0.69516691607571102</v>
      </c>
      <c r="X405" s="2">
        <v>0.69841642068816157</v>
      </c>
      <c r="Y405" s="2">
        <v>0.68870763917143829</v>
      </c>
      <c r="Z405" s="2">
        <v>0.69035663622454002</v>
      </c>
      <c r="AA405" s="2">
        <v>0.66986701939211746</v>
      </c>
      <c r="AB405" s="2">
        <f t="shared" si="45"/>
        <v>-2.0489616832422564E-2</v>
      </c>
      <c r="AC405" s="2">
        <f t="shared" si="46"/>
        <v>0.68251038316757739</v>
      </c>
      <c r="AD405" t="s">
        <v>2286</v>
      </c>
      <c r="AE405">
        <v>690</v>
      </c>
      <c r="AH405">
        <f t="shared" si="42"/>
        <v>0.70299999999999996</v>
      </c>
      <c r="AI405">
        <f t="shared" si="43"/>
        <v>0.69035663622454002</v>
      </c>
      <c r="AJ405">
        <f t="shared" si="47"/>
        <v>0.69035663622454002</v>
      </c>
      <c r="AK405" t="e">
        <f t="shared" si="48"/>
        <v>#N/A</v>
      </c>
      <c r="AL405">
        <f t="shared" si="44"/>
        <v>690</v>
      </c>
    </row>
    <row r="406" spans="1:38" x14ac:dyDescent="0.25">
      <c r="A406" s="1">
        <v>404</v>
      </c>
      <c r="B406" t="s">
        <v>755</v>
      </c>
      <c r="C406" t="s">
        <v>950</v>
      </c>
      <c r="D406" t="s">
        <v>974</v>
      </c>
      <c r="E406">
        <v>3100204003</v>
      </c>
      <c r="F406" t="s">
        <v>983</v>
      </c>
      <c r="G406" t="s">
        <v>984</v>
      </c>
      <c r="H406" s="2">
        <v>0.752</v>
      </c>
      <c r="I406" s="2">
        <v>0.5736856230512607</v>
      </c>
      <c r="J406" s="2">
        <v>0.52936648774388417</v>
      </c>
      <c r="K406" s="2">
        <v>0.57110870616577913</v>
      </c>
      <c r="L406" s="2">
        <v>0.66984327633356211</v>
      </c>
      <c r="M406" s="2">
        <v>0.69809173275817082</v>
      </c>
      <c r="N406" s="2">
        <v>0.63895320655479237</v>
      </c>
      <c r="O406" s="2">
        <v>0.68827548260078697</v>
      </c>
      <c r="P406" s="2">
        <v>0.61316213093083538</v>
      </c>
      <c r="Q406" s="2">
        <v>0.752</v>
      </c>
      <c r="R406" s="2">
        <v>0.71336546822843538</v>
      </c>
      <c r="S406" s="2">
        <v>0.67998243442443296</v>
      </c>
      <c r="T406" s="2">
        <v>0.71043336163659365</v>
      </c>
      <c r="U406" s="2">
        <v>0.66984327633356211</v>
      </c>
      <c r="V406" s="2">
        <v>0.67455324776506731</v>
      </c>
      <c r="W406" s="2">
        <v>0.68061246017451316</v>
      </c>
      <c r="X406" s="2">
        <v>0.67390915364367354</v>
      </c>
      <c r="Y406" s="2">
        <v>0.66798624534514062</v>
      </c>
      <c r="Z406" s="2">
        <v>0.67336671049368513</v>
      </c>
      <c r="AA406" s="2">
        <v>0.66090414422870003</v>
      </c>
      <c r="AB406" s="2">
        <f t="shared" si="45"/>
        <v>-1.2462566264985098E-2</v>
      </c>
      <c r="AC406" s="2">
        <f t="shared" si="46"/>
        <v>0.7395374337350149</v>
      </c>
      <c r="AD406" t="s">
        <v>2287</v>
      </c>
      <c r="AE406">
        <v>917</v>
      </c>
      <c r="AH406">
        <f t="shared" si="42"/>
        <v>0.752</v>
      </c>
      <c r="AI406">
        <f t="shared" si="43"/>
        <v>0.67336671049368513</v>
      </c>
      <c r="AJ406" t="e">
        <f t="shared" si="47"/>
        <v>#N/A</v>
      </c>
      <c r="AK406">
        <f t="shared" si="48"/>
        <v>0.67336671049368513</v>
      </c>
      <c r="AL406">
        <f t="shared" si="44"/>
        <v>917</v>
      </c>
    </row>
    <row r="407" spans="1:38" x14ac:dyDescent="0.25">
      <c r="A407" s="1">
        <v>405</v>
      </c>
      <c r="B407" t="s">
        <v>755</v>
      </c>
      <c r="C407" t="s">
        <v>950</v>
      </c>
      <c r="D407" t="s">
        <v>985</v>
      </c>
      <c r="E407">
        <v>3100301011</v>
      </c>
      <c r="F407" t="s">
        <v>531</v>
      </c>
      <c r="G407" t="s">
        <v>986</v>
      </c>
      <c r="H407" s="2">
        <v>0.56000000000000005</v>
      </c>
      <c r="I407" s="2">
        <v>0.24258547943946321</v>
      </c>
      <c r="J407" s="2">
        <v>0.24141793902873801</v>
      </c>
      <c r="K407" s="2">
        <v>0.23782289354995551</v>
      </c>
      <c r="L407" s="2">
        <v>0.26444123428341199</v>
      </c>
      <c r="M407" s="2">
        <v>0.3471619015766656</v>
      </c>
      <c r="N407" s="2">
        <v>0.34164735990395262</v>
      </c>
      <c r="O407" s="2">
        <v>0.38475008919789377</v>
      </c>
      <c r="P407" s="2">
        <v>0.39329316236952722</v>
      </c>
      <c r="Q407" s="2">
        <v>0.56000000000000005</v>
      </c>
      <c r="R407" s="2">
        <v>0.53134406544343082</v>
      </c>
      <c r="S407" s="2">
        <v>0.52183952930401134</v>
      </c>
      <c r="T407" s="2">
        <v>0.52440983228209703</v>
      </c>
      <c r="U407" s="2">
        <v>0.43409505867265702</v>
      </c>
      <c r="V407" s="2">
        <v>0.44267377811334951</v>
      </c>
      <c r="W407" s="2">
        <v>0.45220932325512903</v>
      </c>
      <c r="X407" s="2">
        <v>0.45857878714189648</v>
      </c>
      <c r="Y407" s="2">
        <v>0.45068730463782908</v>
      </c>
      <c r="Z407" s="2">
        <v>0.44756847354754598</v>
      </c>
      <c r="AA407" s="2">
        <v>0.34297849133057812</v>
      </c>
      <c r="AB407" s="2">
        <f t="shared" si="45"/>
        <v>-0.10458998221696786</v>
      </c>
      <c r="AC407" s="2">
        <f t="shared" si="46"/>
        <v>0.45541001778303219</v>
      </c>
      <c r="AD407" t="s">
        <v>2287</v>
      </c>
      <c r="AE407">
        <v>550</v>
      </c>
      <c r="AH407">
        <f t="shared" si="42"/>
        <v>0.56000000000000005</v>
      </c>
      <c r="AI407">
        <f t="shared" si="43"/>
        <v>0.44756847354754598</v>
      </c>
      <c r="AJ407" t="e">
        <f t="shared" si="47"/>
        <v>#N/A</v>
      </c>
      <c r="AK407">
        <f t="shared" si="48"/>
        <v>0.44756847354754598</v>
      </c>
      <c r="AL407">
        <f t="shared" si="44"/>
        <v>550</v>
      </c>
    </row>
    <row r="408" spans="1:38" x14ac:dyDescent="0.25">
      <c r="A408" s="1">
        <v>406</v>
      </c>
      <c r="B408" t="s">
        <v>755</v>
      </c>
      <c r="C408" t="s">
        <v>950</v>
      </c>
      <c r="D408" t="s">
        <v>985</v>
      </c>
      <c r="E408">
        <v>3100301015</v>
      </c>
      <c r="F408" t="s">
        <v>987</v>
      </c>
      <c r="G408" t="s">
        <v>988</v>
      </c>
      <c r="H408" s="2">
        <v>0.439</v>
      </c>
      <c r="I408" s="2">
        <v>0.31871336900635849</v>
      </c>
      <c r="J408" s="2">
        <v>0.30792268136607948</v>
      </c>
      <c r="K408" s="2">
        <v>0.31493172082550952</v>
      </c>
      <c r="L408" s="2">
        <v>0.26444123428341199</v>
      </c>
      <c r="M408" s="2">
        <v>0.32247672333766247</v>
      </c>
      <c r="N408" s="2">
        <v>0.34472912399784528</v>
      </c>
      <c r="O408" s="2">
        <v>0.3816099566146981</v>
      </c>
      <c r="P408" s="2">
        <v>0.37689486518205528</v>
      </c>
      <c r="Q408" s="2">
        <v>0.439</v>
      </c>
      <c r="R408" s="2">
        <v>0.51985606944162854</v>
      </c>
      <c r="S408" s="2">
        <v>0.51808669663544027</v>
      </c>
      <c r="T408" s="2">
        <v>0.51683664809542851</v>
      </c>
      <c r="U408" s="2">
        <v>0.43409505867265702</v>
      </c>
      <c r="V408" s="2">
        <v>0.45018978012273569</v>
      </c>
      <c r="W408" s="2">
        <v>0.44756655298232367</v>
      </c>
      <c r="X408" s="2">
        <v>0.44435033936053198</v>
      </c>
      <c r="Y408" s="2">
        <v>0.43594298189075598</v>
      </c>
      <c r="Z408" s="2">
        <v>0.44238323577950861</v>
      </c>
      <c r="AA408" s="2">
        <v>0.33514217849901229</v>
      </c>
      <c r="AB408" s="2">
        <f t="shared" si="45"/>
        <v>-0.10724105728049632</v>
      </c>
      <c r="AC408" s="2">
        <f t="shared" si="46"/>
        <v>0.33175894271950368</v>
      </c>
      <c r="AD408" t="s">
        <v>2286</v>
      </c>
      <c r="AE408">
        <v>920</v>
      </c>
      <c r="AH408">
        <f t="shared" si="42"/>
        <v>0.439</v>
      </c>
      <c r="AI408">
        <f t="shared" si="43"/>
        <v>0.44238323577950861</v>
      </c>
      <c r="AJ408">
        <f t="shared" si="47"/>
        <v>0.44238323577950861</v>
      </c>
      <c r="AK408" t="e">
        <f t="shared" si="48"/>
        <v>#N/A</v>
      </c>
      <c r="AL408">
        <f t="shared" si="44"/>
        <v>920</v>
      </c>
    </row>
    <row r="409" spans="1:38" x14ac:dyDescent="0.25">
      <c r="A409" s="1">
        <v>407</v>
      </c>
      <c r="B409" t="s">
        <v>755</v>
      </c>
      <c r="C409" t="s">
        <v>950</v>
      </c>
      <c r="D409" t="s">
        <v>985</v>
      </c>
      <c r="E409">
        <v>3100301016</v>
      </c>
      <c r="F409" t="s">
        <v>989</v>
      </c>
      <c r="G409" t="s">
        <v>990</v>
      </c>
      <c r="H409" s="2">
        <v>0.89099999999999979</v>
      </c>
      <c r="I409" s="2">
        <v>0.76242067723480211</v>
      </c>
      <c r="J409" s="2">
        <v>0.74847961678445418</v>
      </c>
      <c r="K409" s="2">
        <v>0.75026073685881933</v>
      </c>
      <c r="L409" s="2">
        <v>0.87336270445955377</v>
      </c>
      <c r="M409" s="2">
        <v>0.88656640444785761</v>
      </c>
      <c r="N409" s="2">
        <v>0.83993892854792906</v>
      </c>
      <c r="O409" s="2">
        <v>0.86475893978013973</v>
      </c>
      <c r="P409" s="2">
        <v>0.85232529094862786</v>
      </c>
      <c r="Q409" s="2">
        <v>0.89099999999999979</v>
      </c>
      <c r="R409" s="2">
        <v>0.76413732863207728</v>
      </c>
      <c r="S409" s="2">
        <v>0.74944192315920266</v>
      </c>
      <c r="T409" s="2">
        <v>0.75384624509211662</v>
      </c>
      <c r="U409" s="2">
        <v>0.87336270445955377</v>
      </c>
      <c r="V409" s="2">
        <v>0.89123657330388495</v>
      </c>
      <c r="W409" s="2">
        <v>0.84774038981037658</v>
      </c>
      <c r="X409" s="2">
        <v>0.88072646948789068</v>
      </c>
      <c r="Y409" s="2">
        <v>0.87563810495810768</v>
      </c>
      <c r="Z409" s="2">
        <v>0.87362135958119214</v>
      </c>
      <c r="AA409" s="2">
        <v>0.86323852022370362</v>
      </c>
      <c r="AB409" s="2">
        <f t="shared" si="45"/>
        <v>-1.0382839357488516E-2</v>
      </c>
      <c r="AC409" s="2">
        <f t="shared" si="46"/>
        <v>0.88061716064251128</v>
      </c>
      <c r="AD409" t="s">
        <v>2286</v>
      </c>
      <c r="AE409">
        <v>687</v>
      </c>
      <c r="AH409">
        <f t="shared" si="42"/>
        <v>0.89099999999999979</v>
      </c>
      <c r="AI409">
        <f t="shared" si="43"/>
        <v>0.87362135958119214</v>
      </c>
      <c r="AJ409">
        <f t="shared" si="47"/>
        <v>0.87362135958119214</v>
      </c>
      <c r="AK409" t="e">
        <f t="shared" si="48"/>
        <v>#N/A</v>
      </c>
      <c r="AL409">
        <f t="shared" si="44"/>
        <v>687</v>
      </c>
    </row>
    <row r="410" spans="1:38" x14ac:dyDescent="0.25">
      <c r="A410" s="1">
        <v>408</v>
      </c>
      <c r="B410" t="s">
        <v>755</v>
      </c>
      <c r="C410" t="s">
        <v>950</v>
      </c>
      <c r="D410" t="s">
        <v>985</v>
      </c>
      <c r="E410">
        <v>3100301021</v>
      </c>
      <c r="F410" t="s">
        <v>991</v>
      </c>
      <c r="G410" t="s">
        <v>992</v>
      </c>
      <c r="H410" s="2">
        <v>0.63500000000000001</v>
      </c>
      <c r="I410" s="2">
        <v>0.56339977906327954</v>
      </c>
      <c r="J410" s="2">
        <v>0.5214760553869201</v>
      </c>
      <c r="K410" s="2">
        <v>0.55305137699187612</v>
      </c>
      <c r="L410" s="2">
        <v>0.66984327633356211</v>
      </c>
      <c r="M410" s="2">
        <v>0.67016169693738215</v>
      </c>
      <c r="N410" s="2">
        <v>0.64791179476198313</v>
      </c>
      <c r="O410" s="2">
        <v>0.69651277090684716</v>
      </c>
      <c r="P410" s="2">
        <v>0.61708479466331678</v>
      </c>
      <c r="Q410" s="2">
        <v>0.63500000000000001</v>
      </c>
      <c r="R410" s="2">
        <v>0.70066085193751793</v>
      </c>
      <c r="S410" s="2">
        <v>0.67776717803492803</v>
      </c>
      <c r="T410" s="2">
        <v>0.69183090787358481</v>
      </c>
      <c r="U410" s="2">
        <v>0.66984327633356211</v>
      </c>
      <c r="V410" s="2">
        <v>0.65245751136498653</v>
      </c>
      <c r="W410" s="2">
        <v>0.66935547273203277</v>
      </c>
      <c r="X410" s="2">
        <v>0.64413571524153146</v>
      </c>
      <c r="Y410" s="2">
        <v>0.6416876814800645</v>
      </c>
      <c r="Z410" s="2">
        <v>0.65538525711214402</v>
      </c>
      <c r="AA410" s="2">
        <v>0.65976386228177319</v>
      </c>
      <c r="AB410" s="2">
        <f t="shared" si="45"/>
        <v>4.3786051696291794E-3</v>
      </c>
      <c r="AC410" s="2">
        <f t="shared" si="46"/>
        <v>0.63937860516962919</v>
      </c>
      <c r="AD410" t="s">
        <v>2286</v>
      </c>
      <c r="AE410">
        <v>979</v>
      </c>
      <c r="AH410">
        <f t="shared" si="42"/>
        <v>0.63500000000000001</v>
      </c>
      <c r="AI410">
        <f t="shared" si="43"/>
        <v>0.65538525711214402</v>
      </c>
      <c r="AJ410">
        <f t="shared" si="47"/>
        <v>0.65538525711214402</v>
      </c>
      <c r="AK410" t="e">
        <f t="shared" si="48"/>
        <v>#N/A</v>
      </c>
      <c r="AL410">
        <f t="shared" si="44"/>
        <v>979</v>
      </c>
    </row>
    <row r="411" spans="1:38" x14ac:dyDescent="0.25">
      <c r="A411" s="1">
        <v>409</v>
      </c>
      <c r="B411" t="s">
        <v>755</v>
      </c>
      <c r="C411" t="s">
        <v>950</v>
      </c>
      <c r="D411" t="s">
        <v>985</v>
      </c>
      <c r="E411">
        <v>3100301074</v>
      </c>
      <c r="F411" t="s">
        <v>993</v>
      </c>
      <c r="G411" t="s">
        <v>994</v>
      </c>
      <c r="H411" s="2">
        <v>0.441</v>
      </c>
      <c r="I411" s="2">
        <v>0.179269144378886</v>
      </c>
      <c r="J411" s="2">
        <v>0.20364053190601489</v>
      </c>
      <c r="K411" s="2">
        <v>0.18305540301333531</v>
      </c>
      <c r="L411" s="2">
        <v>0.26444123428341199</v>
      </c>
      <c r="M411" s="2">
        <v>0.32971548506450532</v>
      </c>
      <c r="N411" s="2">
        <v>0.36840050375673439</v>
      </c>
      <c r="O411" s="2">
        <v>0.37509395911557369</v>
      </c>
      <c r="P411" s="2">
        <v>0.37798334810899942</v>
      </c>
      <c r="Q411" s="2">
        <v>0.441</v>
      </c>
      <c r="R411" s="2">
        <v>0.50768433443243266</v>
      </c>
      <c r="S411" s="2">
        <v>0.51739632073028718</v>
      </c>
      <c r="T411" s="2">
        <v>0.50889473804248797</v>
      </c>
      <c r="U411" s="2">
        <v>0.43409505867265702</v>
      </c>
      <c r="V411" s="2">
        <v>0.45001413152038627</v>
      </c>
      <c r="W411" s="2">
        <v>0.45100353292250162</v>
      </c>
      <c r="X411" s="2">
        <v>0.44172614924143089</v>
      </c>
      <c r="Y411" s="2">
        <v>0.43860927291315249</v>
      </c>
      <c r="Z411" s="2">
        <v>0.44304146175984338</v>
      </c>
      <c r="AA411" s="2">
        <v>0.34015769075593011</v>
      </c>
      <c r="AB411" s="2">
        <f t="shared" si="45"/>
        <v>-0.10288377100391327</v>
      </c>
      <c r="AC411" s="2">
        <f t="shared" si="46"/>
        <v>0.33811622899608673</v>
      </c>
      <c r="AD411" t="s">
        <v>2286</v>
      </c>
      <c r="AE411">
        <v>508</v>
      </c>
      <c r="AH411">
        <f t="shared" si="42"/>
        <v>0.441</v>
      </c>
      <c r="AI411">
        <f t="shared" si="43"/>
        <v>0.44304146175984338</v>
      </c>
      <c r="AJ411">
        <f t="shared" si="47"/>
        <v>0.44304146175984338</v>
      </c>
      <c r="AK411" t="e">
        <f t="shared" si="48"/>
        <v>#N/A</v>
      </c>
      <c r="AL411">
        <f t="shared" si="44"/>
        <v>508</v>
      </c>
    </row>
    <row r="412" spans="1:38" x14ac:dyDescent="0.25">
      <c r="A412" s="1">
        <v>410</v>
      </c>
      <c r="B412" t="s">
        <v>755</v>
      </c>
      <c r="C412" t="s">
        <v>950</v>
      </c>
      <c r="D412" t="s">
        <v>985</v>
      </c>
      <c r="E412">
        <v>3100301104</v>
      </c>
      <c r="F412" t="s">
        <v>995</v>
      </c>
      <c r="G412" t="s">
        <v>996</v>
      </c>
      <c r="H412" s="2">
        <v>0.51500000000000001</v>
      </c>
      <c r="I412" s="2">
        <v>0.29995891444172912</v>
      </c>
      <c r="J412" s="2">
        <v>0.33664920487673822</v>
      </c>
      <c r="K412" s="2">
        <v>0.29176470335971272</v>
      </c>
      <c r="L412" s="2">
        <v>0.26444123428341199</v>
      </c>
      <c r="M412" s="2">
        <v>0.37151349632595271</v>
      </c>
      <c r="N412" s="2">
        <v>0.39451091042207692</v>
      </c>
      <c r="O412" s="2">
        <v>0.37211839438730471</v>
      </c>
      <c r="P412" s="2">
        <v>0.37727676665176407</v>
      </c>
      <c r="Q412" s="2">
        <v>0.51500000000000001</v>
      </c>
      <c r="R412" s="2">
        <v>0.58994282328910763</v>
      </c>
      <c r="S412" s="2">
        <v>0.59571921743327871</v>
      </c>
      <c r="T412" s="2">
        <v>0.58121790478344415</v>
      </c>
      <c r="U412" s="2">
        <v>0.53170889669388677</v>
      </c>
      <c r="V412" s="2">
        <v>0.5194911323640854</v>
      </c>
      <c r="W412" s="2">
        <v>0.52366647826473167</v>
      </c>
      <c r="X412" s="2">
        <v>0.51809452948713985</v>
      </c>
      <c r="Y412" s="2">
        <v>0.52139934906222296</v>
      </c>
      <c r="Z412" s="2">
        <v>0.5228501852315014</v>
      </c>
      <c r="AA412" s="2">
        <v>0.35248512784616698</v>
      </c>
      <c r="AB412" s="2">
        <f t="shared" si="45"/>
        <v>-0.17036505738533442</v>
      </c>
      <c r="AC412" s="2">
        <f t="shared" si="46"/>
        <v>0.3446349426146656</v>
      </c>
      <c r="AD412" t="s">
        <v>2286</v>
      </c>
      <c r="AE412">
        <v>3263</v>
      </c>
      <c r="AH412">
        <f t="shared" si="42"/>
        <v>0.51500000000000001</v>
      </c>
      <c r="AI412">
        <f t="shared" si="43"/>
        <v>0.5228501852315014</v>
      </c>
      <c r="AJ412">
        <f t="shared" si="47"/>
        <v>0.5228501852315014</v>
      </c>
      <c r="AK412" t="e">
        <f t="shared" si="48"/>
        <v>#N/A</v>
      </c>
      <c r="AL412">
        <f t="shared" si="44"/>
        <v>3263</v>
      </c>
    </row>
    <row r="413" spans="1:38" x14ac:dyDescent="0.25">
      <c r="A413" s="1">
        <v>411</v>
      </c>
      <c r="B413" t="s">
        <v>755</v>
      </c>
      <c r="C413" t="s">
        <v>950</v>
      </c>
      <c r="D413" t="s">
        <v>985</v>
      </c>
      <c r="E413">
        <v>3100301154</v>
      </c>
      <c r="F413" t="s">
        <v>997</v>
      </c>
      <c r="G413" t="s">
        <v>998</v>
      </c>
      <c r="H413" s="2">
        <v>0.311</v>
      </c>
      <c r="I413" s="2">
        <v>9.1923319469400411E-2</v>
      </c>
      <c r="J413" s="2">
        <v>0.1400270007492033</v>
      </c>
      <c r="K413" s="2">
        <v>0.1000847632565752</v>
      </c>
      <c r="L413" s="2">
        <v>0.26444123428341199</v>
      </c>
      <c r="M413" s="2">
        <v>0.35523462202779921</v>
      </c>
      <c r="N413" s="2">
        <v>0.34304212302051629</v>
      </c>
      <c r="O413" s="2">
        <v>0.3644326307842421</v>
      </c>
      <c r="P413" s="2">
        <v>0.3850920122748529</v>
      </c>
      <c r="Q413" s="2">
        <v>0.311</v>
      </c>
      <c r="R413" s="2">
        <v>0.50914603700321903</v>
      </c>
      <c r="S413" s="2">
        <v>0.51902036908392035</v>
      </c>
      <c r="T413" s="2">
        <v>0.50664795149751296</v>
      </c>
      <c r="U413" s="2">
        <v>0.43409505867265702</v>
      </c>
      <c r="V413" s="2">
        <v>0.44624846212128139</v>
      </c>
      <c r="W413" s="2">
        <v>0.44473023127510392</v>
      </c>
      <c r="X413" s="2">
        <v>0.43280390283648679</v>
      </c>
      <c r="Y413" s="2">
        <v>0.43961416226267769</v>
      </c>
      <c r="Z413" s="2">
        <v>0.43946492054801478</v>
      </c>
      <c r="AA413" s="2">
        <v>0.33968372239796712</v>
      </c>
      <c r="AB413" s="2">
        <f t="shared" si="45"/>
        <v>-9.9781198150047656E-2</v>
      </c>
      <c r="AC413" s="2">
        <f t="shared" si="46"/>
        <v>0.21121880184995234</v>
      </c>
      <c r="AD413" t="s">
        <v>2287</v>
      </c>
      <c r="AE413">
        <v>985</v>
      </c>
      <c r="AH413">
        <f t="shared" si="42"/>
        <v>0.311</v>
      </c>
      <c r="AI413">
        <f t="shared" si="43"/>
        <v>0.43946492054801478</v>
      </c>
      <c r="AJ413" t="e">
        <f t="shared" si="47"/>
        <v>#N/A</v>
      </c>
      <c r="AK413">
        <f t="shared" si="48"/>
        <v>0.43946492054801478</v>
      </c>
      <c r="AL413">
        <f t="shared" si="44"/>
        <v>985</v>
      </c>
    </row>
    <row r="414" spans="1:38" x14ac:dyDescent="0.25">
      <c r="A414" s="1">
        <v>412</v>
      </c>
      <c r="B414" t="s">
        <v>755</v>
      </c>
      <c r="C414" t="s">
        <v>950</v>
      </c>
      <c r="D414" t="s">
        <v>985</v>
      </c>
      <c r="E414">
        <v>3100301170</v>
      </c>
      <c r="F414" t="s">
        <v>999</v>
      </c>
      <c r="G414" t="s">
        <v>1000</v>
      </c>
      <c r="H414" s="2">
        <v>0.42599999999999999</v>
      </c>
      <c r="I414" s="2">
        <v>0.1264960068721965</v>
      </c>
      <c r="J414" s="2">
        <v>0.15587405118108369</v>
      </c>
      <c r="K414" s="2">
        <v>0.12861410588812661</v>
      </c>
      <c r="L414" s="2">
        <v>0.26444123428341199</v>
      </c>
      <c r="M414" s="2">
        <v>0.37484933122311531</v>
      </c>
      <c r="N414" s="2">
        <v>0.43361346850534371</v>
      </c>
      <c r="O414" s="2">
        <v>0.39346328994928242</v>
      </c>
      <c r="P414" s="2">
        <v>0.39968795786738781</v>
      </c>
      <c r="Q414" s="2">
        <v>0.42599999999999999</v>
      </c>
      <c r="R414" s="2">
        <v>0.51909210936215366</v>
      </c>
      <c r="S414" s="2">
        <v>0.52254897744067663</v>
      </c>
      <c r="T414" s="2">
        <v>0.51528015229081925</v>
      </c>
      <c r="U414" s="2">
        <v>0.43409505867265702</v>
      </c>
      <c r="V414" s="2">
        <v>0.45090636687842239</v>
      </c>
      <c r="W414" s="2">
        <v>0.45324211918134433</v>
      </c>
      <c r="X414" s="2">
        <v>0.44643190033636182</v>
      </c>
      <c r="Y414" s="2">
        <v>0.44769119512863231</v>
      </c>
      <c r="Z414" s="2">
        <v>0.44642350088314159</v>
      </c>
      <c r="AA414" s="2">
        <v>0.36811438793521672</v>
      </c>
      <c r="AB414" s="2">
        <f t="shared" si="45"/>
        <v>-7.8309112947924864E-2</v>
      </c>
      <c r="AC414" s="2">
        <f t="shared" si="46"/>
        <v>0.34769088705207513</v>
      </c>
      <c r="AD414" t="s">
        <v>2287</v>
      </c>
      <c r="AE414">
        <v>1123</v>
      </c>
      <c r="AH414">
        <f t="shared" si="42"/>
        <v>0.42599999999999999</v>
      </c>
      <c r="AI414">
        <f t="shared" si="43"/>
        <v>0.44642350088314159</v>
      </c>
      <c r="AJ414" t="e">
        <f t="shared" si="47"/>
        <v>#N/A</v>
      </c>
      <c r="AK414">
        <f t="shared" si="48"/>
        <v>0.44642350088314159</v>
      </c>
      <c r="AL414">
        <f t="shared" si="44"/>
        <v>1123</v>
      </c>
    </row>
    <row r="415" spans="1:38" x14ac:dyDescent="0.25">
      <c r="A415" s="1">
        <v>413</v>
      </c>
      <c r="B415" t="s">
        <v>755</v>
      </c>
      <c r="C415" t="s">
        <v>950</v>
      </c>
      <c r="D415" t="s">
        <v>985</v>
      </c>
      <c r="E415">
        <v>3100301182</v>
      </c>
      <c r="F415" t="s">
        <v>1001</v>
      </c>
      <c r="G415" t="s">
        <v>1002</v>
      </c>
      <c r="H415" s="2">
        <v>0.74199999999999999</v>
      </c>
      <c r="I415" s="2">
        <v>0.76607705418821648</v>
      </c>
      <c r="J415" s="2">
        <v>0.74982285391469816</v>
      </c>
      <c r="K415" s="2">
        <v>0.75418203849079968</v>
      </c>
      <c r="L415" s="2">
        <v>0.87336270445955377</v>
      </c>
      <c r="M415" s="2">
        <v>0.86321556016771939</v>
      </c>
      <c r="N415" s="2">
        <v>0.81944847973348178</v>
      </c>
      <c r="O415" s="2">
        <v>0.84464607924018087</v>
      </c>
      <c r="P415" s="2">
        <v>0.82572174037753832</v>
      </c>
      <c r="Q415" s="2">
        <v>0.74199999999999999</v>
      </c>
      <c r="R415" s="2">
        <v>0.76659331891178961</v>
      </c>
      <c r="S415" s="2">
        <v>0.75069309790892047</v>
      </c>
      <c r="T415" s="2">
        <v>0.75606776606487491</v>
      </c>
      <c r="U415" s="2">
        <v>0.87336270445955377</v>
      </c>
      <c r="V415" s="2">
        <v>0.77615026935177567</v>
      </c>
      <c r="W415" s="2">
        <v>0.81940520537834394</v>
      </c>
      <c r="X415" s="2">
        <v>0.7826840579703509</v>
      </c>
      <c r="Y415" s="2">
        <v>0.80036381243827348</v>
      </c>
      <c r="Z415" s="2">
        <v>0.80965988243862841</v>
      </c>
      <c r="AA415" s="2">
        <v>0.84502354358180265</v>
      </c>
      <c r="AB415" s="2">
        <f t="shared" si="45"/>
        <v>3.5363661143174241E-2</v>
      </c>
      <c r="AC415" s="2">
        <f t="shared" si="46"/>
        <v>0.77736366114317423</v>
      </c>
      <c r="AD415" t="s">
        <v>2286</v>
      </c>
      <c r="AE415">
        <v>712</v>
      </c>
      <c r="AH415">
        <f t="shared" si="42"/>
        <v>0.74199999999999999</v>
      </c>
      <c r="AI415">
        <f t="shared" si="43"/>
        <v>0.80965988243862841</v>
      </c>
      <c r="AJ415">
        <f t="shared" si="47"/>
        <v>0.80965988243862841</v>
      </c>
      <c r="AK415" t="e">
        <f t="shared" si="48"/>
        <v>#N/A</v>
      </c>
      <c r="AL415">
        <f t="shared" si="44"/>
        <v>712</v>
      </c>
    </row>
    <row r="416" spans="1:38" x14ac:dyDescent="0.25">
      <c r="A416" s="1">
        <v>414</v>
      </c>
      <c r="B416" t="s">
        <v>755</v>
      </c>
      <c r="C416" t="s">
        <v>950</v>
      </c>
      <c r="D416" t="s">
        <v>985</v>
      </c>
      <c r="E416">
        <v>3100301200</v>
      </c>
      <c r="F416" t="s">
        <v>1003</v>
      </c>
      <c r="G416" t="s">
        <v>1004</v>
      </c>
      <c r="H416" s="2">
        <v>0.8909999999999999</v>
      </c>
      <c r="I416" s="2">
        <v>0.79826172779080684</v>
      </c>
      <c r="J416" s="2">
        <v>0.74732523200104395</v>
      </c>
      <c r="K416" s="2">
        <v>0.78028821734395948</v>
      </c>
      <c r="L416" s="2">
        <v>0.87336270445955377</v>
      </c>
      <c r="M416" s="2">
        <v>0.88222981908154618</v>
      </c>
      <c r="N416" s="2">
        <v>0.83255406256930642</v>
      </c>
      <c r="O416" s="2">
        <v>0.85293229312473273</v>
      </c>
      <c r="P416" s="2">
        <v>0.86954137969763812</v>
      </c>
      <c r="Q416" s="2">
        <v>0.8909999999999999</v>
      </c>
      <c r="R416" s="2">
        <v>0.77546947328247573</v>
      </c>
      <c r="S416" s="2">
        <v>0.74877798461550227</v>
      </c>
      <c r="T416" s="2">
        <v>0.76278791192117901</v>
      </c>
      <c r="U416" s="2">
        <v>0.87336270445955377</v>
      </c>
      <c r="V416" s="2">
        <v>0.89023582283473646</v>
      </c>
      <c r="W416" s="2">
        <v>0.86380057461116</v>
      </c>
      <c r="X416" s="2">
        <v>0.87077233815475763</v>
      </c>
      <c r="Y416" s="2">
        <v>0.88124902605048439</v>
      </c>
      <c r="Z416" s="2">
        <v>0.87583701232948807</v>
      </c>
      <c r="AA416" s="2">
        <v>0.86194335556136736</v>
      </c>
      <c r="AB416" s="2">
        <f t="shared" si="45"/>
        <v>-1.389365676812071E-2</v>
      </c>
      <c r="AC416" s="2">
        <f t="shared" si="46"/>
        <v>0.87710634323187919</v>
      </c>
      <c r="AD416" t="s">
        <v>2286</v>
      </c>
      <c r="AE416">
        <v>521</v>
      </c>
      <c r="AH416">
        <f t="shared" si="42"/>
        <v>0.8909999999999999</v>
      </c>
      <c r="AI416">
        <f t="shared" si="43"/>
        <v>0.87583701232948807</v>
      </c>
      <c r="AJ416">
        <f t="shared" si="47"/>
        <v>0.87583701232948807</v>
      </c>
      <c r="AK416" t="e">
        <f t="shared" si="48"/>
        <v>#N/A</v>
      </c>
      <c r="AL416">
        <f t="shared" si="44"/>
        <v>521</v>
      </c>
    </row>
    <row r="417" spans="1:38" x14ac:dyDescent="0.25">
      <c r="A417" s="1">
        <v>415</v>
      </c>
      <c r="B417" t="s">
        <v>755</v>
      </c>
      <c r="C417" t="s">
        <v>950</v>
      </c>
      <c r="D417" t="s">
        <v>985</v>
      </c>
      <c r="E417">
        <v>3100301209</v>
      </c>
      <c r="F417" t="s">
        <v>1005</v>
      </c>
      <c r="G417" t="s">
        <v>1006</v>
      </c>
      <c r="H417" s="2">
        <v>0.44500000000000001</v>
      </c>
      <c r="I417" s="2">
        <v>0.14244251174480391</v>
      </c>
      <c r="J417" s="2">
        <v>0.1698361111487707</v>
      </c>
      <c r="K417" s="2">
        <v>0.14355536430515359</v>
      </c>
      <c r="L417" s="2">
        <v>0.26444123428341199</v>
      </c>
      <c r="M417" s="2">
        <v>0.35401017439495819</v>
      </c>
      <c r="N417" s="2">
        <v>0.34879983832777239</v>
      </c>
      <c r="O417" s="2">
        <v>0.37781600039165841</v>
      </c>
      <c r="P417" s="2">
        <v>0.39871722991231351</v>
      </c>
      <c r="Q417" s="2">
        <v>0.44500000000000001</v>
      </c>
      <c r="R417" s="2">
        <v>0.51780230729232279</v>
      </c>
      <c r="S417" s="2">
        <v>0.52061125069462733</v>
      </c>
      <c r="T417" s="2">
        <v>0.51226157890244295</v>
      </c>
      <c r="U417" s="2">
        <v>0.43409505867265702</v>
      </c>
      <c r="V417" s="2">
        <v>0.44424619996305292</v>
      </c>
      <c r="W417" s="2">
        <v>0.44820244588668712</v>
      </c>
      <c r="X417" s="2">
        <v>0.44822435562110369</v>
      </c>
      <c r="Y417" s="2">
        <v>0.44024094366926542</v>
      </c>
      <c r="Z417" s="2">
        <v>0.44296940728922402</v>
      </c>
      <c r="AA417" s="2">
        <v>0.34544054392846768</v>
      </c>
      <c r="AB417" s="2">
        <f t="shared" si="45"/>
        <v>-9.7528863360756335E-2</v>
      </c>
      <c r="AC417" s="2">
        <f t="shared" si="46"/>
        <v>0.34747113663924367</v>
      </c>
      <c r="AD417" t="s">
        <v>2286</v>
      </c>
      <c r="AE417">
        <v>956</v>
      </c>
      <c r="AH417">
        <f t="shared" si="42"/>
        <v>0.44500000000000001</v>
      </c>
      <c r="AI417">
        <f t="shared" si="43"/>
        <v>0.44296940728922402</v>
      </c>
      <c r="AJ417">
        <f t="shared" si="47"/>
        <v>0.44296940728922402</v>
      </c>
      <c r="AK417" t="e">
        <f t="shared" si="48"/>
        <v>#N/A</v>
      </c>
      <c r="AL417">
        <f t="shared" si="44"/>
        <v>956</v>
      </c>
    </row>
    <row r="418" spans="1:38" x14ac:dyDescent="0.25">
      <c r="A418" s="1">
        <v>416</v>
      </c>
      <c r="B418" t="s">
        <v>755</v>
      </c>
      <c r="C418" t="s">
        <v>950</v>
      </c>
      <c r="D418" t="s">
        <v>985</v>
      </c>
      <c r="E418">
        <v>3100301227</v>
      </c>
      <c r="F418" t="s">
        <v>1007</v>
      </c>
      <c r="G418" t="s">
        <v>1008</v>
      </c>
      <c r="H418" s="2">
        <v>0.214</v>
      </c>
      <c r="I418" s="2">
        <v>-0.94234944694847644</v>
      </c>
      <c r="J418" s="2">
        <v>-0.78677812875289599</v>
      </c>
      <c r="K418" s="2">
        <v>-0.91116175954199263</v>
      </c>
      <c r="L418" s="2">
        <v>0.26444123428341199</v>
      </c>
      <c r="M418" s="2">
        <v>0.26000320738360139</v>
      </c>
      <c r="N418" s="2">
        <v>0.35600249876113421</v>
      </c>
      <c r="O418" s="2">
        <v>0.32232549882232442</v>
      </c>
      <c r="P418" s="2">
        <v>0.30670022577502171</v>
      </c>
      <c r="Q418" s="2">
        <v>0.214</v>
      </c>
      <c r="R418" s="2">
        <v>-5.6822264439909684E-3</v>
      </c>
      <c r="S418" s="2">
        <v>6.6752166676446123E-2</v>
      </c>
      <c r="T418" s="2">
        <v>5.9744652003254073E-3</v>
      </c>
      <c r="U418" s="2">
        <v>0.26444123428341199</v>
      </c>
      <c r="V418" s="2">
        <v>0.22958785634531609</v>
      </c>
      <c r="W418" s="2">
        <v>0.30796398344447989</v>
      </c>
      <c r="X418" s="2">
        <v>0.27412935622811929</v>
      </c>
      <c r="Y418" s="2">
        <v>0.29591061076450192</v>
      </c>
      <c r="Z418" s="2">
        <v>0.27301016681623669</v>
      </c>
      <c r="AA418" s="2">
        <v>0.29974637337287729</v>
      </c>
      <c r="AB418" s="2">
        <f t="shared" si="45"/>
        <v>2.6736206556640607E-2</v>
      </c>
      <c r="AC418" s="2">
        <f t="shared" si="46"/>
        <v>0.2407362065566406</v>
      </c>
      <c r="AD418" t="s">
        <v>2286</v>
      </c>
      <c r="AE418">
        <v>2584</v>
      </c>
      <c r="AH418">
        <f t="shared" si="42"/>
        <v>0.214</v>
      </c>
      <c r="AI418">
        <f t="shared" si="43"/>
        <v>0.27301016681623669</v>
      </c>
      <c r="AJ418">
        <f t="shared" si="47"/>
        <v>0.27301016681623669</v>
      </c>
      <c r="AK418" t="e">
        <f t="shared" si="48"/>
        <v>#N/A</v>
      </c>
      <c r="AL418">
        <f t="shared" si="44"/>
        <v>2584</v>
      </c>
    </row>
    <row r="419" spans="1:38" x14ac:dyDescent="0.25">
      <c r="A419" s="1">
        <v>417</v>
      </c>
      <c r="B419" t="s">
        <v>755</v>
      </c>
      <c r="C419" t="s">
        <v>950</v>
      </c>
      <c r="D419" t="s">
        <v>985</v>
      </c>
      <c r="E419">
        <v>3100301334</v>
      </c>
      <c r="F419" t="s">
        <v>775</v>
      </c>
      <c r="G419" t="s">
        <v>1009</v>
      </c>
      <c r="H419" s="2">
        <v>0.94700000000000006</v>
      </c>
      <c r="I419" s="2">
        <v>0.76334199298803118</v>
      </c>
      <c r="J419" s="2">
        <v>0.74823628367176631</v>
      </c>
      <c r="K419" s="2">
        <v>0.75142436762756559</v>
      </c>
      <c r="L419" s="2">
        <v>0.80179807423253147</v>
      </c>
      <c r="M419" s="2">
        <v>0.84732864646998252</v>
      </c>
      <c r="N419" s="2">
        <v>0.80866616316786566</v>
      </c>
      <c r="O419" s="2">
        <v>0.81093635565938704</v>
      </c>
      <c r="P419" s="2">
        <v>0.83708105842600455</v>
      </c>
      <c r="Q419" s="2">
        <v>0.94700000000000006</v>
      </c>
      <c r="R419" s="2">
        <v>0.75854395444413536</v>
      </c>
      <c r="S419" s="2">
        <v>0.74963221710955485</v>
      </c>
      <c r="T419" s="2">
        <v>0.75044151381674262</v>
      </c>
      <c r="U419" s="2">
        <v>0.87336270445955377</v>
      </c>
      <c r="V419" s="2">
        <v>0.85357196473774033</v>
      </c>
      <c r="W419" s="2">
        <v>0.82154655501812124</v>
      </c>
      <c r="X419" s="2">
        <v>0.83985137254799258</v>
      </c>
      <c r="Y419" s="2">
        <v>0.84827799022925665</v>
      </c>
      <c r="Z419" s="2">
        <v>0.84715234958143726</v>
      </c>
      <c r="AA419" s="2">
        <v>0.82097151927493461</v>
      </c>
      <c r="AB419" s="2">
        <f t="shared" si="45"/>
        <v>-2.6180830306502645E-2</v>
      </c>
      <c r="AC419" s="2">
        <f t="shared" si="46"/>
        <v>0.92081916969349742</v>
      </c>
      <c r="AD419" t="s">
        <v>2287</v>
      </c>
      <c r="AE419">
        <v>626</v>
      </c>
      <c r="AH419">
        <f t="shared" si="42"/>
        <v>0.94700000000000006</v>
      </c>
      <c r="AI419">
        <f t="shared" si="43"/>
        <v>0.84715234958143726</v>
      </c>
      <c r="AJ419" t="e">
        <f t="shared" si="47"/>
        <v>#N/A</v>
      </c>
      <c r="AK419">
        <f t="shared" si="48"/>
        <v>0.84715234958143726</v>
      </c>
      <c r="AL419">
        <f t="shared" si="44"/>
        <v>626</v>
      </c>
    </row>
    <row r="420" spans="1:38" x14ac:dyDescent="0.25">
      <c r="A420" s="1">
        <v>418</v>
      </c>
      <c r="B420" t="s">
        <v>755</v>
      </c>
      <c r="C420" t="s">
        <v>950</v>
      </c>
      <c r="D420" t="s">
        <v>985</v>
      </c>
      <c r="E420">
        <v>3100301355</v>
      </c>
      <c r="F420" t="s">
        <v>1010</v>
      </c>
      <c r="G420" t="s">
        <v>1011</v>
      </c>
      <c r="H420" s="2">
        <v>0.94099999999999995</v>
      </c>
      <c r="I420" s="2">
        <v>0.80411576794301665</v>
      </c>
      <c r="J420" s="2">
        <v>0.74867441643672239</v>
      </c>
      <c r="K420" s="2">
        <v>0.78892757173736527</v>
      </c>
      <c r="L420" s="2">
        <v>0.80179807423253147</v>
      </c>
      <c r="M420" s="2">
        <v>0.87022081345176083</v>
      </c>
      <c r="N420" s="2">
        <v>0.80637371338089381</v>
      </c>
      <c r="O420" s="2">
        <v>0.8327571636666935</v>
      </c>
      <c r="P420" s="2">
        <v>0.85535057125336367</v>
      </c>
      <c r="Q420" s="2">
        <v>0.94099999999999995</v>
      </c>
      <c r="R420" s="2">
        <v>0.76738802104238046</v>
      </c>
      <c r="S420" s="2">
        <v>0.74907869391579796</v>
      </c>
      <c r="T420" s="2">
        <v>0.75906796098303619</v>
      </c>
      <c r="U420" s="2">
        <v>0.87336270445955377</v>
      </c>
      <c r="V420" s="2">
        <v>0.90283350521107975</v>
      </c>
      <c r="W420" s="2">
        <v>0.83678570650786432</v>
      </c>
      <c r="X420" s="2">
        <v>0.88955086473585276</v>
      </c>
      <c r="Y420" s="2">
        <v>0.89819308313069079</v>
      </c>
      <c r="Z420" s="2">
        <v>0.8798150995463857</v>
      </c>
      <c r="AA420" s="2">
        <v>0.83287278797094499</v>
      </c>
      <c r="AB420" s="2">
        <f t="shared" si="45"/>
        <v>-4.6942311575440709E-2</v>
      </c>
      <c r="AC420" s="2">
        <f t="shared" si="46"/>
        <v>0.89405768842455924</v>
      </c>
      <c r="AD420" t="s">
        <v>2286</v>
      </c>
      <c r="AE420">
        <v>759</v>
      </c>
      <c r="AH420">
        <f t="shared" si="42"/>
        <v>0.94099999999999995</v>
      </c>
      <c r="AI420">
        <f t="shared" si="43"/>
        <v>0.8798150995463857</v>
      </c>
      <c r="AJ420">
        <f t="shared" si="47"/>
        <v>0.8798150995463857</v>
      </c>
      <c r="AK420" t="e">
        <f t="shared" si="48"/>
        <v>#N/A</v>
      </c>
      <c r="AL420">
        <f t="shared" si="44"/>
        <v>759</v>
      </c>
    </row>
    <row r="421" spans="1:38" x14ac:dyDescent="0.25">
      <c r="A421" s="1">
        <v>419</v>
      </c>
      <c r="B421" t="s">
        <v>755</v>
      </c>
      <c r="C421" t="s">
        <v>950</v>
      </c>
      <c r="D421" t="s">
        <v>985</v>
      </c>
      <c r="E421">
        <v>3100301362</v>
      </c>
      <c r="F421" t="s">
        <v>1012</v>
      </c>
      <c r="G421" t="s">
        <v>1013</v>
      </c>
      <c r="H421" s="2">
        <v>0.81599999999999995</v>
      </c>
      <c r="I421" s="2">
        <v>0.79426708494123921</v>
      </c>
      <c r="J421" s="2">
        <v>0.74929840932623848</v>
      </c>
      <c r="K421" s="2">
        <v>0.78008210817180801</v>
      </c>
      <c r="L421" s="2">
        <v>0.80179807423253147</v>
      </c>
      <c r="M421" s="2">
        <v>0.86221480969857056</v>
      </c>
      <c r="N421" s="2">
        <v>0.81032190087833922</v>
      </c>
      <c r="O421" s="2">
        <v>0.81743011425919698</v>
      </c>
      <c r="P421" s="2">
        <v>0.84159025230256801</v>
      </c>
      <c r="Q421" s="2">
        <v>0.81599999999999995</v>
      </c>
      <c r="R421" s="2">
        <v>0.7741405396177361</v>
      </c>
      <c r="S421" s="2">
        <v>0.75074197141609145</v>
      </c>
      <c r="T421" s="2">
        <v>0.76604521021340233</v>
      </c>
      <c r="U421" s="2">
        <v>0.87336270445955377</v>
      </c>
      <c r="V421" s="2">
        <v>0.85420880594538029</v>
      </c>
      <c r="W421" s="2">
        <v>0.83110165931836222</v>
      </c>
      <c r="X421" s="2">
        <v>0.83056440819429267</v>
      </c>
      <c r="Y421" s="2">
        <v>0.83745535553304151</v>
      </c>
      <c r="Z421" s="2">
        <v>0.84518068458233719</v>
      </c>
      <c r="AA421" s="2">
        <v>0.8263763482645865</v>
      </c>
      <c r="AB421" s="2">
        <f t="shared" si="45"/>
        <v>-1.8804336317750692E-2</v>
      </c>
      <c r="AC421" s="2">
        <f t="shared" si="46"/>
        <v>0.79719566368224926</v>
      </c>
      <c r="AD421" t="s">
        <v>2286</v>
      </c>
      <c r="AE421">
        <v>657</v>
      </c>
      <c r="AH421">
        <f t="shared" si="42"/>
        <v>0.81599999999999995</v>
      </c>
      <c r="AI421">
        <f t="shared" si="43"/>
        <v>0.84518068458233719</v>
      </c>
      <c r="AJ421">
        <f t="shared" si="47"/>
        <v>0.84518068458233719</v>
      </c>
      <c r="AK421" t="e">
        <f t="shared" si="48"/>
        <v>#N/A</v>
      </c>
      <c r="AL421">
        <f t="shared" si="44"/>
        <v>657</v>
      </c>
    </row>
    <row r="422" spans="1:38" x14ac:dyDescent="0.25">
      <c r="A422" s="1">
        <v>420</v>
      </c>
      <c r="B422" t="s">
        <v>755</v>
      </c>
      <c r="C422" t="s">
        <v>950</v>
      </c>
      <c r="D422" t="s">
        <v>985</v>
      </c>
      <c r="E422">
        <v>3100301371</v>
      </c>
      <c r="F422" t="s">
        <v>1014</v>
      </c>
      <c r="G422" t="s">
        <v>1015</v>
      </c>
      <c r="H422" s="2">
        <v>0.79099999999999993</v>
      </c>
      <c r="I422" s="2">
        <v>0.83602753764009008</v>
      </c>
      <c r="J422" s="2">
        <v>0.74486754480831519</v>
      </c>
      <c r="K422" s="2">
        <v>0.82672420320955275</v>
      </c>
      <c r="L422" s="2">
        <v>0.87336270445955377</v>
      </c>
      <c r="M422" s="2">
        <v>0.85721105735282666</v>
      </c>
      <c r="N422" s="2">
        <v>0.85053671542565401</v>
      </c>
      <c r="O422" s="2">
        <v>0.83808115616256518</v>
      </c>
      <c r="P422" s="2">
        <v>0.85213536935022027</v>
      </c>
      <c r="Q422" s="2">
        <v>0.79099999999999993</v>
      </c>
      <c r="R422" s="2">
        <v>0.79430557714458672</v>
      </c>
      <c r="S422" s="2">
        <v>0.75140792265213474</v>
      </c>
      <c r="T422" s="2">
        <v>0.79418218066469048</v>
      </c>
      <c r="U422" s="2">
        <v>0.87336270445955377</v>
      </c>
      <c r="V422" s="2">
        <v>0.85028522870919399</v>
      </c>
      <c r="W422" s="2">
        <v>0.86550523267732749</v>
      </c>
      <c r="X422" s="2">
        <v>0.86090271463901979</v>
      </c>
      <c r="Y422" s="2">
        <v>0.887609698854264</v>
      </c>
      <c r="Z422" s="2">
        <v>0.86744314266389277</v>
      </c>
      <c r="AA422" s="2">
        <v>0.85418910540679882</v>
      </c>
      <c r="AB422" s="2">
        <f t="shared" si="45"/>
        <v>-1.3254037257093954E-2</v>
      </c>
      <c r="AC422" s="2">
        <f t="shared" si="46"/>
        <v>0.77774596274290597</v>
      </c>
      <c r="AD422" t="s">
        <v>2287</v>
      </c>
      <c r="AE422">
        <v>637</v>
      </c>
      <c r="AH422">
        <f t="shared" si="42"/>
        <v>0.79099999999999993</v>
      </c>
      <c r="AI422">
        <f t="shared" si="43"/>
        <v>0.86744314266389277</v>
      </c>
      <c r="AJ422" t="e">
        <f t="shared" si="47"/>
        <v>#N/A</v>
      </c>
      <c r="AK422">
        <f t="shared" si="48"/>
        <v>0.86744314266389277</v>
      </c>
      <c r="AL422">
        <f t="shared" si="44"/>
        <v>637</v>
      </c>
    </row>
    <row r="423" spans="1:38" x14ac:dyDescent="0.25">
      <c r="A423" s="1">
        <v>421</v>
      </c>
      <c r="B423" t="s">
        <v>755</v>
      </c>
      <c r="C423" t="s">
        <v>950</v>
      </c>
      <c r="D423" t="s">
        <v>985</v>
      </c>
      <c r="E423">
        <v>3100301426</v>
      </c>
      <c r="F423" t="s">
        <v>1016</v>
      </c>
      <c r="G423" t="s">
        <v>1017</v>
      </c>
      <c r="H423" s="2">
        <v>0.64700000000000002</v>
      </c>
      <c r="I423" s="2">
        <v>0.48113384966695089</v>
      </c>
      <c r="J423" s="2">
        <v>0.552615102190253</v>
      </c>
      <c r="K423" s="2">
        <v>0.47409595181093478</v>
      </c>
      <c r="L423" s="2">
        <v>0.66984327633356211</v>
      </c>
      <c r="M423" s="2">
        <v>0.65783077157626224</v>
      </c>
      <c r="N423" s="2">
        <v>0.62661648507258916</v>
      </c>
      <c r="O423" s="2">
        <v>0.66733533500633169</v>
      </c>
      <c r="P423" s="2">
        <v>0.61164458406236732</v>
      </c>
      <c r="Q423" s="2">
        <v>0.64700000000000002</v>
      </c>
      <c r="R423" s="2">
        <v>0.65938313289414197</v>
      </c>
      <c r="S423" s="2">
        <v>0.67725709074616158</v>
      </c>
      <c r="T423" s="2">
        <v>0.65126925978766481</v>
      </c>
      <c r="U423" s="2">
        <v>0.66984327633356211</v>
      </c>
      <c r="V423" s="2">
        <v>0.64665315864392359</v>
      </c>
      <c r="W423" s="2">
        <v>0.64827770906398108</v>
      </c>
      <c r="X423" s="2">
        <v>0.64590593162695931</v>
      </c>
      <c r="Y423" s="2">
        <v>0.65092448953273463</v>
      </c>
      <c r="Z423" s="2">
        <v>0.65226055504179914</v>
      </c>
      <c r="AA423" s="2">
        <v>0.64622907200450419</v>
      </c>
      <c r="AB423" s="2">
        <f t="shared" si="45"/>
        <v>-6.0314830372949491E-3</v>
      </c>
      <c r="AC423" s="2">
        <f t="shared" si="46"/>
        <v>0.64096851696270507</v>
      </c>
      <c r="AD423" t="s">
        <v>2286</v>
      </c>
      <c r="AE423">
        <v>696</v>
      </c>
      <c r="AH423">
        <f t="shared" si="42"/>
        <v>0.64700000000000002</v>
      </c>
      <c r="AI423">
        <f t="shared" si="43"/>
        <v>0.65226055504179914</v>
      </c>
      <c r="AJ423">
        <f t="shared" si="47"/>
        <v>0.65226055504179914</v>
      </c>
      <c r="AK423" t="e">
        <f t="shared" si="48"/>
        <v>#N/A</v>
      </c>
      <c r="AL423">
        <f t="shared" si="44"/>
        <v>696</v>
      </c>
    </row>
    <row r="424" spans="1:38" x14ac:dyDescent="0.25">
      <c r="A424" s="1">
        <v>422</v>
      </c>
      <c r="B424" t="s">
        <v>755</v>
      </c>
      <c r="C424" t="s">
        <v>950</v>
      </c>
      <c r="D424" t="s">
        <v>985</v>
      </c>
      <c r="E424">
        <v>3100301460</v>
      </c>
      <c r="F424" t="s">
        <v>1018</v>
      </c>
      <c r="G424" t="s">
        <v>1019</v>
      </c>
      <c r="H424" s="2">
        <v>0.55000000000000004</v>
      </c>
      <c r="I424" s="2">
        <v>0.1101542995651561</v>
      </c>
      <c r="J424" s="2">
        <v>0.14255146304597729</v>
      </c>
      <c r="K424" s="2">
        <v>0.1103886905985124</v>
      </c>
      <c r="L424" s="2">
        <v>0.26444123428341199</v>
      </c>
      <c r="M424" s="2">
        <v>0.37484933122311531</v>
      </c>
      <c r="N424" s="2">
        <v>0.35355258468253398</v>
      </c>
      <c r="O424" s="2">
        <v>0.38965154260679141</v>
      </c>
      <c r="P424" s="2">
        <v>0.40076876837406861</v>
      </c>
      <c r="Q424" s="2">
        <v>0.55000000000000004</v>
      </c>
      <c r="R424" s="2">
        <v>0.54020951575965193</v>
      </c>
      <c r="S424" s="2">
        <v>0.52151958631150763</v>
      </c>
      <c r="T424" s="2">
        <v>0.52966411170482219</v>
      </c>
      <c r="U424" s="2">
        <v>0.43409505867265702</v>
      </c>
      <c r="V424" s="2">
        <v>0.45018978012273569</v>
      </c>
      <c r="W424" s="2">
        <v>0.45424025216666408</v>
      </c>
      <c r="X424" s="2">
        <v>0.46436090096364502</v>
      </c>
      <c r="Y424" s="2">
        <v>0.46372440368070411</v>
      </c>
      <c r="Z424" s="2">
        <v>0.45318584594669592</v>
      </c>
      <c r="AA424" s="2">
        <v>0.35289218475230338</v>
      </c>
      <c r="AB424" s="2">
        <f t="shared" si="45"/>
        <v>-0.10029366119439254</v>
      </c>
      <c r="AC424" s="2">
        <f t="shared" si="46"/>
        <v>0.44970633880560751</v>
      </c>
      <c r="AD424" t="s">
        <v>2287</v>
      </c>
      <c r="AE424">
        <v>2044</v>
      </c>
      <c r="AH424">
        <f t="shared" si="42"/>
        <v>0.55000000000000004</v>
      </c>
      <c r="AI424">
        <f t="shared" si="43"/>
        <v>0.45318584594669592</v>
      </c>
      <c r="AJ424" t="e">
        <f t="shared" si="47"/>
        <v>#N/A</v>
      </c>
      <c r="AK424">
        <f t="shared" si="48"/>
        <v>0.45318584594669592</v>
      </c>
      <c r="AL424">
        <f t="shared" si="44"/>
        <v>2044</v>
      </c>
    </row>
    <row r="425" spans="1:38" x14ac:dyDescent="0.25">
      <c r="A425" s="1">
        <v>423</v>
      </c>
      <c r="B425" t="s">
        <v>755</v>
      </c>
      <c r="C425" t="s">
        <v>950</v>
      </c>
      <c r="D425" t="s">
        <v>985</v>
      </c>
      <c r="E425">
        <v>3100301477</v>
      </c>
      <c r="F425" t="s">
        <v>1020</v>
      </c>
      <c r="G425" t="s">
        <v>1021</v>
      </c>
      <c r="H425" s="2">
        <v>0.93599999999999994</v>
      </c>
      <c r="I425" s="2">
        <v>0.75738261521705308</v>
      </c>
      <c r="J425" s="2">
        <v>0.74723756915923534</v>
      </c>
      <c r="K425" s="2">
        <v>0.74560074068143189</v>
      </c>
      <c r="L425" s="2">
        <v>0.87336270445955377</v>
      </c>
      <c r="M425" s="2">
        <v>0.86907995791693127</v>
      </c>
      <c r="N425" s="2">
        <v>0.82661438317878466</v>
      </c>
      <c r="O425" s="2">
        <v>0.84925842695799114</v>
      </c>
      <c r="P425" s="2">
        <v>0.8611193947120428</v>
      </c>
      <c r="Q425" s="2">
        <v>0.93599999999999994</v>
      </c>
      <c r="R425" s="2">
        <v>0.75862841866426223</v>
      </c>
      <c r="S425" s="2">
        <v>0.74826837578384153</v>
      </c>
      <c r="T425" s="2">
        <v>0.75121423016321742</v>
      </c>
      <c r="U425" s="2">
        <v>0.87336270445955377</v>
      </c>
      <c r="V425" s="2">
        <v>0.90538051326785451</v>
      </c>
      <c r="W425" s="2">
        <v>0.86785388237540362</v>
      </c>
      <c r="X425" s="2">
        <v>0.91554369025454396</v>
      </c>
      <c r="Y425" s="2">
        <v>0.89715303279027236</v>
      </c>
      <c r="Z425" s="2">
        <v>0.89166885979518218</v>
      </c>
      <c r="AA425" s="2">
        <v>0.85572085035800682</v>
      </c>
      <c r="AB425" s="2">
        <f t="shared" si="45"/>
        <v>-3.5948009437175354E-2</v>
      </c>
      <c r="AC425" s="2">
        <f t="shared" si="46"/>
        <v>0.90005199056282459</v>
      </c>
      <c r="AD425" t="s">
        <v>2286</v>
      </c>
      <c r="AE425">
        <v>532</v>
      </c>
      <c r="AH425">
        <f t="shared" si="42"/>
        <v>0.93599999999999994</v>
      </c>
      <c r="AI425">
        <f t="shared" si="43"/>
        <v>0.89166885979518218</v>
      </c>
      <c r="AJ425">
        <f t="shared" si="47"/>
        <v>0.89166885979518218</v>
      </c>
      <c r="AK425" t="e">
        <f t="shared" si="48"/>
        <v>#N/A</v>
      </c>
      <c r="AL425">
        <f t="shared" si="44"/>
        <v>532</v>
      </c>
    </row>
    <row r="426" spans="1:38" x14ac:dyDescent="0.25">
      <c r="A426" s="1">
        <v>424</v>
      </c>
      <c r="B426" t="s">
        <v>755</v>
      </c>
      <c r="C426" t="s">
        <v>950</v>
      </c>
      <c r="D426" t="s">
        <v>985</v>
      </c>
      <c r="E426">
        <v>3100301502</v>
      </c>
      <c r="F426" t="s">
        <v>1022</v>
      </c>
      <c r="G426" t="s">
        <v>1023</v>
      </c>
      <c r="H426" s="2">
        <v>0.90400000000000003</v>
      </c>
      <c r="I426" s="2">
        <v>0.7650882571005424</v>
      </c>
      <c r="J426" s="2">
        <v>0.75162718954273855</v>
      </c>
      <c r="K426" s="2">
        <v>0.75804175941006413</v>
      </c>
      <c r="L426" s="2">
        <v>0.80179807423253147</v>
      </c>
      <c r="M426" s="2">
        <v>0.81618028811772669</v>
      </c>
      <c r="N426" s="2">
        <v>0.79800810250580967</v>
      </c>
      <c r="O426" s="2">
        <v>0.80426468586506172</v>
      </c>
      <c r="P426" s="2">
        <v>0.80316199983187508</v>
      </c>
      <c r="Q426" s="2">
        <v>0.90400000000000003</v>
      </c>
      <c r="R426" s="2">
        <v>0.76031445369255191</v>
      </c>
      <c r="S426" s="2">
        <v>0.75157469464196636</v>
      </c>
      <c r="T426" s="2">
        <v>0.75737490362781501</v>
      </c>
      <c r="U426" s="2">
        <v>0.80179807423253147</v>
      </c>
      <c r="V426" s="2">
        <v>0.81618028811772669</v>
      </c>
      <c r="W426" s="2">
        <v>0.79648556759773093</v>
      </c>
      <c r="X426" s="2">
        <v>0.81118098355184554</v>
      </c>
      <c r="Y426" s="2">
        <v>0.80982242850319108</v>
      </c>
      <c r="Z426" s="2">
        <v>0.80706277543663141</v>
      </c>
      <c r="AA426" s="2">
        <v>0.80465944391072342</v>
      </c>
      <c r="AB426" s="2">
        <f t="shared" si="45"/>
        <v>-2.4033315259079924E-3</v>
      </c>
      <c r="AC426" s="2">
        <f t="shared" si="46"/>
        <v>0.90159666847409203</v>
      </c>
      <c r="AD426" t="s">
        <v>2287</v>
      </c>
      <c r="AE426">
        <v>658</v>
      </c>
      <c r="AH426">
        <f t="shared" si="42"/>
        <v>0.90400000000000003</v>
      </c>
      <c r="AI426">
        <f t="shared" si="43"/>
        <v>0.80706277543663141</v>
      </c>
      <c r="AJ426" t="e">
        <f t="shared" si="47"/>
        <v>#N/A</v>
      </c>
      <c r="AK426">
        <f t="shared" si="48"/>
        <v>0.80706277543663141</v>
      </c>
      <c r="AL426">
        <f t="shared" si="44"/>
        <v>658</v>
      </c>
    </row>
    <row r="427" spans="1:38" x14ac:dyDescent="0.25">
      <c r="A427" s="1">
        <v>425</v>
      </c>
      <c r="B427" t="s">
        <v>755</v>
      </c>
      <c r="C427" t="s">
        <v>950</v>
      </c>
      <c r="D427" t="s">
        <v>985</v>
      </c>
      <c r="E427">
        <v>3100301546</v>
      </c>
      <c r="F427" t="s">
        <v>1024</v>
      </c>
      <c r="G427" t="s">
        <v>1025</v>
      </c>
      <c r="H427" s="2">
        <v>0.89200000000000002</v>
      </c>
      <c r="I427" s="2">
        <v>0.79426693302245133</v>
      </c>
      <c r="J427" s="2">
        <v>0.7488435604281054</v>
      </c>
      <c r="K427" s="2">
        <v>0.77597974737157815</v>
      </c>
      <c r="L427" s="2">
        <v>0.80179807423253147</v>
      </c>
      <c r="M427" s="2">
        <v>0.86821931251346318</v>
      </c>
      <c r="N427" s="2">
        <v>0.78788765623520796</v>
      </c>
      <c r="O427" s="2">
        <v>0.81919588286476164</v>
      </c>
      <c r="P427" s="2">
        <v>0.83609038549318648</v>
      </c>
      <c r="Q427" s="2">
        <v>0.89200000000000002</v>
      </c>
      <c r="R427" s="2">
        <v>0.77334099110793864</v>
      </c>
      <c r="S427" s="2">
        <v>0.74941848115410037</v>
      </c>
      <c r="T427" s="2">
        <v>0.76181576122042771</v>
      </c>
      <c r="U427" s="2">
        <v>0.87336270445955377</v>
      </c>
      <c r="V427" s="2">
        <v>0.87077678593462138</v>
      </c>
      <c r="W427" s="2">
        <v>0.82397747397964438</v>
      </c>
      <c r="X427" s="2">
        <v>0.86882421057481474</v>
      </c>
      <c r="Y427" s="2">
        <v>0.86493663722334735</v>
      </c>
      <c r="Z427" s="2">
        <v>0.86017458449510897</v>
      </c>
      <c r="AA427" s="2">
        <v>0.82216682273044683</v>
      </c>
      <c r="AB427" s="2">
        <f t="shared" si="45"/>
        <v>-3.800776176466214E-2</v>
      </c>
      <c r="AC427" s="2">
        <f t="shared" si="46"/>
        <v>0.85399223823533787</v>
      </c>
      <c r="AD427" t="s">
        <v>2286</v>
      </c>
      <c r="AE427">
        <v>748</v>
      </c>
      <c r="AH427">
        <f t="shared" si="42"/>
        <v>0.89200000000000002</v>
      </c>
      <c r="AI427">
        <f t="shared" si="43"/>
        <v>0.86017458449510897</v>
      </c>
      <c r="AJ427">
        <f t="shared" si="47"/>
        <v>0.86017458449510897</v>
      </c>
      <c r="AK427" t="e">
        <f t="shared" si="48"/>
        <v>#N/A</v>
      </c>
      <c r="AL427">
        <f t="shared" si="44"/>
        <v>748</v>
      </c>
    </row>
    <row r="428" spans="1:38" x14ac:dyDescent="0.25">
      <c r="A428" s="1">
        <v>426</v>
      </c>
      <c r="B428" t="s">
        <v>755</v>
      </c>
      <c r="C428" t="s">
        <v>950</v>
      </c>
      <c r="D428" t="s">
        <v>985</v>
      </c>
      <c r="E428">
        <v>3100301619</v>
      </c>
      <c r="F428" t="s">
        <v>1026</v>
      </c>
      <c r="G428" t="s">
        <v>1027</v>
      </c>
      <c r="H428" s="2">
        <v>0.88200000000000001</v>
      </c>
      <c r="I428" s="2">
        <v>0.79070474895714216</v>
      </c>
      <c r="J428" s="2">
        <v>0.74809451891395928</v>
      </c>
      <c r="K428" s="2">
        <v>0.77608524901294562</v>
      </c>
      <c r="L428" s="2">
        <v>0.87336270445955377</v>
      </c>
      <c r="M428" s="2">
        <v>0.88656640444785761</v>
      </c>
      <c r="N428" s="2">
        <v>0.82836590647826025</v>
      </c>
      <c r="O428" s="2">
        <v>0.86042680219369139</v>
      </c>
      <c r="P428" s="2">
        <v>0.87345344158288296</v>
      </c>
      <c r="Q428" s="2">
        <v>0.88200000000000001</v>
      </c>
      <c r="R428" s="2">
        <v>0.76935323016118307</v>
      </c>
      <c r="S428" s="2">
        <v>0.74876933102858678</v>
      </c>
      <c r="T428" s="2">
        <v>0.7606576824796687</v>
      </c>
      <c r="U428" s="2">
        <v>0.87336270445955377</v>
      </c>
      <c r="V428" s="2">
        <v>0.89023582283473646</v>
      </c>
      <c r="W428" s="2">
        <v>0.85763076524516446</v>
      </c>
      <c r="X428" s="2">
        <v>0.87548698480941478</v>
      </c>
      <c r="Y428" s="2">
        <v>0.88737373805863551</v>
      </c>
      <c r="Z428" s="2">
        <v>0.87674089653660703</v>
      </c>
      <c r="AA428" s="2">
        <v>0.8642041823654899</v>
      </c>
      <c r="AB428" s="2">
        <f t="shared" si="45"/>
        <v>-1.2536714171117125E-2</v>
      </c>
      <c r="AC428" s="2">
        <f t="shared" si="46"/>
        <v>0.86946328582888288</v>
      </c>
      <c r="AD428" t="s">
        <v>2286</v>
      </c>
      <c r="AE428">
        <v>731</v>
      </c>
      <c r="AH428">
        <f t="shared" si="42"/>
        <v>0.88200000000000001</v>
      </c>
      <c r="AI428">
        <f t="shared" si="43"/>
        <v>0.87674089653660703</v>
      </c>
      <c r="AJ428">
        <f t="shared" si="47"/>
        <v>0.87674089653660703</v>
      </c>
      <c r="AK428" t="e">
        <f t="shared" si="48"/>
        <v>#N/A</v>
      </c>
      <c r="AL428">
        <f t="shared" si="44"/>
        <v>731</v>
      </c>
    </row>
    <row r="429" spans="1:38" x14ac:dyDescent="0.25">
      <c r="A429" s="1">
        <v>427</v>
      </c>
      <c r="B429" t="s">
        <v>755</v>
      </c>
      <c r="C429" t="s">
        <v>1028</v>
      </c>
      <c r="D429" t="s">
        <v>1028</v>
      </c>
      <c r="E429">
        <v>3110103005</v>
      </c>
      <c r="F429" t="s">
        <v>1029</v>
      </c>
      <c r="G429" t="s">
        <v>1030</v>
      </c>
      <c r="H429" s="2">
        <v>0.98099999999999998</v>
      </c>
      <c r="I429" s="2">
        <v>0.77168725500007651</v>
      </c>
      <c r="J429" s="2">
        <v>0.74807253776627003</v>
      </c>
      <c r="K429" s="2">
        <v>0.76764809842641035</v>
      </c>
      <c r="L429" s="2">
        <v>0.87336270445955377</v>
      </c>
      <c r="M429" s="2">
        <v>0.88222981908154618</v>
      </c>
      <c r="N429" s="2">
        <v>0.87752801659843427</v>
      </c>
      <c r="O429" s="2">
        <v>0.88753157267810323</v>
      </c>
      <c r="P429" s="2">
        <v>0.8917112211996584</v>
      </c>
      <c r="Q429" s="2">
        <v>0.98099999999999998</v>
      </c>
      <c r="R429" s="2">
        <v>0.79022526780267865</v>
      </c>
      <c r="S429" s="2">
        <v>0.75491411616791504</v>
      </c>
      <c r="T429" s="2">
        <v>0.78669819966840016</v>
      </c>
      <c r="U429" s="2">
        <v>0.87336270445955377</v>
      </c>
      <c r="V429" s="2">
        <v>0.94738212548681844</v>
      </c>
      <c r="W429" s="2">
        <v>0.90334699111440053</v>
      </c>
      <c r="X429" s="2">
        <v>0.95455071965203075</v>
      </c>
      <c r="Y429" s="2">
        <v>0.93308085349352921</v>
      </c>
      <c r="Z429" s="2">
        <v>0.92184635680966065</v>
      </c>
      <c r="AA429" s="2">
        <v>0.88244791598455974</v>
      </c>
      <c r="AB429" s="2">
        <f t="shared" si="45"/>
        <v>-3.9398440825100911E-2</v>
      </c>
      <c r="AC429" s="2">
        <f t="shared" si="46"/>
        <v>0.94160155917489907</v>
      </c>
      <c r="AD429" t="s">
        <v>2286</v>
      </c>
      <c r="AE429">
        <v>527</v>
      </c>
      <c r="AH429">
        <f t="shared" si="42"/>
        <v>0.98099999999999998</v>
      </c>
      <c r="AI429">
        <f t="shared" si="43"/>
        <v>0.92184635680966065</v>
      </c>
      <c r="AJ429">
        <f t="shared" si="47"/>
        <v>0.92184635680966065</v>
      </c>
      <c r="AK429" t="e">
        <f t="shared" si="48"/>
        <v>#N/A</v>
      </c>
      <c r="AL429">
        <f t="shared" si="44"/>
        <v>527</v>
      </c>
    </row>
    <row r="430" spans="1:38" x14ac:dyDescent="0.25">
      <c r="A430" s="1">
        <v>428</v>
      </c>
      <c r="B430" t="s">
        <v>755</v>
      </c>
      <c r="C430" t="s">
        <v>1028</v>
      </c>
      <c r="D430" t="s">
        <v>1028</v>
      </c>
      <c r="E430">
        <v>3110103035</v>
      </c>
      <c r="F430" t="s">
        <v>1031</v>
      </c>
      <c r="G430" t="s">
        <v>1032</v>
      </c>
      <c r="H430" s="2">
        <v>0.93299999999999994</v>
      </c>
      <c r="I430" s="2">
        <v>0.77912558383365038</v>
      </c>
      <c r="J430" s="2">
        <v>0.74930393543177498</v>
      </c>
      <c r="K430" s="2">
        <v>0.77287889634274964</v>
      </c>
      <c r="L430" s="2">
        <v>0.80179807423253147</v>
      </c>
      <c r="M430" s="2">
        <v>0.85960173902912662</v>
      </c>
      <c r="N430" s="2">
        <v>0.82231548624020512</v>
      </c>
      <c r="O430" s="2">
        <v>0.83309519493627249</v>
      </c>
      <c r="P430" s="2">
        <v>0.84080857616403559</v>
      </c>
      <c r="Q430" s="2">
        <v>0.93299999999999994</v>
      </c>
      <c r="R430" s="2">
        <v>0.79944156212497053</v>
      </c>
      <c r="S430" s="2">
        <v>0.75744555590693463</v>
      </c>
      <c r="T430" s="2">
        <v>0.79410410915803809</v>
      </c>
      <c r="U430" s="2">
        <v>0.80179807423253147</v>
      </c>
      <c r="V430" s="2">
        <v>0.8452020517230413</v>
      </c>
      <c r="W430" s="2">
        <v>0.83944547787473267</v>
      </c>
      <c r="X430" s="2">
        <v>0.85906133377578597</v>
      </c>
      <c r="Y430" s="2">
        <v>0.84616490686348733</v>
      </c>
      <c r="Z430" s="2">
        <v>0.83810695648659128</v>
      </c>
      <c r="AA430" s="2">
        <v>0.83130138710368517</v>
      </c>
      <c r="AB430" s="2">
        <f t="shared" si="45"/>
        <v>-6.805569382906107E-3</v>
      </c>
      <c r="AC430" s="2">
        <f t="shared" si="46"/>
        <v>0.92619443061709383</v>
      </c>
      <c r="AD430" t="s">
        <v>2287</v>
      </c>
      <c r="AE430">
        <v>629</v>
      </c>
      <c r="AH430">
        <f t="shared" si="42"/>
        <v>0.93299999999999994</v>
      </c>
      <c r="AI430">
        <f t="shared" si="43"/>
        <v>0.83810695648659128</v>
      </c>
      <c r="AJ430" t="e">
        <f t="shared" si="47"/>
        <v>#N/A</v>
      </c>
      <c r="AK430">
        <f t="shared" si="48"/>
        <v>0.83810695648659128</v>
      </c>
      <c r="AL430">
        <f t="shared" si="44"/>
        <v>629</v>
      </c>
    </row>
    <row r="431" spans="1:38" x14ac:dyDescent="0.25">
      <c r="A431" s="1">
        <v>429</v>
      </c>
      <c r="B431" t="s">
        <v>755</v>
      </c>
      <c r="C431" t="s">
        <v>1033</v>
      </c>
      <c r="D431" t="s">
        <v>1034</v>
      </c>
      <c r="E431">
        <v>3120101720</v>
      </c>
      <c r="F431" t="s">
        <v>1035</v>
      </c>
      <c r="G431" t="s">
        <v>1036</v>
      </c>
      <c r="H431" s="2">
        <v>0.36099999999999999</v>
      </c>
      <c r="I431" s="2">
        <v>-1.2533671733925791</v>
      </c>
      <c r="J431" s="2">
        <v>-1.017011697106712</v>
      </c>
      <c r="K431" s="2">
        <v>-1.195324124799825</v>
      </c>
      <c r="L431" s="2">
        <v>0.26444123428341199</v>
      </c>
      <c r="M431" s="2">
        <v>0.2374963293324453</v>
      </c>
      <c r="N431" s="2">
        <v>0.24924185614020861</v>
      </c>
      <c r="O431" s="2">
        <v>0.2460282830544214</v>
      </c>
      <c r="P431" s="2">
        <v>0.27707934622217673</v>
      </c>
      <c r="Q431" s="2">
        <v>0.36099999999999999</v>
      </c>
      <c r="R431" s="2">
        <v>0.22062929029566691</v>
      </c>
      <c r="S431" s="2">
        <v>0.28024004608420172</v>
      </c>
      <c r="T431" s="2">
        <v>0.23501801841030631</v>
      </c>
      <c r="U431" s="2">
        <v>0.26444123428341199</v>
      </c>
      <c r="V431" s="2">
        <v>0.243417436274909</v>
      </c>
      <c r="W431" s="2">
        <v>0.26111581052689548</v>
      </c>
      <c r="X431" s="2">
        <v>0.24692673458672371</v>
      </c>
      <c r="Y431" s="2">
        <v>0.27403008700753018</v>
      </c>
      <c r="Z431" s="2">
        <v>0.25773658990872422</v>
      </c>
      <c r="AA431" s="2">
        <v>0.25447155803385169</v>
      </c>
      <c r="AB431" s="2">
        <f t="shared" si="45"/>
        <v>-3.2650318748725371E-3</v>
      </c>
      <c r="AC431" s="2">
        <f t="shared" si="46"/>
        <v>0.35773496812512745</v>
      </c>
      <c r="AD431" t="s">
        <v>2287</v>
      </c>
      <c r="AE431">
        <v>1826</v>
      </c>
      <c r="AH431">
        <f t="shared" si="42"/>
        <v>0.36099999999999999</v>
      </c>
      <c r="AI431">
        <f t="shared" si="43"/>
        <v>0.25773658990872422</v>
      </c>
      <c r="AJ431" t="e">
        <f t="shared" si="47"/>
        <v>#N/A</v>
      </c>
      <c r="AK431">
        <f t="shared" si="48"/>
        <v>0.25773658990872422</v>
      </c>
      <c r="AL431">
        <f t="shared" si="44"/>
        <v>1826</v>
      </c>
    </row>
    <row r="432" spans="1:38" x14ac:dyDescent="0.25">
      <c r="A432" s="1">
        <v>430</v>
      </c>
      <c r="B432" t="s">
        <v>755</v>
      </c>
      <c r="C432" t="s">
        <v>1033</v>
      </c>
      <c r="D432" t="s">
        <v>1037</v>
      </c>
      <c r="E432">
        <v>3120201156</v>
      </c>
      <c r="F432" t="s">
        <v>1038</v>
      </c>
      <c r="G432" t="s">
        <v>1039</v>
      </c>
      <c r="H432" s="2">
        <v>0.26900000000000002</v>
      </c>
      <c r="I432" s="2">
        <v>-0.31259923952349389</v>
      </c>
      <c r="J432" s="2">
        <v>-0.27699327062487078</v>
      </c>
      <c r="K432" s="2">
        <v>-0.28837017155595029</v>
      </c>
      <c r="L432" s="2">
        <v>0.26444123428341199</v>
      </c>
      <c r="M432" s="2">
        <v>0.23604069228641061</v>
      </c>
      <c r="N432" s="2">
        <v>0.29866746901704722</v>
      </c>
      <c r="O432" s="2">
        <v>0.2426257314593159</v>
      </c>
      <c r="P432" s="2">
        <v>0.271095007184604</v>
      </c>
      <c r="Q432" s="2">
        <v>0.26900000000000002</v>
      </c>
      <c r="R432" s="2">
        <v>0.42877831996927712</v>
      </c>
      <c r="S432" s="2">
        <v>0.43781882154722318</v>
      </c>
      <c r="T432" s="2">
        <v>0.43604422977193202</v>
      </c>
      <c r="U432" s="2">
        <v>0.37218066330538518</v>
      </c>
      <c r="V432" s="2">
        <v>0.41657292770608739</v>
      </c>
      <c r="W432" s="2">
        <v>0.38865435660227687</v>
      </c>
      <c r="X432" s="2">
        <v>0.45153350383908891</v>
      </c>
      <c r="Y432" s="2">
        <v>0.38824650364765229</v>
      </c>
      <c r="Z432" s="2">
        <v>0.40249564388193831</v>
      </c>
      <c r="AA432" s="2">
        <v>0.2616450186220351</v>
      </c>
      <c r="AB432" s="2">
        <f t="shared" si="45"/>
        <v>-0.14085062525990322</v>
      </c>
      <c r="AC432" s="2">
        <f t="shared" si="46"/>
        <v>0.1281493747400968</v>
      </c>
      <c r="AD432" t="s">
        <v>2287</v>
      </c>
      <c r="AE432">
        <v>546</v>
      </c>
      <c r="AH432">
        <f t="shared" si="42"/>
        <v>0.26900000000000002</v>
      </c>
      <c r="AI432">
        <f t="shared" si="43"/>
        <v>0.40249564388193831</v>
      </c>
      <c r="AJ432" t="e">
        <f t="shared" si="47"/>
        <v>#N/A</v>
      </c>
      <c r="AK432">
        <f t="shared" si="48"/>
        <v>0.40249564388193831</v>
      </c>
      <c r="AL432">
        <f t="shared" si="44"/>
        <v>546</v>
      </c>
    </row>
    <row r="433" spans="1:38" x14ac:dyDescent="0.25">
      <c r="A433" s="1">
        <v>431</v>
      </c>
      <c r="B433" t="s">
        <v>755</v>
      </c>
      <c r="C433" t="s">
        <v>1033</v>
      </c>
      <c r="D433" t="s">
        <v>1037</v>
      </c>
      <c r="E433">
        <v>3120201207</v>
      </c>
      <c r="F433" t="s">
        <v>1040</v>
      </c>
      <c r="G433" t="s">
        <v>1041</v>
      </c>
      <c r="H433" s="2">
        <v>0.99</v>
      </c>
      <c r="I433" s="2">
        <v>0.76906390270475389</v>
      </c>
      <c r="J433" s="2">
        <v>0.74559173020834568</v>
      </c>
      <c r="K433" s="2">
        <v>0.76578045114312998</v>
      </c>
      <c r="L433" s="2">
        <v>0.87336270445955377</v>
      </c>
      <c r="M433" s="2">
        <v>0.92276021308207179</v>
      </c>
      <c r="N433" s="2">
        <v>0.87581083711079055</v>
      </c>
      <c r="O433" s="2">
        <v>0.91764304234982474</v>
      </c>
      <c r="P433" s="2">
        <v>0.92587312043012115</v>
      </c>
      <c r="Q433" s="2">
        <v>0.99</v>
      </c>
      <c r="R433" s="2">
        <v>0.76129886537139002</v>
      </c>
      <c r="S433" s="2">
        <v>0.74297817524808651</v>
      </c>
      <c r="T433" s="2">
        <v>0.75820042744533622</v>
      </c>
      <c r="U433" s="2">
        <v>0.87336270445955377</v>
      </c>
      <c r="V433" s="2">
        <v>0.93922908493306356</v>
      </c>
      <c r="W433" s="2">
        <v>0.87863965969167657</v>
      </c>
      <c r="X433" s="2">
        <v>0.94342682221496066</v>
      </c>
      <c r="Y433" s="2">
        <v>0.9363927121758755</v>
      </c>
      <c r="Z433" s="2">
        <v>0.91366848333015782</v>
      </c>
      <c r="AA433" s="2">
        <v>0.90278391776926403</v>
      </c>
      <c r="AB433" s="2">
        <f t="shared" si="45"/>
        <v>-1.0884565560893789E-2</v>
      </c>
      <c r="AC433" s="2">
        <f t="shared" si="46"/>
        <v>0.9791154344391062</v>
      </c>
      <c r="AD433" t="s">
        <v>2286</v>
      </c>
      <c r="AE433">
        <v>945</v>
      </c>
      <c r="AH433">
        <f t="shared" si="42"/>
        <v>0.99</v>
      </c>
      <c r="AI433">
        <f t="shared" si="43"/>
        <v>0.91366848333015782</v>
      </c>
      <c r="AJ433">
        <f t="shared" si="47"/>
        <v>0.91366848333015782</v>
      </c>
      <c r="AK433" t="e">
        <f t="shared" si="48"/>
        <v>#N/A</v>
      </c>
      <c r="AL433">
        <f t="shared" si="44"/>
        <v>945</v>
      </c>
    </row>
    <row r="434" spans="1:38" x14ac:dyDescent="0.25">
      <c r="A434" s="1">
        <v>432</v>
      </c>
      <c r="B434" t="s">
        <v>755</v>
      </c>
      <c r="C434" t="s">
        <v>1033</v>
      </c>
      <c r="D434" t="s">
        <v>1037</v>
      </c>
      <c r="E434">
        <v>3120202701</v>
      </c>
      <c r="F434" t="s">
        <v>1042</v>
      </c>
      <c r="G434" t="s">
        <v>1043</v>
      </c>
      <c r="H434" s="2">
        <v>0.82400000000000007</v>
      </c>
      <c r="I434" s="2">
        <v>0.78102174678617797</v>
      </c>
      <c r="J434" s="2">
        <v>0.7432864688516535</v>
      </c>
      <c r="K434" s="2">
        <v>0.77477749426650278</v>
      </c>
      <c r="L434" s="2">
        <v>0.80179807423253147</v>
      </c>
      <c r="M434" s="2">
        <v>0.82675965022015685</v>
      </c>
      <c r="N434" s="2">
        <v>0.80551461306926697</v>
      </c>
      <c r="O434" s="2">
        <v>0.81095859455870167</v>
      </c>
      <c r="P434" s="2">
        <v>0.83211620786365692</v>
      </c>
      <c r="Q434" s="2">
        <v>0.82400000000000007</v>
      </c>
      <c r="R434" s="2">
        <v>0.76091790411056959</v>
      </c>
      <c r="S434" s="2">
        <v>0.74258799472540893</v>
      </c>
      <c r="T434" s="2">
        <v>0.75669270314413772</v>
      </c>
      <c r="U434" s="2">
        <v>0.87336270445955377</v>
      </c>
      <c r="V434" s="2">
        <v>0.89223732377303389</v>
      </c>
      <c r="W434" s="2">
        <v>0.84839427905177611</v>
      </c>
      <c r="X434" s="2">
        <v>0.89850869337969974</v>
      </c>
      <c r="Y434" s="2">
        <v>0.86893821308002217</v>
      </c>
      <c r="Z434" s="2">
        <v>0.87610626905749467</v>
      </c>
      <c r="AA434" s="2">
        <v>0.8153424864530403</v>
      </c>
      <c r="AB434" s="2">
        <f t="shared" si="45"/>
        <v>-6.0763782604454364E-2</v>
      </c>
      <c r="AC434" s="2">
        <f t="shared" si="46"/>
        <v>0.7632362173955457</v>
      </c>
      <c r="AD434" t="s">
        <v>2287</v>
      </c>
      <c r="AE434">
        <v>568</v>
      </c>
      <c r="AH434">
        <f t="shared" si="42"/>
        <v>0.82400000000000007</v>
      </c>
      <c r="AI434">
        <f t="shared" si="43"/>
        <v>0.87610626905749467</v>
      </c>
      <c r="AJ434" t="e">
        <f t="shared" si="47"/>
        <v>#N/A</v>
      </c>
      <c r="AK434">
        <f t="shared" si="48"/>
        <v>0.87610626905749467</v>
      </c>
      <c r="AL434">
        <f t="shared" si="44"/>
        <v>568</v>
      </c>
    </row>
    <row r="435" spans="1:38" x14ac:dyDescent="0.25">
      <c r="A435" s="1">
        <v>433</v>
      </c>
      <c r="B435" t="s">
        <v>755</v>
      </c>
      <c r="C435" t="s">
        <v>1033</v>
      </c>
      <c r="D435" t="s">
        <v>1037</v>
      </c>
      <c r="E435">
        <v>3120207710</v>
      </c>
      <c r="F435" t="s">
        <v>1044</v>
      </c>
      <c r="G435" t="s">
        <v>1045</v>
      </c>
      <c r="H435" s="2">
        <v>0.93</v>
      </c>
      <c r="I435" s="2">
        <v>0.84553587349111714</v>
      </c>
      <c r="J435" s="2">
        <v>0.74653562338902246</v>
      </c>
      <c r="K435" s="2">
        <v>0.83625911916458462</v>
      </c>
      <c r="L435" s="2">
        <v>0.87336270445955377</v>
      </c>
      <c r="M435" s="2">
        <v>0.9072485808102656</v>
      </c>
      <c r="N435" s="2">
        <v>0.88860857762917345</v>
      </c>
      <c r="O435" s="2">
        <v>0.90934348512568397</v>
      </c>
      <c r="P435" s="2">
        <v>0.91231165148201565</v>
      </c>
      <c r="Q435" s="2">
        <v>0.93</v>
      </c>
      <c r="R435" s="2">
        <v>0.78163786368971511</v>
      </c>
      <c r="S435" s="2">
        <v>0.74331348677954223</v>
      </c>
      <c r="T435" s="2">
        <v>0.77779050750059775</v>
      </c>
      <c r="U435" s="2">
        <v>0.87336270445955377</v>
      </c>
      <c r="V435" s="2">
        <v>0.92320791723932261</v>
      </c>
      <c r="W435" s="2">
        <v>0.90353858205009052</v>
      </c>
      <c r="X435" s="2">
        <v>0.91906188412608425</v>
      </c>
      <c r="Y435" s="2">
        <v>0.92722411761982038</v>
      </c>
      <c r="Z435" s="2">
        <v>0.90906318002954012</v>
      </c>
      <c r="AA435" s="2">
        <v>0.89805001484827718</v>
      </c>
      <c r="AB435" s="2">
        <f t="shared" si="45"/>
        <v>-1.1013165181262941E-2</v>
      </c>
      <c r="AC435" s="2">
        <f t="shared" si="46"/>
        <v>0.91898683481873711</v>
      </c>
      <c r="AD435" t="s">
        <v>2286</v>
      </c>
      <c r="AE435">
        <v>837</v>
      </c>
      <c r="AH435">
        <f t="shared" si="42"/>
        <v>0.93</v>
      </c>
      <c r="AI435">
        <f t="shared" si="43"/>
        <v>0.90906318002954012</v>
      </c>
      <c r="AJ435">
        <f t="shared" si="47"/>
        <v>0.90906318002954012</v>
      </c>
      <c r="AK435" t="e">
        <f t="shared" si="48"/>
        <v>#N/A</v>
      </c>
      <c r="AL435">
        <f t="shared" si="44"/>
        <v>837</v>
      </c>
    </row>
    <row r="436" spans="1:38" x14ac:dyDescent="0.25">
      <c r="A436" s="1">
        <v>434</v>
      </c>
      <c r="B436" t="s">
        <v>755</v>
      </c>
      <c r="C436" t="s">
        <v>1033</v>
      </c>
      <c r="D436" t="s">
        <v>1046</v>
      </c>
      <c r="E436">
        <v>3120304002</v>
      </c>
      <c r="F436" t="s">
        <v>1047</v>
      </c>
      <c r="G436" t="s">
        <v>1048</v>
      </c>
      <c r="H436" s="2">
        <v>0.98599999999999999</v>
      </c>
      <c r="I436" s="2">
        <v>0.79416443684312277</v>
      </c>
      <c r="J436" s="2">
        <v>0.74711902835935129</v>
      </c>
      <c r="K436" s="2">
        <v>0.78037794503064029</v>
      </c>
      <c r="L436" s="2">
        <v>0.87336270445955377</v>
      </c>
      <c r="M436" s="2">
        <v>0.91313671729153634</v>
      </c>
      <c r="N436" s="2">
        <v>0.90763198801420475</v>
      </c>
      <c r="O436" s="2">
        <v>0.91369341383158376</v>
      </c>
      <c r="P436" s="2">
        <v>0.89982877633444447</v>
      </c>
      <c r="Q436" s="2">
        <v>0.98599999999999999</v>
      </c>
      <c r="R436" s="2">
        <v>0.79147864577831017</v>
      </c>
      <c r="S436" s="2">
        <v>0.74689574374330647</v>
      </c>
      <c r="T436" s="2">
        <v>0.77921043693133629</v>
      </c>
      <c r="U436" s="2">
        <v>0.87336270445955377</v>
      </c>
      <c r="V436" s="2">
        <v>0.93688370760634876</v>
      </c>
      <c r="W436" s="2">
        <v>0.90557440312511517</v>
      </c>
      <c r="X436" s="2">
        <v>0.94496130626765429</v>
      </c>
      <c r="Y436" s="2">
        <v>0.92491193292425333</v>
      </c>
      <c r="Z436" s="2">
        <v>0.91677713897663848</v>
      </c>
      <c r="AA436" s="2">
        <v>0.90140533218406949</v>
      </c>
      <c r="AB436" s="2">
        <f t="shared" si="45"/>
        <v>-1.5371806792568998E-2</v>
      </c>
      <c r="AC436" s="2">
        <f t="shared" si="46"/>
        <v>0.97062819320743099</v>
      </c>
      <c r="AD436" t="s">
        <v>2286</v>
      </c>
      <c r="AE436">
        <v>512</v>
      </c>
      <c r="AH436">
        <f t="shared" si="42"/>
        <v>0.98599999999999999</v>
      </c>
      <c r="AI436">
        <f t="shared" si="43"/>
        <v>0.91677713897663848</v>
      </c>
      <c r="AJ436">
        <f t="shared" si="47"/>
        <v>0.91677713897663848</v>
      </c>
      <c r="AK436" t="e">
        <f t="shared" si="48"/>
        <v>#N/A</v>
      </c>
      <c r="AL436">
        <f t="shared" si="44"/>
        <v>512</v>
      </c>
    </row>
    <row r="437" spans="1:38" x14ac:dyDescent="0.25">
      <c r="A437" s="1">
        <v>435</v>
      </c>
      <c r="B437" t="s">
        <v>755</v>
      </c>
      <c r="C437" t="s">
        <v>1033</v>
      </c>
      <c r="D437" t="s">
        <v>1046</v>
      </c>
      <c r="E437">
        <v>3120304008</v>
      </c>
      <c r="F437" t="s">
        <v>1049</v>
      </c>
      <c r="G437" t="s">
        <v>1050</v>
      </c>
      <c r="H437" s="2">
        <v>0.84699999999999998</v>
      </c>
      <c r="I437" s="2">
        <v>0.76446387565543938</v>
      </c>
      <c r="J437" s="2">
        <v>0.74753811163678974</v>
      </c>
      <c r="K437" s="2">
        <v>0.76077021800199474</v>
      </c>
      <c r="L437" s="2">
        <v>0.87336270445955377</v>
      </c>
      <c r="M437" s="2">
        <v>0.88525291945709994</v>
      </c>
      <c r="N437" s="2">
        <v>0.85782117748511189</v>
      </c>
      <c r="O437" s="2">
        <v>0.87392136629768014</v>
      </c>
      <c r="P437" s="2">
        <v>0.86199829524051197</v>
      </c>
      <c r="Q437" s="2">
        <v>0.84699999999999998</v>
      </c>
      <c r="R437" s="2">
        <v>0.76497212871350184</v>
      </c>
      <c r="S437" s="2">
        <v>0.74762016363545225</v>
      </c>
      <c r="T437" s="2">
        <v>0.76176992154969347</v>
      </c>
      <c r="U437" s="2">
        <v>0.87336270445955377</v>
      </c>
      <c r="V437" s="2">
        <v>0.89471537255378331</v>
      </c>
      <c r="W437" s="2">
        <v>0.85699714883565958</v>
      </c>
      <c r="X437" s="2">
        <v>0.86716074090609707</v>
      </c>
      <c r="Y437" s="2">
        <v>0.87565197960959362</v>
      </c>
      <c r="Z437" s="2">
        <v>0.87349015005143882</v>
      </c>
      <c r="AA437" s="2">
        <v>0.87041728658479567</v>
      </c>
      <c r="AB437" s="2">
        <f t="shared" si="45"/>
        <v>-3.0728634666431498E-3</v>
      </c>
      <c r="AC437" s="2">
        <f t="shared" si="46"/>
        <v>0.84392713653335683</v>
      </c>
      <c r="AD437" t="s">
        <v>2286</v>
      </c>
      <c r="AE437">
        <v>743</v>
      </c>
      <c r="AH437">
        <f t="shared" si="42"/>
        <v>0.84699999999999998</v>
      </c>
      <c r="AI437">
        <f t="shared" si="43"/>
        <v>0.87349015005143882</v>
      </c>
      <c r="AJ437">
        <f t="shared" si="47"/>
        <v>0.87349015005143882</v>
      </c>
      <c r="AK437" t="e">
        <f t="shared" si="48"/>
        <v>#N/A</v>
      </c>
      <c r="AL437">
        <f t="shared" si="44"/>
        <v>743</v>
      </c>
    </row>
    <row r="438" spans="1:38" x14ac:dyDescent="0.25">
      <c r="A438" s="1">
        <v>436</v>
      </c>
      <c r="B438" t="s">
        <v>755</v>
      </c>
      <c r="C438" t="s">
        <v>1033</v>
      </c>
      <c r="D438" t="s">
        <v>1051</v>
      </c>
      <c r="E438">
        <v>3120401064</v>
      </c>
      <c r="F438" t="s">
        <v>1052</v>
      </c>
      <c r="G438" t="s">
        <v>1053</v>
      </c>
      <c r="H438" s="2">
        <v>0.64</v>
      </c>
      <c r="I438" s="2">
        <v>0.61046070844996292</v>
      </c>
      <c r="J438" s="2">
        <v>0.54257315227612279</v>
      </c>
      <c r="K438" s="2">
        <v>0.5962617026764413</v>
      </c>
      <c r="L438" s="2">
        <v>0.66984327633356211</v>
      </c>
      <c r="M438" s="2">
        <v>0.66596125492954306</v>
      </c>
      <c r="N438" s="2">
        <v>0.66667572552735344</v>
      </c>
      <c r="O438" s="2">
        <v>0.67897962268736056</v>
      </c>
      <c r="P438" s="2">
        <v>0.61986682139907012</v>
      </c>
      <c r="Q438" s="2">
        <v>0.64</v>
      </c>
      <c r="R438" s="2">
        <v>0.70519740952756949</v>
      </c>
      <c r="S438" s="2">
        <v>0.67496091589374319</v>
      </c>
      <c r="T438" s="2">
        <v>0.69558492595097121</v>
      </c>
      <c r="U438" s="2">
        <v>0.66984327633356211</v>
      </c>
      <c r="V438" s="2">
        <v>0.65377278341015344</v>
      </c>
      <c r="W438" s="2">
        <v>0.70213559564495198</v>
      </c>
      <c r="X438" s="2">
        <v>0.65936046571218165</v>
      </c>
      <c r="Y438" s="2">
        <v>0.65603731183685143</v>
      </c>
      <c r="Z438" s="2">
        <v>0.66799697358220766</v>
      </c>
      <c r="AA438" s="2">
        <v>0.65993078457840937</v>
      </c>
      <c r="AB438" s="2">
        <f t="shared" si="45"/>
        <v>-8.0661890037982964E-3</v>
      </c>
      <c r="AC438" s="2">
        <f t="shared" si="46"/>
        <v>0.63193381099620172</v>
      </c>
      <c r="AD438" t="s">
        <v>2286</v>
      </c>
      <c r="AE438">
        <v>508</v>
      </c>
      <c r="AH438">
        <f t="shared" si="42"/>
        <v>0.64</v>
      </c>
      <c r="AI438">
        <f t="shared" si="43"/>
        <v>0.66799697358220766</v>
      </c>
      <c r="AJ438">
        <f t="shared" si="47"/>
        <v>0.66799697358220766</v>
      </c>
      <c r="AK438" t="e">
        <f t="shared" si="48"/>
        <v>#N/A</v>
      </c>
      <c r="AL438">
        <f t="shared" si="44"/>
        <v>508</v>
      </c>
    </row>
    <row r="439" spans="1:38" x14ac:dyDescent="0.25">
      <c r="A439" s="1">
        <v>437</v>
      </c>
      <c r="B439" t="s">
        <v>755</v>
      </c>
      <c r="C439" t="s">
        <v>1033</v>
      </c>
      <c r="D439" t="s">
        <v>1051</v>
      </c>
      <c r="E439">
        <v>3120401082</v>
      </c>
      <c r="F439" t="s">
        <v>1054</v>
      </c>
      <c r="G439" t="s">
        <v>1055</v>
      </c>
      <c r="H439" s="2">
        <v>0.67900000000000005</v>
      </c>
      <c r="I439" s="2">
        <v>0.31525742928177708</v>
      </c>
      <c r="J439" s="2">
        <v>0.29384354221639442</v>
      </c>
      <c r="K439" s="2">
        <v>0.31316728538982969</v>
      </c>
      <c r="L439" s="2">
        <v>0.66984327633356211</v>
      </c>
      <c r="M439" s="2">
        <v>0.67907747384434414</v>
      </c>
      <c r="N439" s="2">
        <v>0.67684971581735842</v>
      </c>
      <c r="O439" s="2">
        <v>0.69057053701003479</v>
      </c>
      <c r="P439" s="2">
        <v>0.61343134062916005</v>
      </c>
      <c r="Q439" s="2">
        <v>0.67900000000000005</v>
      </c>
      <c r="R439" s="2">
        <v>0.63688221613646778</v>
      </c>
      <c r="S439" s="2">
        <v>0.6093205419149339</v>
      </c>
      <c r="T439" s="2">
        <v>0.62549552733695513</v>
      </c>
      <c r="U439" s="2">
        <v>0.66984327633356211</v>
      </c>
      <c r="V439" s="2">
        <v>0.66836944382445207</v>
      </c>
      <c r="W439" s="2">
        <v>0.65731984441116187</v>
      </c>
      <c r="X439" s="2">
        <v>0.67769866208685003</v>
      </c>
      <c r="Y439" s="2">
        <v>0.67812116146150403</v>
      </c>
      <c r="Z439" s="2">
        <v>0.67022726598074367</v>
      </c>
      <c r="AA439" s="2">
        <v>0.66538308571386329</v>
      </c>
      <c r="AB439" s="2">
        <f t="shared" si="45"/>
        <v>-4.8441802668803824E-3</v>
      </c>
      <c r="AC439" s="2">
        <f t="shared" si="46"/>
        <v>0.67415581973311967</v>
      </c>
      <c r="AD439" t="s">
        <v>2286</v>
      </c>
      <c r="AE439">
        <v>1066</v>
      </c>
      <c r="AH439">
        <f t="shared" si="42"/>
        <v>0.67900000000000005</v>
      </c>
      <c r="AI439">
        <f t="shared" si="43"/>
        <v>0.67022726598074367</v>
      </c>
      <c r="AJ439">
        <f t="shared" si="47"/>
        <v>0.67022726598074367</v>
      </c>
      <c r="AK439" t="e">
        <f t="shared" si="48"/>
        <v>#N/A</v>
      </c>
      <c r="AL439">
        <f t="shared" si="44"/>
        <v>1066</v>
      </c>
    </row>
    <row r="440" spans="1:38" x14ac:dyDescent="0.25">
      <c r="A440" s="1">
        <v>438</v>
      </c>
      <c r="B440" t="s">
        <v>755</v>
      </c>
      <c r="C440" t="s">
        <v>1033</v>
      </c>
      <c r="D440" t="s">
        <v>1051</v>
      </c>
      <c r="E440">
        <v>3120401084</v>
      </c>
      <c r="F440" t="s">
        <v>1056</v>
      </c>
      <c r="G440" t="s">
        <v>1057</v>
      </c>
      <c r="H440" s="2">
        <v>0.66</v>
      </c>
      <c r="I440" s="2">
        <v>0.37241942476545342</v>
      </c>
      <c r="J440" s="2">
        <v>0.34411054862176982</v>
      </c>
      <c r="K440" s="2">
        <v>0.36773827653235591</v>
      </c>
      <c r="L440" s="2">
        <v>0.66984327633356211</v>
      </c>
      <c r="M440" s="2">
        <v>0.66706846821455867</v>
      </c>
      <c r="N440" s="2">
        <v>0.67509585121742954</v>
      </c>
      <c r="O440" s="2">
        <v>0.6908729860407109</v>
      </c>
      <c r="P440" s="2">
        <v>0.60332435657556049</v>
      </c>
      <c r="Q440" s="2">
        <v>0.66</v>
      </c>
      <c r="R440" s="2">
        <v>0.62003384205957157</v>
      </c>
      <c r="S440" s="2">
        <v>0.60261682910637326</v>
      </c>
      <c r="T440" s="2">
        <v>0.61234855568610458</v>
      </c>
      <c r="U440" s="2">
        <v>0.66984327633356211</v>
      </c>
      <c r="V440" s="2">
        <v>0.66439980029682866</v>
      </c>
      <c r="W440" s="2">
        <v>0.65875469327061242</v>
      </c>
      <c r="X440" s="2">
        <v>0.66012103606873473</v>
      </c>
      <c r="Y440" s="2">
        <v>0.66527611221061722</v>
      </c>
      <c r="Z440" s="2">
        <v>0.66366724546749734</v>
      </c>
      <c r="AA440" s="2">
        <v>0.66052859702867683</v>
      </c>
      <c r="AB440" s="2">
        <f t="shared" si="45"/>
        <v>-3.1386484388205016E-3</v>
      </c>
      <c r="AC440" s="2">
        <f t="shared" si="46"/>
        <v>0.65686135156117953</v>
      </c>
      <c r="AD440" t="s">
        <v>2286</v>
      </c>
      <c r="AE440">
        <v>773</v>
      </c>
      <c r="AH440">
        <f t="shared" si="42"/>
        <v>0.66</v>
      </c>
      <c r="AI440">
        <f t="shared" si="43"/>
        <v>0.66366724546749734</v>
      </c>
      <c r="AJ440">
        <f t="shared" si="47"/>
        <v>0.66366724546749734</v>
      </c>
      <c r="AK440" t="e">
        <f t="shared" si="48"/>
        <v>#N/A</v>
      </c>
      <c r="AL440">
        <f t="shared" si="44"/>
        <v>773</v>
      </c>
    </row>
    <row r="441" spans="1:38" x14ac:dyDescent="0.25">
      <c r="A441" s="1">
        <v>439</v>
      </c>
      <c r="B441" t="s">
        <v>755</v>
      </c>
      <c r="C441" t="s">
        <v>1033</v>
      </c>
      <c r="D441" t="s">
        <v>1051</v>
      </c>
      <c r="E441">
        <v>3120401085</v>
      </c>
      <c r="F441" t="s">
        <v>1058</v>
      </c>
      <c r="G441" t="s">
        <v>1059</v>
      </c>
      <c r="H441" s="2">
        <v>0.39800000000000002</v>
      </c>
      <c r="I441" s="2">
        <v>-0.59997177444947158</v>
      </c>
      <c r="J441" s="2">
        <v>-0.53492679380282915</v>
      </c>
      <c r="K441" s="2">
        <v>-0.57597261242719922</v>
      </c>
      <c r="L441" s="2">
        <v>0.26444123428341199</v>
      </c>
      <c r="M441" s="2">
        <v>0.38221849376866529</v>
      </c>
      <c r="N441" s="2">
        <v>0.44151462955357218</v>
      </c>
      <c r="O441" s="2">
        <v>0.38482125367569991</v>
      </c>
      <c r="P441" s="2">
        <v>0.393493312463357</v>
      </c>
      <c r="Q441" s="2">
        <v>0.39800000000000002</v>
      </c>
      <c r="R441" s="2">
        <v>0.32971193596202242</v>
      </c>
      <c r="S441" s="2">
        <v>0.33227227519924629</v>
      </c>
      <c r="T441" s="2">
        <v>0.33069248237095178</v>
      </c>
      <c r="U441" s="2">
        <v>0.37218066330538518</v>
      </c>
      <c r="V441" s="2">
        <v>0.38882532915433099</v>
      </c>
      <c r="W441" s="2">
        <v>0.40851673090377411</v>
      </c>
      <c r="X441" s="2">
        <v>0.37083298600693171</v>
      </c>
      <c r="Y441" s="2">
        <v>0.40702382704776308</v>
      </c>
      <c r="Z441" s="2">
        <v>0.38913767401362359</v>
      </c>
      <c r="AA441" s="2">
        <v>0.36809208187910092</v>
      </c>
      <c r="AB441" s="2">
        <f t="shared" si="45"/>
        <v>-2.1045592134522673E-2</v>
      </c>
      <c r="AC441" s="2">
        <f t="shared" si="46"/>
        <v>0.37695440786547735</v>
      </c>
      <c r="AD441" t="s">
        <v>2287</v>
      </c>
      <c r="AE441">
        <v>5710</v>
      </c>
      <c r="AH441">
        <f t="shared" si="42"/>
        <v>0.39800000000000002</v>
      </c>
      <c r="AI441">
        <f t="shared" si="43"/>
        <v>0.38913767401362359</v>
      </c>
      <c r="AJ441" t="e">
        <f t="shared" si="47"/>
        <v>#N/A</v>
      </c>
      <c r="AK441">
        <f t="shared" si="48"/>
        <v>0.38913767401362359</v>
      </c>
      <c r="AL441">
        <f t="shared" si="44"/>
        <v>5710</v>
      </c>
    </row>
    <row r="442" spans="1:38" x14ac:dyDescent="0.25">
      <c r="A442" s="1">
        <v>440</v>
      </c>
      <c r="B442" t="s">
        <v>755</v>
      </c>
      <c r="C442" t="s">
        <v>1033</v>
      </c>
      <c r="D442" t="s">
        <v>1051</v>
      </c>
      <c r="E442">
        <v>3120401087</v>
      </c>
      <c r="F442" t="s">
        <v>1060</v>
      </c>
      <c r="G442" t="s">
        <v>1061</v>
      </c>
      <c r="H442" s="2">
        <v>0.45100000000000001</v>
      </c>
      <c r="I442" s="2">
        <v>-0.1103668085824925</v>
      </c>
      <c r="J442" s="2">
        <v>-6.5389140966363279E-2</v>
      </c>
      <c r="K442" s="2">
        <v>-9.9319018290063288E-2</v>
      </c>
      <c r="L442" s="2">
        <v>0.26444123428341199</v>
      </c>
      <c r="M442" s="2">
        <v>0.36496692034027112</v>
      </c>
      <c r="N442" s="2">
        <v>0.43534774367894707</v>
      </c>
      <c r="O442" s="2">
        <v>0.37811400164247161</v>
      </c>
      <c r="P442" s="2">
        <v>0.38218983591432137</v>
      </c>
      <c r="Q442" s="2">
        <v>0.45100000000000001</v>
      </c>
      <c r="R442" s="2">
        <v>0.53100082498581946</v>
      </c>
      <c r="S442" s="2">
        <v>0.52479860479883222</v>
      </c>
      <c r="T442" s="2">
        <v>0.52434132297466984</v>
      </c>
      <c r="U442" s="2">
        <v>0.43409505867265702</v>
      </c>
      <c r="V442" s="2">
        <v>0.47568494849454612</v>
      </c>
      <c r="W442" s="2">
        <v>0.45100353292250162</v>
      </c>
      <c r="X442" s="2">
        <v>0.4608782893310075</v>
      </c>
      <c r="Y442" s="2">
        <v>0.46603338055529892</v>
      </c>
      <c r="Z442" s="2">
        <v>0.45731715625246</v>
      </c>
      <c r="AA442" s="2">
        <v>0.36029992675796813</v>
      </c>
      <c r="AB442" s="2">
        <f t="shared" si="45"/>
        <v>-9.7017229494491874E-2</v>
      </c>
      <c r="AC442" s="2">
        <f t="shared" si="46"/>
        <v>0.35398277050550814</v>
      </c>
      <c r="AD442" t="s">
        <v>2286</v>
      </c>
      <c r="AE442">
        <v>1115</v>
      </c>
      <c r="AH442">
        <f t="shared" si="42"/>
        <v>0.45100000000000001</v>
      </c>
      <c r="AI442">
        <f t="shared" si="43"/>
        <v>0.45731715625246</v>
      </c>
      <c r="AJ442">
        <f t="shared" si="47"/>
        <v>0.45731715625246</v>
      </c>
      <c r="AK442" t="e">
        <f t="shared" si="48"/>
        <v>#N/A</v>
      </c>
      <c r="AL442">
        <f t="shared" si="44"/>
        <v>1115</v>
      </c>
    </row>
    <row r="443" spans="1:38" x14ac:dyDescent="0.25">
      <c r="A443" s="1">
        <v>441</v>
      </c>
      <c r="B443" t="s">
        <v>755</v>
      </c>
      <c r="C443" t="s">
        <v>1033</v>
      </c>
      <c r="D443" t="s">
        <v>1051</v>
      </c>
      <c r="E443">
        <v>3120401760</v>
      </c>
      <c r="F443" t="s">
        <v>1062</v>
      </c>
      <c r="G443" t="s">
        <v>1063</v>
      </c>
      <c r="H443" s="2">
        <v>0.35199999999999998</v>
      </c>
      <c r="I443" s="2">
        <v>-0.14275456299140379</v>
      </c>
      <c r="J443" s="2">
        <v>-0.11399692987688601</v>
      </c>
      <c r="K443" s="2">
        <v>-0.13095996575205809</v>
      </c>
      <c r="L443" s="2">
        <v>0.26444123428341199</v>
      </c>
      <c r="M443" s="2">
        <v>0.38453401318261959</v>
      </c>
      <c r="N443" s="2">
        <v>0.43534774367894707</v>
      </c>
      <c r="O443" s="2">
        <v>0.39828468332064809</v>
      </c>
      <c r="P443" s="2">
        <v>0.38813596161851383</v>
      </c>
      <c r="Q443" s="2">
        <v>0.35199999999999998</v>
      </c>
      <c r="R443" s="2">
        <v>0.43520659278795992</v>
      </c>
      <c r="S443" s="2">
        <v>0.44302102625373557</v>
      </c>
      <c r="T443" s="2">
        <v>0.43554643185798542</v>
      </c>
      <c r="U443" s="2">
        <v>0.37218066330538518</v>
      </c>
      <c r="V443" s="2">
        <v>0.38155611506898951</v>
      </c>
      <c r="W443" s="2">
        <v>0.3993682555960083</v>
      </c>
      <c r="X443" s="2">
        <v>0.36723917987772109</v>
      </c>
      <c r="Y443" s="2">
        <v>0.36527657394587643</v>
      </c>
      <c r="Z443" s="2">
        <v>0.37692185425494718</v>
      </c>
      <c r="AA443" s="2">
        <v>0.36902479226173862</v>
      </c>
      <c r="AB443" s="2">
        <f t="shared" si="45"/>
        <v>-7.897061993208554E-3</v>
      </c>
      <c r="AC443" s="2">
        <f t="shared" si="46"/>
        <v>0.34410293800679143</v>
      </c>
      <c r="AD443" t="s">
        <v>2286</v>
      </c>
      <c r="AE443">
        <v>1284</v>
      </c>
      <c r="AH443">
        <f t="shared" si="42"/>
        <v>0.35199999999999998</v>
      </c>
      <c r="AI443">
        <f t="shared" si="43"/>
        <v>0.37692185425494718</v>
      </c>
      <c r="AJ443">
        <f t="shared" si="47"/>
        <v>0.37692185425494718</v>
      </c>
      <c r="AK443" t="e">
        <f t="shared" si="48"/>
        <v>#N/A</v>
      </c>
      <c r="AL443">
        <f t="shared" si="44"/>
        <v>1284</v>
      </c>
    </row>
    <row r="444" spans="1:38" x14ac:dyDescent="0.25">
      <c r="A444" s="1">
        <v>442</v>
      </c>
      <c r="B444" t="s">
        <v>755</v>
      </c>
      <c r="C444" t="s">
        <v>1033</v>
      </c>
      <c r="D444" t="s">
        <v>1064</v>
      </c>
      <c r="E444">
        <v>3120501001</v>
      </c>
      <c r="F444" t="s">
        <v>1065</v>
      </c>
      <c r="G444" t="s">
        <v>1066</v>
      </c>
      <c r="H444" s="2">
        <v>0.503</v>
      </c>
      <c r="I444" s="2">
        <v>0.37145175668901192</v>
      </c>
      <c r="J444" s="2">
        <v>0.40757651969746289</v>
      </c>
      <c r="K444" s="2">
        <v>0.37273613155634688</v>
      </c>
      <c r="L444" s="2">
        <v>0.43409505867265702</v>
      </c>
      <c r="M444" s="2">
        <v>0.44209976274991319</v>
      </c>
      <c r="N444" s="2">
        <v>0.48255192229236749</v>
      </c>
      <c r="O444" s="2">
        <v>0.42632793535612851</v>
      </c>
      <c r="P444" s="2">
        <v>0.40503527738014738</v>
      </c>
      <c r="Q444" s="2">
        <v>0.503</v>
      </c>
      <c r="R444" s="2">
        <v>0.5700342340444251</v>
      </c>
      <c r="S444" s="2">
        <v>0.59231735289436505</v>
      </c>
      <c r="T444" s="2">
        <v>0.56923861947934706</v>
      </c>
      <c r="U444" s="2">
        <v>0.53170889669388677</v>
      </c>
      <c r="V444" s="2">
        <v>0.51884255856276829</v>
      </c>
      <c r="W444" s="2">
        <v>0.52017998848406422</v>
      </c>
      <c r="X444" s="2">
        <v>0.51128053073720259</v>
      </c>
      <c r="Y444" s="2">
        <v>0.50789563499264512</v>
      </c>
      <c r="Z444" s="2">
        <v>0.51791606114290367</v>
      </c>
      <c r="AA444" s="2">
        <v>0.43729766978792878</v>
      </c>
      <c r="AB444" s="2">
        <f t="shared" si="45"/>
        <v>-8.0618391354974894E-2</v>
      </c>
      <c r="AC444" s="2">
        <f t="shared" si="46"/>
        <v>0.42238160864502511</v>
      </c>
      <c r="AD444" t="s">
        <v>2286</v>
      </c>
      <c r="AE444">
        <v>1913</v>
      </c>
      <c r="AH444">
        <f t="shared" si="42"/>
        <v>0.503</v>
      </c>
      <c r="AI444">
        <f t="shared" si="43"/>
        <v>0.51791606114290367</v>
      </c>
      <c r="AJ444">
        <f t="shared" si="47"/>
        <v>0.51791606114290367</v>
      </c>
      <c r="AK444" t="e">
        <f t="shared" si="48"/>
        <v>#N/A</v>
      </c>
      <c r="AL444">
        <f t="shared" si="44"/>
        <v>1913</v>
      </c>
    </row>
    <row r="445" spans="1:38" x14ac:dyDescent="0.25">
      <c r="A445" s="1">
        <v>443</v>
      </c>
      <c r="B445" t="s">
        <v>755</v>
      </c>
      <c r="C445" t="s">
        <v>1033</v>
      </c>
      <c r="D445" t="s">
        <v>1064</v>
      </c>
      <c r="E445">
        <v>3120501721</v>
      </c>
      <c r="F445" t="s">
        <v>1067</v>
      </c>
      <c r="G445" t="s">
        <v>1068</v>
      </c>
      <c r="H445" s="2">
        <v>0.501</v>
      </c>
      <c r="I445" s="2">
        <v>0.2993625807898474</v>
      </c>
      <c r="J445" s="2">
        <v>0.32221163712357159</v>
      </c>
      <c r="K445" s="2">
        <v>0.30002309990668419</v>
      </c>
      <c r="L445" s="2">
        <v>0.26444123428341199</v>
      </c>
      <c r="M445" s="2">
        <v>0.3471619015766656</v>
      </c>
      <c r="N445" s="2">
        <v>0.34522907484146748</v>
      </c>
      <c r="O445" s="2">
        <v>0.38705848694673028</v>
      </c>
      <c r="P445" s="2">
        <v>0.35882170486119819</v>
      </c>
      <c r="Q445" s="2">
        <v>0.501</v>
      </c>
      <c r="R445" s="2">
        <v>0.58024342034949228</v>
      </c>
      <c r="S445" s="2">
        <v>0.58792887960241469</v>
      </c>
      <c r="T445" s="2">
        <v>0.57681599600727174</v>
      </c>
      <c r="U445" s="2">
        <v>0.53170889669388677</v>
      </c>
      <c r="V445" s="2">
        <v>0.51884255856276829</v>
      </c>
      <c r="W445" s="2">
        <v>0.52441141115273548</v>
      </c>
      <c r="X445" s="2">
        <v>0.50375933498906655</v>
      </c>
      <c r="Y445" s="2">
        <v>0.50246769152740689</v>
      </c>
      <c r="Z445" s="2">
        <v>0.51611036416098499</v>
      </c>
      <c r="AA445" s="2">
        <v>0.33785066623908072</v>
      </c>
      <c r="AB445" s="2">
        <f t="shared" si="45"/>
        <v>-0.17825969792190427</v>
      </c>
      <c r="AC445" s="2">
        <f t="shared" si="46"/>
        <v>0.32274030207809573</v>
      </c>
      <c r="AD445" t="s">
        <v>2286</v>
      </c>
      <c r="AE445">
        <v>501</v>
      </c>
      <c r="AH445">
        <f t="shared" si="42"/>
        <v>0.501</v>
      </c>
      <c r="AI445">
        <f t="shared" si="43"/>
        <v>0.51611036416098499</v>
      </c>
      <c r="AJ445">
        <f t="shared" si="47"/>
        <v>0.51611036416098499</v>
      </c>
      <c r="AK445" t="e">
        <f t="shared" si="48"/>
        <v>#N/A</v>
      </c>
      <c r="AL445">
        <f t="shared" si="44"/>
        <v>501</v>
      </c>
    </row>
    <row r="446" spans="1:38" x14ac:dyDescent="0.25">
      <c r="A446" s="1">
        <v>444</v>
      </c>
      <c r="B446" t="s">
        <v>755</v>
      </c>
      <c r="C446" t="s">
        <v>1033</v>
      </c>
      <c r="D446" t="s">
        <v>1064</v>
      </c>
      <c r="E446">
        <v>3120502001</v>
      </c>
      <c r="F446" t="s">
        <v>1069</v>
      </c>
      <c r="G446" t="s">
        <v>1070</v>
      </c>
      <c r="H446" s="2">
        <v>0.377</v>
      </c>
      <c r="I446" s="2">
        <v>-0.58000803789365107</v>
      </c>
      <c r="J446" s="2">
        <v>-0.43221261566747382</v>
      </c>
      <c r="K446" s="2">
        <v>-0.55076709836401883</v>
      </c>
      <c r="L446" s="2">
        <v>0.26444123428341199</v>
      </c>
      <c r="M446" s="2">
        <v>0.39386359013694211</v>
      </c>
      <c r="N446" s="2">
        <v>0.42979634052404841</v>
      </c>
      <c r="O446" s="2">
        <v>0.38676493347578011</v>
      </c>
      <c r="P446" s="2">
        <v>0.39206223929247419</v>
      </c>
      <c r="Q446" s="2">
        <v>0.377</v>
      </c>
      <c r="R446" s="2">
        <v>0.24280145290420749</v>
      </c>
      <c r="S446" s="2">
        <v>0.30542559882287817</v>
      </c>
      <c r="T446" s="2">
        <v>0.25130161308362842</v>
      </c>
      <c r="U446" s="2">
        <v>0.26444123428341199</v>
      </c>
      <c r="V446" s="2">
        <v>0.37548313985357612</v>
      </c>
      <c r="W446" s="2">
        <v>0.37332777085033941</v>
      </c>
      <c r="X446" s="2">
        <v>0.3736172962010969</v>
      </c>
      <c r="Y446" s="2">
        <v>0.37626013278193049</v>
      </c>
      <c r="Z446" s="2">
        <v>0.34944997861767452</v>
      </c>
      <c r="AA446" s="2">
        <v>0.36842404490055009</v>
      </c>
      <c r="AB446" s="2">
        <f t="shared" si="45"/>
        <v>1.8974066282875568E-2</v>
      </c>
      <c r="AC446" s="2">
        <f t="shared" si="46"/>
        <v>0.39597406628287557</v>
      </c>
      <c r="AD446" t="s">
        <v>2286</v>
      </c>
      <c r="AE446">
        <v>7900</v>
      </c>
      <c r="AH446">
        <f t="shared" si="42"/>
        <v>0.377</v>
      </c>
      <c r="AI446">
        <f t="shared" si="43"/>
        <v>0.34944997861767452</v>
      </c>
      <c r="AJ446">
        <f t="shared" si="47"/>
        <v>0.34944997861767452</v>
      </c>
      <c r="AK446" t="e">
        <f t="shared" si="48"/>
        <v>#N/A</v>
      </c>
      <c r="AL446">
        <f t="shared" si="44"/>
        <v>7900</v>
      </c>
    </row>
    <row r="447" spans="1:38" x14ac:dyDescent="0.25">
      <c r="A447" s="1">
        <v>445</v>
      </c>
      <c r="B447" t="s">
        <v>755</v>
      </c>
      <c r="C447" t="s">
        <v>1033</v>
      </c>
      <c r="D447" t="s">
        <v>1064</v>
      </c>
      <c r="E447">
        <v>3120502031</v>
      </c>
      <c r="F447" t="s">
        <v>1071</v>
      </c>
      <c r="G447" t="s">
        <v>1072</v>
      </c>
      <c r="H447" s="2">
        <v>0.752</v>
      </c>
      <c r="I447" s="2">
        <v>0.75724810422692002</v>
      </c>
      <c r="J447" s="2">
        <v>0.7494463908506559</v>
      </c>
      <c r="K447" s="2">
        <v>0.7491703042464366</v>
      </c>
      <c r="L447" s="2">
        <v>0.80179807423253147</v>
      </c>
      <c r="M447" s="2">
        <v>0.83319304609325606</v>
      </c>
      <c r="N447" s="2">
        <v>0.79741955177973523</v>
      </c>
      <c r="O447" s="2">
        <v>0.79997702607724253</v>
      </c>
      <c r="P447" s="2">
        <v>0.79972697185029029</v>
      </c>
      <c r="Q447" s="2">
        <v>0.752</v>
      </c>
      <c r="R447" s="2">
        <v>0.75168120640433156</v>
      </c>
      <c r="S447" s="2">
        <v>0.7469960769840871</v>
      </c>
      <c r="T447" s="2">
        <v>0.74480247946611133</v>
      </c>
      <c r="U447" s="2">
        <v>0.87336270445955377</v>
      </c>
      <c r="V447" s="2">
        <v>0.77854741582438769</v>
      </c>
      <c r="W447" s="2">
        <v>0.81065477107046635</v>
      </c>
      <c r="X447" s="2">
        <v>0.78889315865893717</v>
      </c>
      <c r="Y447" s="2">
        <v>0.78838553935145961</v>
      </c>
      <c r="Z447" s="2">
        <v>0.80726197940919098</v>
      </c>
      <c r="AA447" s="2">
        <v>0.80631243347007753</v>
      </c>
      <c r="AB447" s="2">
        <f t="shared" si="45"/>
        <v>-9.4954593911344976E-4</v>
      </c>
      <c r="AC447" s="2">
        <f t="shared" si="46"/>
        <v>0.75105045406088655</v>
      </c>
      <c r="AD447" t="s">
        <v>2286</v>
      </c>
      <c r="AE447">
        <v>888</v>
      </c>
      <c r="AH447">
        <f t="shared" si="42"/>
        <v>0.752</v>
      </c>
      <c r="AI447">
        <f t="shared" si="43"/>
        <v>0.80726197940919098</v>
      </c>
      <c r="AJ447">
        <f t="shared" si="47"/>
        <v>0.80726197940919098</v>
      </c>
      <c r="AK447" t="e">
        <f t="shared" si="48"/>
        <v>#N/A</v>
      </c>
      <c r="AL447">
        <f t="shared" si="44"/>
        <v>888</v>
      </c>
    </row>
    <row r="448" spans="1:38" x14ac:dyDescent="0.25">
      <c r="A448" s="1">
        <v>446</v>
      </c>
      <c r="B448" t="s">
        <v>755</v>
      </c>
      <c r="C448" t="s">
        <v>1033</v>
      </c>
      <c r="D448" t="s">
        <v>1064</v>
      </c>
      <c r="E448">
        <v>3120503001</v>
      </c>
      <c r="F448" t="s">
        <v>1073</v>
      </c>
      <c r="G448" t="s">
        <v>1074</v>
      </c>
      <c r="H448" s="2">
        <v>0.40799999999999997</v>
      </c>
      <c r="I448" s="2">
        <v>9.3953507985728046E-2</v>
      </c>
      <c r="J448" s="2">
        <v>0.1263827155215286</v>
      </c>
      <c r="K448" s="2">
        <v>0.1014727956539674</v>
      </c>
      <c r="L448" s="2">
        <v>0.26444123428341199</v>
      </c>
      <c r="M448" s="2">
        <v>0.38622371460417199</v>
      </c>
      <c r="N448" s="2">
        <v>0.43652231277332382</v>
      </c>
      <c r="O448" s="2">
        <v>0.40082436562235452</v>
      </c>
      <c r="P448" s="2">
        <v>0.38548897662761528</v>
      </c>
      <c r="Q448" s="2">
        <v>0.40799999999999997</v>
      </c>
      <c r="R448" s="2">
        <v>0.50491551917463839</v>
      </c>
      <c r="S448" s="2">
        <v>0.51611727756597436</v>
      </c>
      <c r="T448" s="2">
        <v>0.50392225470318541</v>
      </c>
      <c r="U448" s="2">
        <v>0.43409505867265702</v>
      </c>
      <c r="V448" s="2">
        <v>0.45243692641947347</v>
      </c>
      <c r="W448" s="2">
        <v>0.44989068148344308</v>
      </c>
      <c r="X448" s="2">
        <v>0.42914782778919652</v>
      </c>
      <c r="Y448" s="2">
        <v>0.43274350007701862</v>
      </c>
      <c r="Z448" s="2">
        <v>0.43955929796427651</v>
      </c>
      <c r="AA448" s="2">
        <v>0.36951164317041058</v>
      </c>
      <c r="AB448" s="2">
        <f t="shared" si="45"/>
        <v>-7.0047654793865932E-2</v>
      </c>
      <c r="AC448" s="2">
        <f t="shared" si="46"/>
        <v>0.33795234520613404</v>
      </c>
      <c r="AD448" t="s">
        <v>2286</v>
      </c>
      <c r="AE448">
        <v>1234</v>
      </c>
      <c r="AH448">
        <f t="shared" si="42"/>
        <v>0.40799999999999997</v>
      </c>
      <c r="AI448">
        <f t="shared" si="43"/>
        <v>0.43955929796427651</v>
      </c>
      <c r="AJ448">
        <f t="shared" si="47"/>
        <v>0.43955929796427651</v>
      </c>
      <c r="AK448" t="e">
        <f t="shared" si="48"/>
        <v>#N/A</v>
      </c>
      <c r="AL448">
        <f t="shared" si="44"/>
        <v>1234</v>
      </c>
    </row>
    <row r="449" spans="1:38" x14ac:dyDescent="0.25">
      <c r="A449" s="1">
        <v>447</v>
      </c>
      <c r="B449" t="s">
        <v>755</v>
      </c>
      <c r="C449" t="s">
        <v>1033</v>
      </c>
      <c r="D449" t="s">
        <v>1064</v>
      </c>
      <c r="E449">
        <v>3120503002</v>
      </c>
      <c r="F449" t="s">
        <v>1075</v>
      </c>
      <c r="G449" t="s">
        <v>1076</v>
      </c>
      <c r="H449" s="2">
        <v>0.48699999999999999</v>
      </c>
      <c r="I449" s="2">
        <v>0.30335239002711561</v>
      </c>
      <c r="J449" s="2">
        <v>0.33551227983832621</v>
      </c>
      <c r="K449" s="2">
        <v>0.30583735480630669</v>
      </c>
      <c r="L449" s="2">
        <v>0.26444123428341199</v>
      </c>
      <c r="M449" s="2">
        <v>0.36469055029791903</v>
      </c>
      <c r="N449" s="2">
        <v>0.34648879408977218</v>
      </c>
      <c r="O449" s="2">
        <v>0.38644914110551509</v>
      </c>
      <c r="P449" s="2">
        <v>0.38134309379415698</v>
      </c>
      <c r="Q449" s="2">
        <v>0.48699999999999999</v>
      </c>
      <c r="R449" s="2">
        <v>0.57624904920830122</v>
      </c>
      <c r="S449" s="2">
        <v>0.58853781492537538</v>
      </c>
      <c r="T449" s="2">
        <v>0.57438256850413183</v>
      </c>
      <c r="U449" s="2">
        <v>0.53170889669388677</v>
      </c>
      <c r="V449" s="2">
        <v>0.50794914361990284</v>
      </c>
      <c r="W449" s="2">
        <v>0.52302683837477293</v>
      </c>
      <c r="X449" s="2">
        <v>0.49894683717742672</v>
      </c>
      <c r="Y449" s="2">
        <v>0.49730220206535392</v>
      </c>
      <c r="Z449" s="2">
        <v>0.51160945036582572</v>
      </c>
      <c r="AA449" s="2">
        <v>0.34551763808301172</v>
      </c>
      <c r="AB449" s="2">
        <f t="shared" si="45"/>
        <v>-0.166091812282814</v>
      </c>
      <c r="AC449" s="2">
        <f t="shared" si="46"/>
        <v>0.32090818771718599</v>
      </c>
      <c r="AD449" t="s">
        <v>2286</v>
      </c>
      <c r="AE449">
        <v>803</v>
      </c>
      <c r="AH449">
        <f t="shared" si="42"/>
        <v>0.48699999999999999</v>
      </c>
      <c r="AI449">
        <f t="shared" si="43"/>
        <v>0.51160945036582572</v>
      </c>
      <c r="AJ449">
        <f t="shared" si="47"/>
        <v>0.51160945036582572</v>
      </c>
      <c r="AK449" t="e">
        <f t="shared" si="48"/>
        <v>#N/A</v>
      </c>
      <c r="AL449">
        <f t="shared" si="44"/>
        <v>803</v>
      </c>
    </row>
    <row r="450" spans="1:38" x14ac:dyDescent="0.25">
      <c r="A450" s="1">
        <v>448</v>
      </c>
      <c r="B450" t="s">
        <v>755</v>
      </c>
      <c r="C450" t="s">
        <v>1033</v>
      </c>
      <c r="D450" t="s">
        <v>1064</v>
      </c>
      <c r="E450">
        <v>3120504003</v>
      </c>
      <c r="F450" t="s">
        <v>1077</v>
      </c>
      <c r="G450" t="s">
        <v>1078</v>
      </c>
      <c r="H450" s="2">
        <v>0.36599999999999999</v>
      </c>
      <c r="I450" s="2">
        <v>0.17635012234885811</v>
      </c>
      <c r="J450" s="2">
        <v>0.2152663723830138</v>
      </c>
      <c r="K450" s="2">
        <v>0.18443033283525359</v>
      </c>
      <c r="L450" s="2">
        <v>0.26444123428341199</v>
      </c>
      <c r="M450" s="2">
        <v>0.36564242690694648</v>
      </c>
      <c r="N450" s="2">
        <v>0.35364731174850039</v>
      </c>
      <c r="O450" s="2">
        <v>0.3714378840682836</v>
      </c>
      <c r="P450" s="2">
        <v>0.39598518113153741</v>
      </c>
      <c r="Q450" s="2">
        <v>0.36599999999999999</v>
      </c>
      <c r="R450" s="2">
        <v>0.4969020259045574</v>
      </c>
      <c r="S450" s="2">
        <v>0.51793493818724368</v>
      </c>
      <c r="T450" s="2">
        <v>0.4994255067249187</v>
      </c>
      <c r="U450" s="2">
        <v>0.43409505867265702</v>
      </c>
      <c r="V450" s="2">
        <v>0.45001413152038627</v>
      </c>
      <c r="W450" s="2">
        <v>0.4576617874447596</v>
      </c>
      <c r="X450" s="2">
        <v>0.43247476712663352</v>
      </c>
      <c r="Y450" s="2">
        <v>0.43243737162875651</v>
      </c>
      <c r="Z450" s="2">
        <v>0.44121262178315462</v>
      </c>
      <c r="AA450" s="2">
        <v>0.3469798460445449</v>
      </c>
      <c r="AB450" s="2">
        <f t="shared" si="45"/>
        <v>-9.423277573860972E-2</v>
      </c>
      <c r="AC450" s="2">
        <f t="shared" si="46"/>
        <v>0.27176722426139027</v>
      </c>
      <c r="AD450" t="s">
        <v>2287</v>
      </c>
      <c r="AE450">
        <v>981</v>
      </c>
      <c r="AH450">
        <f t="shared" ref="AH450:AH513" si="49">Q450</f>
        <v>0.36599999999999999</v>
      </c>
      <c r="AI450">
        <f t="shared" ref="AI450:AI513" si="50">Z450</f>
        <v>0.44121262178315462</v>
      </c>
      <c r="AJ450" t="e">
        <f t="shared" si="47"/>
        <v>#N/A</v>
      </c>
      <c r="AK450">
        <f t="shared" si="48"/>
        <v>0.44121262178315462</v>
      </c>
      <c r="AL450">
        <f t="shared" ref="AL450:AL513" si="51">AE450</f>
        <v>981</v>
      </c>
    </row>
    <row r="451" spans="1:38" x14ac:dyDescent="0.25">
      <c r="A451" s="1">
        <v>449</v>
      </c>
      <c r="B451" t="s">
        <v>755</v>
      </c>
      <c r="C451" t="s">
        <v>1033</v>
      </c>
      <c r="D451" t="s">
        <v>1064</v>
      </c>
      <c r="E451">
        <v>3120504074</v>
      </c>
      <c r="F451" t="s">
        <v>1079</v>
      </c>
      <c r="G451" t="s">
        <v>1080</v>
      </c>
      <c r="H451" s="2">
        <v>0.53</v>
      </c>
      <c r="I451" s="2">
        <v>0.3296602200940757</v>
      </c>
      <c r="J451" s="2">
        <v>0.36432421589937652</v>
      </c>
      <c r="K451" s="2">
        <v>0.33393740202330302</v>
      </c>
      <c r="L451" s="2">
        <v>0.43409505867265702</v>
      </c>
      <c r="M451" s="2">
        <v>0.42015603428094173</v>
      </c>
      <c r="N451" s="2">
        <v>0.40706427791648458</v>
      </c>
      <c r="O451" s="2">
        <v>0.43410710233631178</v>
      </c>
      <c r="P451" s="2">
        <v>0.39213254598416381</v>
      </c>
      <c r="Q451" s="2">
        <v>0.53</v>
      </c>
      <c r="R451" s="2">
        <v>0.57360849963621974</v>
      </c>
      <c r="S451" s="2">
        <v>0.58892217519305479</v>
      </c>
      <c r="T451" s="2">
        <v>0.57273043879700947</v>
      </c>
      <c r="U451" s="2">
        <v>0.53170889669388677</v>
      </c>
      <c r="V451" s="2">
        <v>0.51569752844044092</v>
      </c>
      <c r="W451" s="2">
        <v>0.524446395253652</v>
      </c>
      <c r="X451" s="2">
        <v>0.52112791535362646</v>
      </c>
      <c r="Y451" s="2">
        <v>0.51920633759809598</v>
      </c>
      <c r="Z451" s="2">
        <v>0.52240927736652942</v>
      </c>
      <c r="AA451" s="2">
        <v>0.41719360633495017</v>
      </c>
      <c r="AB451" s="2">
        <f t="shared" ref="AB451:AB514" si="52">AA451-Z451</f>
        <v>-0.10521567103157925</v>
      </c>
      <c r="AC451" s="2">
        <f t="shared" ref="AC451:AC514" si="53">Q451+AB451</f>
        <v>0.42478432896842078</v>
      </c>
      <c r="AD451" t="s">
        <v>2286</v>
      </c>
      <c r="AE451">
        <v>647</v>
      </c>
      <c r="AH451">
        <f t="shared" si="49"/>
        <v>0.53</v>
      </c>
      <c r="AI451">
        <f t="shared" si="50"/>
        <v>0.52240927736652942</v>
      </c>
      <c r="AJ451">
        <f t="shared" ref="AJ451:AJ514" si="54">IF(AD451=$AG$2,AI451,$AG$4)</f>
        <v>0.52240927736652942</v>
      </c>
      <c r="AK451" t="e">
        <f t="shared" ref="AK451:AK514" si="55">IF(AD451=$AG$3,AI451,$AG$4)</f>
        <v>#N/A</v>
      </c>
      <c r="AL451">
        <f t="shared" si="51"/>
        <v>647</v>
      </c>
    </row>
    <row r="452" spans="1:38" x14ac:dyDescent="0.25">
      <c r="A452" s="1">
        <v>450</v>
      </c>
      <c r="B452" t="s">
        <v>755</v>
      </c>
      <c r="C452" t="s">
        <v>1033</v>
      </c>
      <c r="D452" t="s">
        <v>1064</v>
      </c>
      <c r="E452">
        <v>3120504088</v>
      </c>
      <c r="F452" t="s">
        <v>1081</v>
      </c>
      <c r="G452" t="s">
        <v>1082</v>
      </c>
      <c r="H452" s="2">
        <v>0.45700000000000002</v>
      </c>
      <c r="I452" s="2">
        <v>7.5662512432462581E-2</v>
      </c>
      <c r="J452" s="2">
        <v>0.13344613115173759</v>
      </c>
      <c r="K452" s="2">
        <v>8.3984812521734176E-2</v>
      </c>
      <c r="L452" s="2">
        <v>0.26444123428341199</v>
      </c>
      <c r="M452" s="2">
        <v>0.37484933122311531</v>
      </c>
      <c r="N452" s="2">
        <v>0.32432592022275392</v>
      </c>
      <c r="O452" s="2">
        <v>0.36913838187917292</v>
      </c>
      <c r="P452" s="2">
        <v>0.36258513422369693</v>
      </c>
      <c r="Q452" s="2">
        <v>0.45700000000000002</v>
      </c>
      <c r="R452" s="2">
        <v>0.50002621451048435</v>
      </c>
      <c r="S452" s="2">
        <v>0.51865141317330865</v>
      </c>
      <c r="T452" s="2">
        <v>0.49923799737367508</v>
      </c>
      <c r="U452" s="2">
        <v>0.43409505867265702</v>
      </c>
      <c r="V452" s="2">
        <v>0.49406373086046351</v>
      </c>
      <c r="W452" s="2">
        <v>0.45972471876822618</v>
      </c>
      <c r="X452" s="2">
        <v>0.47057889721195589</v>
      </c>
      <c r="Y452" s="2">
        <v>0.47093804152122931</v>
      </c>
      <c r="Z452" s="2">
        <v>0.46547073204979728</v>
      </c>
      <c r="AA452" s="2">
        <v>0.33632051136223817</v>
      </c>
      <c r="AB452" s="2">
        <f t="shared" si="52"/>
        <v>-0.1291502206875591</v>
      </c>
      <c r="AC452" s="2">
        <f t="shared" si="53"/>
        <v>0.32784977931244091</v>
      </c>
      <c r="AD452" t="s">
        <v>2286</v>
      </c>
      <c r="AE452">
        <v>2578</v>
      </c>
      <c r="AH452">
        <f t="shared" si="49"/>
        <v>0.45700000000000002</v>
      </c>
      <c r="AI452">
        <f t="shared" si="50"/>
        <v>0.46547073204979728</v>
      </c>
      <c r="AJ452">
        <f t="shared" si="54"/>
        <v>0.46547073204979728</v>
      </c>
      <c r="AK452" t="e">
        <f t="shared" si="55"/>
        <v>#N/A</v>
      </c>
      <c r="AL452">
        <f t="shared" si="51"/>
        <v>2578</v>
      </c>
    </row>
    <row r="453" spans="1:38" x14ac:dyDescent="0.25">
      <c r="A453" s="1">
        <v>451</v>
      </c>
      <c r="B453" t="s">
        <v>755</v>
      </c>
      <c r="C453" t="s">
        <v>1033</v>
      </c>
      <c r="D453" t="s">
        <v>1083</v>
      </c>
      <c r="E453">
        <v>3120601001</v>
      </c>
      <c r="F453" t="s">
        <v>1084</v>
      </c>
      <c r="G453" t="s">
        <v>1085</v>
      </c>
      <c r="H453" s="2">
        <v>0.66099999999999992</v>
      </c>
      <c r="I453" s="2">
        <v>0.61493152142348029</v>
      </c>
      <c r="J453" s="2">
        <v>0.58702570620387673</v>
      </c>
      <c r="K453" s="2">
        <v>0.61307890868838755</v>
      </c>
      <c r="L453" s="2">
        <v>0.66984327633356211</v>
      </c>
      <c r="M453" s="2">
        <v>0.66906996915285633</v>
      </c>
      <c r="N453" s="2">
        <v>0.67250887065216902</v>
      </c>
      <c r="O453" s="2">
        <v>0.699728515747712</v>
      </c>
      <c r="P453" s="2">
        <v>0.66678689595061402</v>
      </c>
      <c r="Q453" s="2">
        <v>0.66099999999999992</v>
      </c>
      <c r="R453" s="2">
        <v>0.68289570821562939</v>
      </c>
      <c r="S453" s="2">
        <v>0.67407979288657771</v>
      </c>
      <c r="T453" s="2">
        <v>0.6795369579622208</v>
      </c>
      <c r="U453" s="2">
        <v>0.66984327633356211</v>
      </c>
      <c r="V453" s="2">
        <v>0.65245751136498653</v>
      </c>
      <c r="W453" s="2">
        <v>0.67620630570870899</v>
      </c>
      <c r="X453" s="2">
        <v>0.67512339754624062</v>
      </c>
      <c r="Y453" s="2">
        <v>0.65380913207730462</v>
      </c>
      <c r="Z453" s="2">
        <v>0.66540760346905414</v>
      </c>
      <c r="AA453" s="2">
        <v>0.67547903957270494</v>
      </c>
      <c r="AB453" s="2">
        <f t="shared" si="52"/>
        <v>1.0071436103650799E-2</v>
      </c>
      <c r="AC453" s="2">
        <f t="shared" si="53"/>
        <v>0.67107143610365072</v>
      </c>
      <c r="AD453" t="s">
        <v>2287</v>
      </c>
      <c r="AE453">
        <v>593</v>
      </c>
      <c r="AH453">
        <f t="shared" si="49"/>
        <v>0.66099999999999992</v>
      </c>
      <c r="AI453">
        <f t="shared" si="50"/>
        <v>0.66540760346905414</v>
      </c>
      <c r="AJ453" t="e">
        <f t="shared" si="54"/>
        <v>#N/A</v>
      </c>
      <c r="AK453">
        <f t="shared" si="55"/>
        <v>0.66540760346905414</v>
      </c>
      <c r="AL453">
        <f t="shared" si="51"/>
        <v>593</v>
      </c>
    </row>
    <row r="454" spans="1:38" x14ac:dyDescent="0.25">
      <c r="A454" s="1">
        <v>452</v>
      </c>
      <c r="B454" t="s">
        <v>755</v>
      </c>
      <c r="C454" t="s">
        <v>1033</v>
      </c>
      <c r="D454" t="s">
        <v>1083</v>
      </c>
      <c r="E454">
        <v>3120601011</v>
      </c>
      <c r="F454" t="s">
        <v>1086</v>
      </c>
      <c r="G454" t="s">
        <v>1087</v>
      </c>
      <c r="H454" s="2">
        <v>0.441</v>
      </c>
      <c r="I454" s="2">
        <v>0.17487026414953771</v>
      </c>
      <c r="J454" s="2">
        <v>0.21289247833615571</v>
      </c>
      <c r="K454" s="2">
        <v>0.18655145347641161</v>
      </c>
      <c r="L454" s="2">
        <v>0.26444123428341199</v>
      </c>
      <c r="M454" s="2">
        <v>0.37484933122311531</v>
      </c>
      <c r="N454" s="2">
        <v>0.38900402775511672</v>
      </c>
      <c r="O454" s="2">
        <v>0.39869387906803327</v>
      </c>
      <c r="P454" s="2">
        <v>0.38717357325068241</v>
      </c>
      <c r="Q454" s="2">
        <v>0.441</v>
      </c>
      <c r="R454" s="2">
        <v>0.49301782733946309</v>
      </c>
      <c r="S454" s="2">
        <v>0.51543788344941133</v>
      </c>
      <c r="T454" s="2">
        <v>0.49631615209969959</v>
      </c>
      <c r="U454" s="2">
        <v>0.43409505867265702</v>
      </c>
      <c r="V454" s="2">
        <v>0.47069898726825388</v>
      </c>
      <c r="W454" s="2">
        <v>0.45668228986789933</v>
      </c>
      <c r="X454" s="2">
        <v>0.44499081966078752</v>
      </c>
      <c r="Y454" s="2">
        <v>0.44401975621643058</v>
      </c>
      <c r="Z454" s="2">
        <v>0.44992396296929021</v>
      </c>
      <c r="AA454" s="2">
        <v>0.3588699199106159</v>
      </c>
      <c r="AB454" s="2">
        <f t="shared" si="52"/>
        <v>-9.1054043058674317E-2</v>
      </c>
      <c r="AC454" s="2">
        <f t="shared" si="53"/>
        <v>0.34994595694132569</v>
      </c>
      <c r="AD454" t="s">
        <v>2286</v>
      </c>
      <c r="AE454">
        <v>1311</v>
      </c>
      <c r="AH454">
        <f t="shared" si="49"/>
        <v>0.441</v>
      </c>
      <c r="AI454">
        <f t="shared" si="50"/>
        <v>0.44992396296929021</v>
      </c>
      <c r="AJ454">
        <f t="shared" si="54"/>
        <v>0.44992396296929021</v>
      </c>
      <c r="AK454" t="e">
        <f t="shared" si="55"/>
        <v>#N/A</v>
      </c>
      <c r="AL454">
        <f t="shared" si="51"/>
        <v>1311</v>
      </c>
    </row>
    <row r="455" spans="1:38" x14ac:dyDescent="0.25">
      <c r="A455" s="1">
        <v>453</v>
      </c>
      <c r="B455" t="s">
        <v>755</v>
      </c>
      <c r="C455" t="s">
        <v>1033</v>
      </c>
      <c r="D455" t="s">
        <v>1083</v>
      </c>
      <c r="E455">
        <v>3120601024</v>
      </c>
      <c r="F455" t="s">
        <v>1088</v>
      </c>
      <c r="G455" t="s">
        <v>1089</v>
      </c>
      <c r="H455" s="2">
        <v>0.51400000000000001</v>
      </c>
      <c r="I455" s="2">
        <v>0.2447315861434832</v>
      </c>
      <c r="J455" s="2">
        <v>0.29702058296246497</v>
      </c>
      <c r="K455" s="2">
        <v>0.25775634312014623</v>
      </c>
      <c r="L455" s="2">
        <v>0.26444123428341199</v>
      </c>
      <c r="M455" s="2">
        <v>0.37826568627296808</v>
      </c>
      <c r="N455" s="2">
        <v>0.41805673598594478</v>
      </c>
      <c r="O455" s="2">
        <v>0.39437953260103631</v>
      </c>
      <c r="P455" s="2">
        <v>0.36819246192171318</v>
      </c>
      <c r="Q455" s="2">
        <v>0.51400000000000001</v>
      </c>
      <c r="R455" s="2">
        <v>0.57705287499540325</v>
      </c>
      <c r="S455" s="2">
        <v>0.59568996752078074</v>
      </c>
      <c r="T455" s="2">
        <v>0.57776333239265165</v>
      </c>
      <c r="U455" s="2">
        <v>0.53170889669388677</v>
      </c>
      <c r="V455" s="2">
        <v>0.52520208170802773</v>
      </c>
      <c r="W455" s="2">
        <v>0.5301304424431541</v>
      </c>
      <c r="X455" s="2">
        <v>0.51065784155639882</v>
      </c>
      <c r="Y455" s="2">
        <v>0.51439399913853534</v>
      </c>
      <c r="Z455" s="2">
        <v>0.52235024380056339</v>
      </c>
      <c r="AA455" s="2">
        <v>0.36030486128527578</v>
      </c>
      <c r="AB455" s="2">
        <f t="shared" si="52"/>
        <v>-0.16204538251528761</v>
      </c>
      <c r="AC455" s="2">
        <f t="shared" si="53"/>
        <v>0.35195461748471241</v>
      </c>
      <c r="AD455" t="s">
        <v>2287</v>
      </c>
      <c r="AE455">
        <v>881</v>
      </c>
      <c r="AH455">
        <f t="shared" si="49"/>
        <v>0.51400000000000001</v>
      </c>
      <c r="AI455">
        <f t="shared" si="50"/>
        <v>0.52235024380056339</v>
      </c>
      <c r="AJ455" t="e">
        <f t="shared" si="54"/>
        <v>#N/A</v>
      </c>
      <c r="AK455">
        <f t="shared" si="55"/>
        <v>0.52235024380056339</v>
      </c>
      <c r="AL455">
        <f t="shared" si="51"/>
        <v>881</v>
      </c>
    </row>
    <row r="456" spans="1:38" x14ac:dyDescent="0.25">
      <c r="A456" s="1">
        <v>454</v>
      </c>
      <c r="B456" t="s">
        <v>755</v>
      </c>
      <c r="C456" t="s">
        <v>1033</v>
      </c>
      <c r="D456" t="s">
        <v>1083</v>
      </c>
      <c r="E456">
        <v>3120601115</v>
      </c>
      <c r="F456" t="s">
        <v>1090</v>
      </c>
      <c r="G456" t="s">
        <v>1091</v>
      </c>
      <c r="H456" s="2">
        <v>0.53299999999999992</v>
      </c>
      <c r="I456" s="2">
        <v>-3.1413114984237822E-3</v>
      </c>
      <c r="J456" s="2">
        <v>6.1072818208481323E-2</v>
      </c>
      <c r="K456" s="2">
        <v>1.4664028537021759E-2</v>
      </c>
      <c r="L456" s="2">
        <v>0.26444123428341199</v>
      </c>
      <c r="M456" s="2">
        <v>0.40687334623587618</v>
      </c>
      <c r="N456" s="2">
        <v>0.43899803245794572</v>
      </c>
      <c r="O456" s="2">
        <v>0.40712242190819758</v>
      </c>
      <c r="P456" s="2">
        <v>0.40047855073801542</v>
      </c>
      <c r="Q456" s="2">
        <v>0.53299999999999992</v>
      </c>
      <c r="R456" s="2">
        <v>0.53317829221313462</v>
      </c>
      <c r="S456" s="2">
        <v>0.54129320778071022</v>
      </c>
      <c r="T456" s="2">
        <v>0.53506270511891441</v>
      </c>
      <c r="U456" s="2">
        <v>0.43409505867265702</v>
      </c>
      <c r="V456" s="2">
        <v>0.49641203658532579</v>
      </c>
      <c r="W456" s="2">
        <v>0.46521578750773851</v>
      </c>
      <c r="X456" s="2">
        <v>0.50792245694072546</v>
      </c>
      <c r="Y456" s="2">
        <v>0.50913833378540418</v>
      </c>
      <c r="Z456" s="2">
        <v>0.4816626385208771</v>
      </c>
      <c r="AA456" s="2">
        <v>0.37784271604882519</v>
      </c>
      <c r="AB456" s="2">
        <f t="shared" si="52"/>
        <v>-0.10381992247205191</v>
      </c>
      <c r="AC456" s="2">
        <f t="shared" si="53"/>
        <v>0.42918007752794801</v>
      </c>
      <c r="AD456" t="s">
        <v>2286</v>
      </c>
      <c r="AE456">
        <v>6655</v>
      </c>
      <c r="AH456">
        <f t="shared" si="49"/>
        <v>0.53299999999999992</v>
      </c>
      <c r="AI456">
        <f t="shared" si="50"/>
        <v>0.4816626385208771</v>
      </c>
      <c r="AJ456">
        <f t="shared" si="54"/>
        <v>0.4816626385208771</v>
      </c>
      <c r="AK456" t="e">
        <f t="shared" si="55"/>
        <v>#N/A</v>
      </c>
      <c r="AL456">
        <f t="shared" si="51"/>
        <v>6655</v>
      </c>
    </row>
    <row r="457" spans="1:38" x14ac:dyDescent="0.25">
      <c r="A457" s="1">
        <v>455</v>
      </c>
      <c r="B457" t="s">
        <v>755</v>
      </c>
      <c r="C457" t="s">
        <v>1033</v>
      </c>
      <c r="D457" t="s">
        <v>1083</v>
      </c>
      <c r="E457">
        <v>3120601117</v>
      </c>
      <c r="F457" t="s">
        <v>1092</v>
      </c>
      <c r="G457" t="s">
        <v>1093</v>
      </c>
      <c r="H457" s="2">
        <v>0.57499999999999996</v>
      </c>
      <c r="I457" s="2">
        <v>-0.32300790575948712</v>
      </c>
      <c r="J457" s="2">
        <v>-0.23429764269673931</v>
      </c>
      <c r="K457" s="2">
        <v>-0.29694487977169359</v>
      </c>
      <c r="L457" s="2">
        <v>0.26444123428341199</v>
      </c>
      <c r="M457" s="2">
        <v>0.36784407793907381</v>
      </c>
      <c r="N457" s="2">
        <v>0.43813011241859118</v>
      </c>
      <c r="O457" s="2">
        <v>0.37941275336243357</v>
      </c>
      <c r="P457" s="2">
        <v>0.37638942554359162</v>
      </c>
      <c r="Q457" s="2">
        <v>0.57499999999999996</v>
      </c>
      <c r="R457" s="2">
        <v>0.50176766257070315</v>
      </c>
      <c r="S457" s="2">
        <v>0.51972778001669229</v>
      </c>
      <c r="T457" s="2">
        <v>0.50472881610165576</v>
      </c>
      <c r="U457" s="2">
        <v>0.43409505867265702</v>
      </c>
      <c r="V457" s="2">
        <v>0.52019516909764452</v>
      </c>
      <c r="W457" s="2">
        <v>0.47618286719137948</v>
      </c>
      <c r="X457" s="2">
        <v>0.52437479465353154</v>
      </c>
      <c r="Y457" s="2">
        <v>0.50983158106754345</v>
      </c>
      <c r="Z457" s="2">
        <v>0.49172092841661202</v>
      </c>
      <c r="AA457" s="2">
        <v>0.36046995899981688</v>
      </c>
      <c r="AB457" s="2">
        <f t="shared" si="52"/>
        <v>-0.13125096941679515</v>
      </c>
      <c r="AC457" s="2">
        <f t="shared" si="53"/>
        <v>0.44374903058320481</v>
      </c>
      <c r="AD457" t="s">
        <v>2286</v>
      </c>
      <c r="AE457">
        <v>2414</v>
      </c>
      <c r="AH457">
        <f t="shared" si="49"/>
        <v>0.57499999999999996</v>
      </c>
      <c r="AI457">
        <f t="shared" si="50"/>
        <v>0.49172092841661202</v>
      </c>
      <c r="AJ457">
        <f t="shared" si="54"/>
        <v>0.49172092841661202</v>
      </c>
      <c r="AK457" t="e">
        <f t="shared" si="55"/>
        <v>#N/A</v>
      </c>
      <c r="AL457">
        <f t="shared" si="51"/>
        <v>2414</v>
      </c>
    </row>
    <row r="458" spans="1:38" x14ac:dyDescent="0.25">
      <c r="A458" s="1">
        <v>456</v>
      </c>
      <c r="B458" t="s">
        <v>755</v>
      </c>
      <c r="C458" t="s">
        <v>1033</v>
      </c>
      <c r="D458" t="s">
        <v>1083</v>
      </c>
      <c r="E458">
        <v>3120601125</v>
      </c>
      <c r="F458" t="s">
        <v>1094</v>
      </c>
      <c r="G458" t="s">
        <v>1095</v>
      </c>
      <c r="H458" s="2">
        <v>0.54700000000000004</v>
      </c>
      <c r="I458" s="2">
        <v>0.12606787182426041</v>
      </c>
      <c r="J458" s="2">
        <v>0.20621621099400581</v>
      </c>
      <c r="K458" s="2">
        <v>0.14314185143189409</v>
      </c>
      <c r="L458" s="2">
        <v>0.26444123428341199</v>
      </c>
      <c r="M458" s="2">
        <v>0.42888985655714928</v>
      </c>
      <c r="N458" s="2">
        <v>0.43813011241859118</v>
      </c>
      <c r="O458" s="2">
        <v>0.41988755011467299</v>
      </c>
      <c r="P458" s="2">
        <v>0.38870972522082581</v>
      </c>
      <c r="Q458" s="2">
        <v>0.54700000000000004</v>
      </c>
      <c r="R458" s="2">
        <v>0.57238903133231611</v>
      </c>
      <c r="S458" s="2">
        <v>0.59270388857641165</v>
      </c>
      <c r="T458" s="2">
        <v>0.57380853810997845</v>
      </c>
      <c r="U458" s="2">
        <v>0.53170889669388677</v>
      </c>
      <c r="V458" s="2">
        <v>0.52907609796859922</v>
      </c>
      <c r="W458" s="2">
        <v>0.52069408747346357</v>
      </c>
      <c r="X458" s="2">
        <v>0.51594180403350443</v>
      </c>
      <c r="Y458" s="2">
        <v>0.52148107785325237</v>
      </c>
      <c r="Z458" s="2">
        <v>0.52374850645876292</v>
      </c>
      <c r="AA458" s="2">
        <v>0.3817748292497215</v>
      </c>
      <c r="AB458" s="2">
        <f t="shared" si="52"/>
        <v>-0.14197367720904142</v>
      </c>
      <c r="AC458" s="2">
        <f t="shared" si="53"/>
        <v>0.40502632279095863</v>
      </c>
      <c r="AD458" t="s">
        <v>2287</v>
      </c>
      <c r="AE458">
        <v>3632</v>
      </c>
      <c r="AH458">
        <f t="shared" si="49"/>
        <v>0.54700000000000004</v>
      </c>
      <c r="AI458">
        <f t="shared" si="50"/>
        <v>0.52374850645876292</v>
      </c>
      <c r="AJ458" t="e">
        <f t="shared" si="54"/>
        <v>#N/A</v>
      </c>
      <c r="AK458">
        <f t="shared" si="55"/>
        <v>0.52374850645876292</v>
      </c>
      <c r="AL458">
        <f t="shared" si="51"/>
        <v>3632</v>
      </c>
    </row>
    <row r="459" spans="1:38" x14ac:dyDescent="0.25">
      <c r="A459" s="1">
        <v>457</v>
      </c>
      <c r="B459" t="s">
        <v>755</v>
      </c>
      <c r="C459" t="s">
        <v>1033</v>
      </c>
      <c r="D459" t="s">
        <v>1083</v>
      </c>
      <c r="E459">
        <v>3120601305</v>
      </c>
      <c r="F459" t="s">
        <v>1096</v>
      </c>
      <c r="G459" t="s">
        <v>1097</v>
      </c>
      <c r="H459" s="2">
        <v>0.58899999999999997</v>
      </c>
      <c r="I459" s="2">
        <v>0.58553545104488269</v>
      </c>
      <c r="J459" s="2">
        <v>0.57846504197650617</v>
      </c>
      <c r="K459" s="2">
        <v>0.58731764266566411</v>
      </c>
      <c r="L459" s="2">
        <v>0.66984327633356211</v>
      </c>
      <c r="M459" s="2">
        <v>0.67907747384434414</v>
      </c>
      <c r="N459" s="2">
        <v>0.67706868943445164</v>
      </c>
      <c r="O459" s="2">
        <v>0.69570772275166526</v>
      </c>
      <c r="P459" s="2">
        <v>0.67517096099214935</v>
      </c>
      <c r="Q459" s="2">
        <v>0.58899999999999997</v>
      </c>
      <c r="R459" s="2">
        <v>0.67285807442828227</v>
      </c>
      <c r="S459" s="2">
        <v>0.67406574225471472</v>
      </c>
      <c r="T459" s="2">
        <v>0.67057177220285447</v>
      </c>
      <c r="U459" s="2">
        <v>0.66984327633356211</v>
      </c>
      <c r="V459" s="2">
        <v>0.66006321493051723</v>
      </c>
      <c r="W459" s="2">
        <v>0.67435627765439987</v>
      </c>
      <c r="X459" s="2">
        <v>0.68066533125539341</v>
      </c>
      <c r="Y459" s="2">
        <v>0.65294305870047031</v>
      </c>
      <c r="Z459" s="2">
        <v>0.66750022368556206</v>
      </c>
      <c r="AA459" s="2">
        <v>0.6793180704702485</v>
      </c>
      <c r="AB459" s="2">
        <f t="shared" si="52"/>
        <v>1.1817846784686448E-2</v>
      </c>
      <c r="AC459" s="2">
        <f t="shared" si="53"/>
        <v>0.60081784678468642</v>
      </c>
      <c r="AD459" t="s">
        <v>2287</v>
      </c>
      <c r="AE459">
        <v>977</v>
      </c>
      <c r="AH459">
        <f t="shared" si="49"/>
        <v>0.58899999999999997</v>
      </c>
      <c r="AI459">
        <f t="shared" si="50"/>
        <v>0.66750022368556206</v>
      </c>
      <c r="AJ459" t="e">
        <f t="shared" si="54"/>
        <v>#N/A</v>
      </c>
      <c r="AK459">
        <f t="shared" si="55"/>
        <v>0.66750022368556206</v>
      </c>
      <c r="AL459">
        <f t="shared" si="51"/>
        <v>977</v>
      </c>
    </row>
    <row r="460" spans="1:38" x14ac:dyDescent="0.25">
      <c r="A460" s="1">
        <v>458</v>
      </c>
      <c r="B460" t="s">
        <v>755</v>
      </c>
      <c r="C460" t="s">
        <v>1098</v>
      </c>
      <c r="D460" t="s">
        <v>1098</v>
      </c>
      <c r="E460">
        <v>3130101748</v>
      </c>
      <c r="F460" t="s">
        <v>1099</v>
      </c>
      <c r="G460" t="s">
        <v>1100</v>
      </c>
      <c r="H460" s="2">
        <v>0.39</v>
      </c>
      <c r="I460" s="2">
        <v>-0.42752121063991771</v>
      </c>
      <c r="J460" s="2">
        <v>-0.32673211689364551</v>
      </c>
      <c r="K460" s="2">
        <v>-0.41128003879722369</v>
      </c>
      <c r="L460" s="2">
        <v>0.26444123428341199</v>
      </c>
      <c r="M460" s="2">
        <v>0.21606359011817561</v>
      </c>
      <c r="N460" s="2">
        <v>0.27426395347578802</v>
      </c>
      <c r="O460" s="2">
        <v>0.23966795785049819</v>
      </c>
      <c r="P460" s="2">
        <v>0.26526624507817032</v>
      </c>
      <c r="Q460" s="2">
        <v>0.39</v>
      </c>
      <c r="R460" s="2">
        <v>0.47769910229456802</v>
      </c>
      <c r="S460" s="2">
        <v>0.47324868110499207</v>
      </c>
      <c r="T460" s="2">
        <v>0.47398984511976078</v>
      </c>
      <c r="U460" s="2">
        <v>0.43409505867265702</v>
      </c>
      <c r="V460" s="2">
        <v>0.38986058826034692</v>
      </c>
      <c r="W460" s="2">
        <v>0.36513466931730548</v>
      </c>
      <c r="X460" s="2">
        <v>0.40427139501608889</v>
      </c>
      <c r="Y460" s="2">
        <v>0.38400594864610571</v>
      </c>
      <c r="Z460" s="2">
        <v>0.39481318016847877</v>
      </c>
      <c r="AA460" s="2">
        <v>0.25100032983401049</v>
      </c>
      <c r="AB460" s="2">
        <f t="shared" si="52"/>
        <v>-0.14381285033446828</v>
      </c>
      <c r="AC460" s="2">
        <f t="shared" si="53"/>
        <v>0.24618714966553173</v>
      </c>
      <c r="AD460" t="s">
        <v>2286</v>
      </c>
      <c r="AE460">
        <v>3240</v>
      </c>
      <c r="AH460">
        <f t="shared" si="49"/>
        <v>0.39</v>
      </c>
      <c r="AI460">
        <f t="shared" si="50"/>
        <v>0.39481318016847877</v>
      </c>
      <c r="AJ460">
        <f t="shared" si="54"/>
        <v>0.39481318016847877</v>
      </c>
      <c r="AK460" t="e">
        <f t="shared" si="55"/>
        <v>#N/A</v>
      </c>
      <c r="AL460">
        <f t="shared" si="51"/>
        <v>3240</v>
      </c>
    </row>
    <row r="461" spans="1:38" x14ac:dyDescent="0.25">
      <c r="A461" s="1">
        <v>459</v>
      </c>
      <c r="B461" t="s">
        <v>755</v>
      </c>
      <c r="C461" t="s">
        <v>1098</v>
      </c>
      <c r="D461" t="s">
        <v>1098</v>
      </c>
      <c r="E461">
        <v>3130102019</v>
      </c>
      <c r="F461" t="s">
        <v>1101</v>
      </c>
      <c r="G461" t="s">
        <v>1102</v>
      </c>
      <c r="H461" s="2">
        <v>0.745</v>
      </c>
      <c r="I461" s="2">
        <v>0.56831221227527384</v>
      </c>
      <c r="J461" s="2">
        <v>0.58453186484861097</v>
      </c>
      <c r="K461" s="2">
        <v>0.57225790449881475</v>
      </c>
      <c r="L461" s="2">
        <v>0.72018938500937502</v>
      </c>
      <c r="M461" s="2">
        <v>0.6569358697144273</v>
      </c>
      <c r="N461" s="2">
        <v>0.64071650547950876</v>
      </c>
      <c r="O461" s="2">
        <v>0.69052605921140597</v>
      </c>
      <c r="P461" s="2">
        <v>0.63713637909320053</v>
      </c>
      <c r="Q461" s="2">
        <v>0.745</v>
      </c>
      <c r="R461" s="2">
        <v>0.67074533594440722</v>
      </c>
      <c r="S461" s="2">
        <v>0.67267614821965882</v>
      </c>
      <c r="T461" s="2">
        <v>0.67003516057159018</v>
      </c>
      <c r="U461" s="2">
        <v>0.72018938500937502</v>
      </c>
      <c r="V461" s="2">
        <v>0.70696505358462336</v>
      </c>
      <c r="W461" s="2">
        <v>0.67616823612562782</v>
      </c>
      <c r="X461" s="2">
        <v>0.72157601043419528</v>
      </c>
      <c r="Y461" s="2">
        <v>0.71511640791046882</v>
      </c>
      <c r="Z461" s="2">
        <v>0.70780178141393058</v>
      </c>
      <c r="AA461" s="2">
        <v>0.66835871577945549</v>
      </c>
      <c r="AB461" s="2">
        <f t="shared" si="52"/>
        <v>-3.9443065634475083E-2</v>
      </c>
      <c r="AC461" s="2">
        <f t="shared" si="53"/>
        <v>0.70555693436552491</v>
      </c>
      <c r="AD461" t="s">
        <v>2286</v>
      </c>
      <c r="AE461">
        <v>1873</v>
      </c>
      <c r="AH461">
        <f t="shared" si="49"/>
        <v>0.745</v>
      </c>
      <c r="AI461">
        <f t="shared" si="50"/>
        <v>0.70780178141393058</v>
      </c>
      <c r="AJ461">
        <f t="shared" si="54"/>
        <v>0.70780178141393058</v>
      </c>
      <c r="AK461" t="e">
        <f t="shared" si="55"/>
        <v>#N/A</v>
      </c>
      <c r="AL461">
        <f t="shared" si="51"/>
        <v>1873</v>
      </c>
    </row>
    <row r="462" spans="1:38" x14ac:dyDescent="0.25">
      <c r="A462" s="1">
        <v>460</v>
      </c>
      <c r="B462" t="s">
        <v>755</v>
      </c>
      <c r="C462" t="s">
        <v>1098</v>
      </c>
      <c r="D462" t="s">
        <v>1098</v>
      </c>
      <c r="E462">
        <v>3130102031</v>
      </c>
      <c r="F462" t="s">
        <v>1103</v>
      </c>
      <c r="G462" t="s">
        <v>1104</v>
      </c>
      <c r="H462" s="2">
        <v>0.64700000000000002</v>
      </c>
      <c r="I462" s="2">
        <v>0.51173111484883438</v>
      </c>
      <c r="J462" s="2">
        <v>0.55555042281559164</v>
      </c>
      <c r="K462" s="2">
        <v>0.51693527206418655</v>
      </c>
      <c r="L462" s="2">
        <v>0.66984327633356211</v>
      </c>
      <c r="M462" s="2">
        <v>0.64705345883158316</v>
      </c>
      <c r="N462" s="2">
        <v>0.61445845869041982</v>
      </c>
      <c r="O462" s="2">
        <v>0.64653751636748857</v>
      </c>
      <c r="P462" s="2">
        <v>0.61440034771702556</v>
      </c>
      <c r="Q462" s="2">
        <v>0.64700000000000002</v>
      </c>
      <c r="R462" s="2">
        <v>0.66949410862694603</v>
      </c>
      <c r="S462" s="2">
        <v>0.67351687440310548</v>
      </c>
      <c r="T462" s="2">
        <v>0.66808380430635816</v>
      </c>
      <c r="U462" s="2">
        <v>0.66984327633356211</v>
      </c>
      <c r="V462" s="2">
        <v>0.64229989410312638</v>
      </c>
      <c r="W462" s="2">
        <v>0.66113687404199506</v>
      </c>
      <c r="X462" s="2">
        <v>0.64725805670527581</v>
      </c>
      <c r="Y462" s="2">
        <v>0.66860099460415712</v>
      </c>
      <c r="Z462" s="2">
        <v>0.65773262329033499</v>
      </c>
      <c r="AA462" s="2">
        <v>0.63810216070011783</v>
      </c>
      <c r="AB462" s="2">
        <f t="shared" si="52"/>
        <v>-1.9630462590217168E-2</v>
      </c>
      <c r="AC462" s="2">
        <f t="shared" si="53"/>
        <v>0.62736953740978285</v>
      </c>
      <c r="AD462" t="s">
        <v>2286</v>
      </c>
      <c r="AE462">
        <v>632</v>
      </c>
      <c r="AH462">
        <f t="shared" si="49"/>
        <v>0.64700000000000002</v>
      </c>
      <c r="AI462">
        <f t="shared" si="50"/>
        <v>0.65773262329033499</v>
      </c>
      <c r="AJ462">
        <f t="shared" si="54"/>
        <v>0.65773262329033499</v>
      </c>
      <c r="AK462" t="e">
        <f t="shared" si="55"/>
        <v>#N/A</v>
      </c>
      <c r="AL462">
        <f t="shared" si="51"/>
        <v>632</v>
      </c>
    </row>
    <row r="463" spans="1:38" x14ac:dyDescent="0.25">
      <c r="A463" s="1">
        <v>461</v>
      </c>
      <c r="B463" t="s">
        <v>755</v>
      </c>
      <c r="C463" t="s">
        <v>1098</v>
      </c>
      <c r="D463" t="s">
        <v>1098</v>
      </c>
      <c r="E463">
        <v>3130103707</v>
      </c>
      <c r="F463" t="s">
        <v>1105</v>
      </c>
      <c r="G463" t="s">
        <v>1106</v>
      </c>
      <c r="H463" s="2">
        <v>0.96200000000000008</v>
      </c>
      <c r="I463" s="2">
        <v>0.82310205500152811</v>
      </c>
      <c r="J463" s="2">
        <v>0.75078065613946365</v>
      </c>
      <c r="K463" s="2">
        <v>0.81412075249343085</v>
      </c>
      <c r="L463" s="2">
        <v>0.80179807423253147</v>
      </c>
      <c r="M463" s="2">
        <v>0.81595154515334989</v>
      </c>
      <c r="N463" s="2">
        <v>0.79797562042203563</v>
      </c>
      <c r="O463" s="2">
        <v>0.79103698855284654</v>
      </c>
      <c r="P463" s="2">
        <v>0.82350358086952713</v>
      </c>
      <c r="Q463" s="2">
        <v>0.96200000000000008</v>
      </c>
      <c r="R463" s="2">
        <v>0.77967405031664905</v>
      </c>
      <c r="S463" s="2">
        <v>0.74598991494324118</v>
      </c>
      <c r="T463" s="2">
        <v>0.77304936948866654</v>
      </c>
      <c r="U463" s="2">
        <v>0.87336270445955377</v>
      </c>
      <c r="V463" s="2">
        <v>0.91567914536854911</v>
      </c>
      <c r="W463" s="2">
        <v>0.86333735356157226</v>
      </c>
      <c r="X463" s="2">
        <v>0.92518202921741288</v>
      </c>
      <c r="Y463" s="2">
        <v>0.9091103089935394</v>
      </c>
      <c r="Z463" s="2">
        <v>0.89700002181622296</v>
      </c>
      <c r="AA463" s="2">
        <v>0.8059651381362869</v>
      </c>
      <c r="AB463" s="2">
        <f t="shared" si="52"/>
        <v>-9.1034883679936063E-2</v>
      </c>
      <c r="AC463" s="2">
        <f t="shared" si="53"/>
        <v>0.87096511632006401</v>
      </c>
      <c r="AD463" t="s">
        <v>2286</v>
      </c>
      <c r="AE463">
        <v>1186</v>
      </c>
      <c r="AH463">
        <f t="shared" si="49"/>
        <v>0.96200000000000008</v>
      </c>
      <c r="AI463">
        <f t="shared" si="50"/>
        <v>0.89700002181622296</v>
      </c>
      <c r="AJ463">
        <f t="shared" si="54"/>
        <v>0.89700002181622296</v>
      </c>
      <c r="AK463" t="e">
        <f t="shared" si="55"/>
        <v>#N/A</v>
      </c>
      <c r="AL463">
        <f t="shared" si="51"/>
        <v>1186</v>
      </c>
    </row>
    <row r="464" spans="1:38" x14ac:dyDescent="0.25">
      <c r="A464" s="1">
        <v>462</v>
      </c>
      <c r="B464" t="s">
        <v>755</v>
      </c>
      <c r="C464" t="s">
        <v>1098</v>
      </c>
      <c r="D464" t="s">
        <v>1107</v>
      </c>
      <c r="E464">
        <v>3130201010</v>
      </c>
      <c r="F464" t="s">
        <v>1108</v>
      </c>
      <c r="G464" t="s">
        <v>1109</v>
      </c>
      <c r="H464" s="2">
        <v>0.58400000000000007</v>
      </c>
      <c r="I464" s="2">
        <v>0.52054650800051083</v>
      </c>
      <c r="J464" s="2">
        <v>0.55803289752782415</v>
      </c>
      <c r="K464" s="2">
        <v>0.52515314689790438</v>
      </c>
      <c r="L464" s="2">
        <v>0.66984327633356211</v>
      </c>
      <c r="M464" s="2">
        <v>0.63504445320179781</v>
      </c>
      <c r="N464" s="2">
        <v>0.60436792944670015</v>
      </c>
      <c r="O464" s="2">
        <v>0.64322392036964038</v>
      </c>
      <c r="P464" s="2">
        <v>0.60021702636885355</v>
      </c>
      <c r="Q464" s="2">
        <v>0.58400000000000007</v>
      </c>
      <c r="R464" s="2">
        <v>0.69628457247275144</v>
      </c>
      <c r="S464" s="2">
        <v>0.67594802527928965</v>
      </c>
      <c r="T464" s="2">
        <v>0.69264898050091828</v>
      </c>
      <c r="U464" s="2">
        <v>0.66984327633356211</v>
      </c>
      <c r="V464" s="2">
        <v>0.63242710582094708</v>
      </c>
      <c r="W464" s="2">
        <v>0.64592522026871957</v>
      </c>
      <c r="X464" s="2">
        <v>0.61099530748318698</v>
      </c>
      <c r="Y464" s="2">
        <v>0.61765534349074402</v>
      </c>
      <c r="Z464" s="2">
        <v>0.63502379570195022</v>
      </c>
      <c r="AA464" s="2">
        <v>0.63001348820242264</v>
      </c>
      <c r="AB464" s="2">
        <f t="shared" si="52"/>
        <v>-5.0103074995275776E-3</v>
      </c>
      <c r="AC464" s="2">
        <f t="shared" si="53"/>
        <v>0.5789896925004725</v>
      </c>
      <c r="AD464" t="s">
        <v>2286</v>
      </c>
      <c r="AE464">
        <v>740</v>
      </c>
      <c r="AH464">
        <f t="shared" si="49"/>
        <v>0.58400000000000007</v>
      </c>
      <c r="AI464">
        <f t="shared" si="50"/>
        <v>0.63502379570195022</v>
      </c>
      <c r="AJ464">
        <f t="shared" si="54"/>
        <v>0.63502379570195022</v>
      </c>
      <c r="AK464" t="e">
        <f t="shared" si="55"/>
        <v>#N/A</v>
      </c>
      <c r="AL464">
        <f t="shared" si="51"/>
        <v>740</v>
      </c>
    </row>
    <row r="465" spans="1:38" x14ac:dyDescent="0.25">
      <c r="A465" s="1">
        <v>463</v>
      </c>
      <c r="B465" t="s">
        <v>755</v>
      </c>
      <c r="C465" t="s">
        <v>1110</v>
      </c>
      <c r="D465" t="s">
        <v>1110</v>
      </c>
      <c r="E465">
        <v>3140101001</v>
      </c>
      <c r="F465" t="s">
        <v>1111</v>
      </c>
      <c r="G465" t="s">
        <v>1112</v>
      </c>
      <c r="H465" s="2">
        <v>0.28100000000000003</v>
      </c>
      <c r="I465" s="2">
        <v>-2.2726323033885101</v>
      </c>
      <c r="J465" s="2">
        <v>-2.0091044707346</v>
      </c>
      <c r="K465" s="2">
        <v>-2.2208304702408022</v>
      </c>
      <c r="L465" s="2">
        <v>0.26444123428341199</v>
      </c>
      <c r="M465" s="2">
        <v>0.27477428430823742</v>
      </c>
      <c r="N465" s="2">
        <v>0.3229100649443099</v>
      </c>
      <c r="O465" s="2">
        <v>0.32099561264332221</v>
      </c>
      <c r="P465" s="2">
        <v>0.32579254322544221</v>
      </c>
      <c r="Q465" s="2">
        <v>0.28100000000000003</v>
      </c>
      <c r="R465" s="2">
        <v>9.8834020842435755E-2</v>
      </c>
      <c r="S465" s="2">
        <v>0.1026132054191468</v>
      </c>
      <c r="T465" s="2">
        <v>9.5545289063526107E-2</v>
      </c>
      <c r="U465" s="2">
        <v>0.26444123428341199</v>
      </c>
      <c r="V465" s="2">
        <v>0.29431525399530017</v>
      </c>
      <c r="W465" s="2">
        <v>0.29048368705178879</v>
      </c>
      <c r="X465" s="2">
        <v>0.29850763765658411</v>
      </c>
      <c r="Y465" s="2">
        <v>0.30442985654401272</v>
      </c>
      <c r="Z465" s="2">
        <v>0.29009569050474948</v>
      </c>
      <c r="AA465" s="2">
        <v>0.30058369295429321</v>
      </c>
      <c r="AB465" s="2">
        <f t="shared" si="52"/>
        <v>1.0488002449543732E-2</v>
      </c>
      <c r="AC465" s="2">
        <f t="shared" si="53"/>
        <v>0.29148800244954376</v>
      </c>
      <c r="AD465" t="s">
        <v>2286</v>
      </c>
      <c r="AE465">
        <v>19235</v>
      </c>
      <c r="AH465">
        <f t="shared" si="49"/>
        <v>0.28100000000000003</v>
      </c>
      <c r="AI465">
        <f t="shared" si="50"/>
        <v>0.29009569050474948</v>
      </c>
      <c r="AJ465">
        <f t="shared" si="54"/>
        <v>0.29009569050474948</v>
      </c>
      <c r="AK465" t="e">
        <f t="shared" si="55"/>
        <v>#N/A</v>
      </c>
      <c r="AL465">
        <f t="shared" si="51"/>
        <v>19235</v>
      </c>
    </row>
    <row r="466" spans="1:38" x14ac:dyDescent="0.25">
      <c r="A466" s="1">
        <v>464</v>
      </c>
      <c r="B466" t="s">
        <v>755</v>
      </c>
      <c r="C466" t="s">
        <v>1110</v>
      </c>
      <c r="D466" t="s">
        <v>1113</v>
      </c>
      <c r="E466">
        <v>3140201025</v>
      </c>
      <c r="F466" t="s">
        <v>1114</v>
      </c>
      <c r="G466" t="s">
        <v>1115</v>
      </c>
      <c r="H466" s="2">
        <v>0.153</v>
      </c>
      <c r="I466" s="2">
        <v>-0.45602728447105811</v>
      </c>
      <c r="J466" s="2">
        <v>-0.37891826077212809</v>
      </c>
      <c r="K466" s="2">
        <v>-0.43909982380867912</v>
      </c>
      <c r="L466" s="2">
        <v>0.26444123428341199</v>
      </c>
      <c r="M466" s="2">
        <v>0.22053360888037349</v>
      </c>
      <c r="N466" s="2">
        <v>0.20565909040204991</v>
      </c>
      <c r="O466" s="2">
        <v>0.21402205916111189</v>
      </c>
      <c r="P466" s="2">
        <v>0.2410723443422039</v>
      </c>
      <c r="Q466" s="2">
        <v>0.153</v>
      </c>
      <c r="R466" s="2">
        <v>0.36167826691382687</v>
      </c>
      <c r="S466" s="2">
        <v>0.36385172488371909</v>
      </c>
      <c r="T466" s="2">
        <v>0.36324730441550801</v>
      </c>
      <c r="U466" s="2">
        <v>0.26444123428341199</v>
      </c>
      <c r="V466" s="2">
        <v>0.23545447555264981</v>
      </c>
      <c r="W466" s="2">
        <v>0.25441978560365358</v>
      </c>
      <c r="X466" s="2">
        <v>0.21444015046822279</v>
      </c>
      <c r="Y466" s="2">
        <v>0.24947998261701229</v>
      </c>
      <c r="Z466" s="2">
        <v>0.24301090525674329</v>
      </c>
      <c r="AA466" s="2">
        <v>0.22819785614662641</v>
      </c>
      <c r="AB466" s="2">
        <f t="shared" si="52"/>
        <v>-1.4813049110116883E-2</v>
      </c>
      <c r="AC466" s="2">
        <f t="shared" si="53"/>
        <v>0.13818695088988311</v>
      </c>
      <c r="AD466" t="s">
        <v>2287</v>
      </c>
      <c r="AE466">
        <v>692</v>
      </c>
      <c r="AH466">
        <f t="shared" si="49"/>
        <v>0.153</v>
      </c>
      <c r="AI466">
        <f t="shared" si="50"/>
        <v>0.24301090525674329</v>
      </c>
      <c r="AJ466" t="e">
        <f t="shared" si="54"/>
        <v>#N/A</v>
      </c>
      <c r="AK466">
        <f t="shared" si="55"/>
        <v>0.24301090525674329</v>
      </c>
      <c r="AL466">
        <f t="shared" si="51"/>
        <v>692</v>
      </c>
    </row>
    <row r="467" spans="1:38" x14ac:dyDescent="0.25">
      <c r="A467" s="1">
        <v>465</v>
      </c>
      <c r="B467" t="s">
        <v>755</v>
      </c>
      <c r="C467" t="s">
        <v>1110</v>
      </c>
      <c r="D467" t="s">
        <v>1113</v>
      </c>
      <c r="E467">
        <v>3140201704</v>
      </c>
      <c r="F467" t="s">
        <v>1116</v>
      </c>
      <c r="G467" t="s">
        <v>1117</v>
      </c>
      <c r="H467" s="2">
        <v>0.79900000000000004</v>
      </c>
      <c r="I467" s="2">
        <v>0.40567067211730018</v>
      </c>
      <c r="J467" s="2">
        <v>0.42967105631956182</v>
      </c>
      <c r="K467" s="2">
        <v>0.40860620923171248</v>
      </c>
      <c r="L467" s="2">
        <v>0.72018938500937502</v>
      </c>
      <c r="M467" s="2">
        <v>0.63444400292030856</v>
      </c>
      <c r="N467" s="2">
        <v>0.61814809356230394</v>
      </c>
      <c r="O467" s="2">
        <v>0.68140811049249495</v>
      </c>
      <c r="P467" s="2">
        <v>0.57820182655414709</v>
      </c>
      <c r="Q467" s="2">
        <v>0.79900000000000004</v>
      </c>
      <c r="R467" s="2">
        <v>0.70540865249745899</v>
      </c>
      <c r="S467" s="2">
        <v>0.67836205121448356</v>
      </c>
      <c r="T467" s="2">
        <v>0.6990959626253983</v>
      </c>
      <c r="U467" s="2">
        <v>0.72018938500937502</v>
      </c>
      <c r="V467" s="2">
        <v>0.64759672337197816</v>
      </c>
      <c r="W467" s="2">
        <v>0.68118221952436886</v>
      </c>
      <c r="X467" s="2">
        <v>0.69168248197575588</v>
      </c>
      <c r="Y467" s="2">
        <v>0.6688208146172484</v>
      </c>
      <c r="Z467" s="2">
        <v>0.68146921846219777</v>
      </c>
      <c r="AA467" s="2">
        <v>0.64459044109714947</v>
      </c>
      <c r="AB467" s="2">
        <f t="shared" si="52"/>
        <v>-3.6878777365048299E-2</v>
      </c>
      <c r="AC467" s="2">
        <f t="shared" si="53"/>
        <v>0.76212122263495174</v>
      </c>
      <c r="AD467" t="s">
        <v>2287</v>
      </c>
      <c r="AE467">
        <v>3669</v>
      </c>
      <c r="AH467">
        <f t="shared" si="49"/>
        <v>0.79900000000000004</v>
      </c>
      <c r="AI467">
        <f t="shared" si="50"/>
        <v>0.68146921846219777</v>
      </c>
      <c r="AJ467" t="e">
        <f t="shared" si="54"/>
        <v>#N/A</v>
      </c>
      <c r="AK467">
        <f t="shared" si="55"/>
        <v>0.68146921846219777</v>
      </c>
      <c r="AL467">
        <f t="shared" si="51"/>
        <v>3669</v>
      </c>
    </row>
    <row r="468" spans="1:38" x14ac:dyDescent="0.25">
      <c r="A468" s="1">
        <v>466</v>
      </c>
      <c r="B468" t="s">
        <v>755</v>
      </c>
      <c r="C468" t="s">
        <v>1110</v>
      </c>
      <c r="D468" t="s">
        <v>1113</v>
      </c>
      <c r="E468">
        <v>3140201722</v>
      </c>
      <c r="F468" t="s">
        <v>1118</v>
      </c>
      <c r="G468" t="s">
        <v>1119</v>
      </c>
      <c r="H468" s="2">
        <v>0.82599999999999996</v>
      </c>
      <c r="I468" s="2">
        <v>0.78685089289823651</v>
      </c>
      <c r="J468" s="2">
        <v>0.74493752632740651</v>
      </c>
      <c r="K468" s="2">
        <v>0.77505290229201007</v>
      </c>
      <c r="L468" s="2">
        <v>0.80179807423253147</v>
      </c>
      <c r="M468" s="2">
        <v>0.83169192038953288</v>
      </c>
      <c r="N468" s="2">
        <v>0.81430976323678361</v>
      </c>
      <c r="O468" s="2">
        <v>0.79779316616456664</v>
      </c>
      <c r="P468" s="2">
        <v>0.82143944040911587</v>
      </c>
      <c r="Q468" s="2">
        <v>0.82599999999999996</v>
      </c>
      <c r="R468" s="2">
        <v>0.79556495486770862</v>
      </c>
      <c r="S468" s="2">
        <v>0.75167879594085085</v>
      </c>
      <c r="T468" s="2">
        <v>0.78551561096075428</v>
      </c>
      <c r="U468" s="2">
        <v>0.87336270445955377</v>
      </c>
      <c r="V468" s="2">
        <v>0.83188827016512557</v>
      </c>
      <c r="W468" s="2">
        <v>0.84400482818637834</v>
      </c>
      <c r="X468" s="2">
        <v>0.83915307110952053</v>
      </c>
      <c r="Y468" s="2">
        <v>0.83094081133007047</v>
      </c>
      <c r="Z468" s="2">
        <v>0.84372937646752155</v>
      </c>
      <c r="AA468" s="2">
        <v>0.81331091211229134</v>
      </c>
      <c r="AB468" s="2">
        <f t="shared" si="52"/>
        <v>-3.0418464355230213E-2</v>
      </c>
      <c r="AC468" s="2">
        <f t="shared" si="53"/>
        <v>0.79558153564476974</v>
      </c>
      <c r="AD468" t="s">
        <v>2286</v>
      </c>
      <c r="AE468">
        <v>914</v>
      </c>
      <c r="AH468">
        <f t="shared" si="49"/>
        <v>0.82599999999999996</v>
      </c>
      <c r="AI468">
        <f t="shared" si="50"/>
        <v>0.84372937646752155</v>
      </c>
      <c r="AJ468">
        <f t="shared" si="54"/>
        <v>0.84372937646752155</v>
      </c>
      <c r="AK468" t="e">
        <f t="shared" si="55"/>
        <v>#N/A</v>
      </c>
      <c r="AL468">
        <f t="shared" si="51"/>
        <v>914</v>
      </c>
    </row>
    <row r="469" spans="1:38" x14ac:dyDescent="0.25">
      <c r="A469" s="1">
        <v>467</v>
      </c>
      <c r="B469" t="s">
        <v>755</v>
      </c>
      <c r="C469" t="s">
        <v>1110</v>
      </c>
      <c r="D469" t="s">
        <v>1113</v>
      </c>
      <c r="E469">
        <v>3140201724</v>
      </c>
      <c r="F469" t="s">
        <v>1120</v>
      </c>
      <c r="G469" t="s">
        <v>1121</v>
      </c>
      <c r="H469" s="2">
        <v>0.70299999999999996</v>
      </c>
      <c r="I469" s="2">
        <v>0.75839896222689007</v>
      </c>
      <c r="J469" s="2">
        <v>0.74436978122437958</v>
      </c>
      <c r="K469" s="2">
        <v>0.74973731068045046</v>
      </c>
      <c r="L469" s="2">
        <v>0.80179807423253147</v>
      </c>
      <c r="M469" s="2">
        <v>0.7647041858608864</v>
      </c>
      <c r="N469" s="2">
        <v>0.78580028381219091</v>
      </c>
      <c r="O469" s="2">
        <v>0.76696560393492141</v>
      </c>
      <c r="P469" s="2">
        <v>0.78107896541233335</v>
      </c>
      <c r="Q469" s="2">
        <v>0.70299999999999996</v>
      </c>
      <c r="R469" s="2">
        <v>0.78367018910324293</v>
      </c>
      <c r="S469" s="2">
        <v>0.75117880253778091</v>
      </c>
      <c r="T469" s="2">
        <v>0.77507862606989097</v>
      </c>
      <c r="U469" s="2">
        <v>0.80179807423253147</v>
      </c>
      <c r="V469" s="2">
        <v>0.73918136966792658</v>
      </c>
      <c r="W469" s="2">
        <v>0.77853308692113865</v>
      </c>
      <c r="X469" s="2">
        <v>0.72927511737684703</v>
      </c>
      <c r="Y469" s="2">
        <v>0.74564539355118264</v>
      </c>
      <c r="Z469" s="2">
        <v>0.75840880445341596</v>
      </c>
      <c r="AA469" s="2">
        <v>0.77995275689560617</v>
      </c>
      <c r="AB469" s="2">
        <f t="shared" si="52"/>
        <v>2.1543952442190206E-2</v>
      </c>
      <c r="AC469" s="2">
        <f t="shared" si="53"/>
        <v>0.72454395244219016</v>
      </c>
      <c r="AD469" t="s">
        <v>2286</v>
      </c>
      <c r="AE469">
        <v>780</v>
      </c>
      <c r="AH469">
        <f t="shared" si="49"/>
        <v>0.70299999999999996</v>
      </c>
      <c r="AI469">
        <f t="shared" si="50"/>
        <v>0.75840880445341596</v>
      </c>
      <c r="AJ469">
        <f t="shared" si="54"/>
        <v>0.75840880445341596</v>
      </c>
      <c r="AK469" t="e">
        <f t="shared" si="55"/>
        <v>#N/A</v>
      </c>
      <c r="AL469">
        <f t="shared" si="51"/>
        <v>780</v>
      </c>
    </row>
    <row r="470" spans="1:38" x14ac:dyDescent="0.25">
      <c r="A470" s="1">
        <v>468</v>
      </c>
      <c r="B470" t="s">
        <v>755</v>
      </c>
      <c r="C470" t="s">
        <v>1110</v>
      </c>
      <c r="D470" t="s">
        <v>1122</v>
      </c>
      <c r="E470">
        <v>3140301018</v>
      </c>
      <c r="F470" t="s">
        <v>1123</v>
      </c>
      <c r="G470" t="s">
        <v>1124</v>
      </c>
      <c r="H470" s="2">
        <v>0.40500000000000003</v>
      </c>
      <c r="I470" s="2">
        <v>-0.25351353049777481</v>
      </c>
      <c r="J470" s="2">
        <v>-0.1021577039482079</v>
      </c>
      <c r="K470" s="2">
        <v>-0.2310110643833668</v>
      </c>
      <c r="L470" s="2">
        <v>0.26444123428341199</v>
      </c>
      <c r="M470" s="2">
        <v>0.24284124661085349</v>
      </c>
      <c r="N470" s="2">
        <v>0.2897553047655595</v>
      </c>
      <c r="O470" s="2">
        <v>0.25361619550050069</v>
      </c>
      <c r="P470" s="2">
        <v>0.29379654922581733</v>
      </c>
      <c r="Q470" s="2">
        <v>0.40500000000000003</v>
      </c>
      <c r="R470" s="2">
        <v>0.51736031335113064</v>
      </c>
      <c r="S470" s="2">
        <v>0.53390661720382138</v>
      </c>
      <c r="T470" s="2">
        <v>0.51610121104082163</v>
      </c>
      <c r="U470" s="2">
        <v>0.43409505867265702</v>
      </c>
      <c r="V470" s="2">
        <v>0.45257428432700381</v>
      </c>
      <c r="W470" s="2">
        <v>0.41697450478196652</v>
      </c>
      <c r="X470" s="2">
        <v>0.46310662704231198</v>
      </c>
      <c r="Y470" s="2">
        <v>0.45351497774772309</v>
      </c>
      <c r="Z470" s="2">
        <v>0.44374285117306889</v>
      </c>
      <c r="AA470" s="2">
        <v>0.26815218478531289</v>
      </c>
      <c r="AB470" s="2">
        <f t="shared" si="52"/>
        <v>-0.175590666387756</v>
      </c>
      <c r="AC470" s="2">
        <f t="shared" si="53"/>
        <v>0.22940933361224403</v>
      </c>
      <c r="AD470" t="s">
        <v>2287</v>
      </c>
      <c r="AE470">
        <v>4268</v>
      </c>
      <c r="AH470">
        <f t="shared" si="49"/>
        <v>0.40500000000000003</v>
      </c>
      <c r="AI470">
        <f t="shared" si="50"/>
        <v>0.44374285117306889</v>
      </c>
      <c r="AJ470" t="e">
        <f t="shared" si="54"/>
        <v>#N/A</v>
      </c>
      <c r="AK470">
        <f t="shared" si="55"/>
        <v>0.44374285117306889</v>
      </c>
      <c r="AL470">
        <f t="shared" si="51"/>
        <v>4268</v>
      </c>
    </row>
    <row r="471" spans="1:38" x14ac:dyDescent="0.25">
      <c r="A471" s="1">
        <v>469</v>
      </c>
      <c r="B471" t="s">
        <v>755</v>
      </c>
      <c r="C471" t="s">
        <v>1110</v>
      </c>
      <c r="D471" t="s">
        <v>1122</v>
      </c>
      <c r="E471">
        <v>3140302001</v>
      </c>
      <c r="F471" t="s">
        <v>1125</v>
      </c>
      <c r="G471" t="s">
        <v>1126</v>
      </c>
      <c r="H471" s="2">
        <v>0.28799999999999998</v>
      </c>
      <c r="I471" s="2">
        <v>-0.82189832788828376</v>
      </c>
      <c r="J471" s="2">
        <v>-0.70117031153058129</v>
      </c>
      <c r="K471" s="2">
        <v>-0.78439791392112534</v>
      </c>
      <c r="L471" s="2">
        <v>0.26444123428341199</v>
      </c>
      <c r="M471" s="2">
        <v>0.2487547721103692</v>
      </c>
      <c r="N471" s="2">
        <v>0.27195478169206938</v>
      </c>
      <c r="O471" s="2">
        <v>0.25585342877153111</v>
      </c>
      <c r="P471" s="2">
        <v>0.27573573257714318</v>
      </c>
      <c r="Q471" s="2">
        <v>0.28799999999999998</v>
      </c>
      <c r="R471" s="2">
        <v>0.4486186343810612</v>
      </c>
      <c r="S471" s="2">
        <v>0.45524001018176258</v>
      </c>
      <c r="T471" s="2">
        <v>0.45308438268230578</v>
      </c>
      <c r="U471" s="2">
        <v>0.37218066330538518</v>
      </c>
      <c r="V471" s="2">
        <v>0.33481931245716412</v>
      </c>
      <c r="W471" s="2">
        <v>0.35652980611211621</v>
      </c>
      <c r="X471" s="2">
        <v>0.30303992533686119</v>
      </c>
      <c r="Y471" s="2">
        <v>0.31616394544425791</v>
      </c>
      <c r="Z471" s="2">
        <v>0.33559421694423008</v>
      </c>
      <c r="AA471" s="2">
        <v>0.26315784266722481</v>
      </c>
      <c r="AB471" s="2">
        <f t="shared" si="52"/>
        <v>-7.2436374277005278E-2</v>
      </c>
      <c r="AC471" s="2">
        <f t="shared" si="53"/>
        <v>0.2155636257229947</v>
      </c>
      <c r="AD471" t="s">
        <v>2286</v>
      </c>
      <c r="AE471">
        <v>1387</v>
      </c>
      <c r="AH471">
        <f t="shared" si="49"/>
        <v>0.28799999999999998</v>
      </c>
      <c r="AI471">
        <f t="shared" si="50"/>
        <v>0.33559421694423008</v>
      </c>
      <c r="AJ471">
        <f t="shared" si="54"/>
        <v>0.33559421694423008</v>
      </c>
      <c r="AK471" t="e">
        <f t="shared" si="55"/>
        <v>#N/A</v>
      </c>
      <c r="AL471">
        <f t="shared" si="51"/>
        <v>1387</v>
      </c>
    </row>
    <row r="472" spans="1:38" x14ac:dyDescent="0.25">
      <c r="A472" s="1">
        <v>470</v>
      </c>
      <c r="B472" t="s">
        <v>755</v>
      </c>
      <c r="C472" t="s">
        <v>1110</v>
      </c>
      <c r="D472" t="s">
        <v>1122</v>
      </c>
      <c r="E472">
        <v>3140303004</v>
      </c>
      <c r="F472" t="s">
        <v>1127</v>
      </c>
      <c r="G472" t="s">
        <v>1128</v>
      </c>
      <c r="H472" s="2">
        <v>0.32100000000000001</v>
      </c>
      <c r="I472" s="2">
        <v>-0.121252792762803</v>
      </c>
      <c r="J472" s="2">
        <v>-5.6354037663709167E-2</v>
      </c>
      <c r="K472" s="2">
        <v>-0.1111017011124074</v>
      </c>
      <c r="L472" s="2">
        <v>0.26444123428341199</v>
      </c>
      <c r="M472" s="2">
        <v>0.20438816797810649</v>
      </c>
      <c r="N472" s="2">
        <v>0.21829754413898531</v>
      </c>
      <c r="O472" s="2">
        <v>0.1922635200718861</v>
      </c>
      <c r="P472" s="2">
        <v>0.22169235878668719</v>
      </c>
      <c r="Q472" s="2">
        <v>0.32100000000000001</v>
      </c>
      <c r="R472" s="2">
        <v>0.44626976498674792</v>
      </c>
      <c r="S472" s="2">
        <v>0.44641376561030471</v>
      </c>
      <c r="T472" s="2">
        <v>0.4451320910497622</v>
      </c>
      <c r="U472" s="2">
        <v>0.37218066330538518</v>
      </c>
      <c r="V472" s="2">
        <v>0.34182456574120562</v>
      </c>
      <c r="W472" s="2">
        <v>0.37578555512878392</v>
      </c>
      <c r="X472" s="2">
        <v>0.32651085967329713</v>
      </c>
      <c r="Y472" s="2">
        <v>0.34101115882666078</v>
      </c>
      <c r="Z472" s="2">
        <v>0.35093984172541182</v>
      </c>
      <c r="AA472" s="2">
        <v>0.21892546357474829</v>
      </c>
      <c r="AB472" s="2">
        <f t="shared" si="52"/>
        <v>-0.13201437815066352</v>
      </c>
      <c r="AC472" s="2">
        <f t="shared" si="53"/>
        <v>0.18898562184933648</v>
      </c>
      <c r="AD472" t="s">
        <v>2286</v>
      </c>
      <c r="AE472">
        <v>501</v>
      </c>
      <c r="AH472">
        <f t="shared" si="49"/>
        <v>0.32100000000000001</v>
      </c>
      <c r="AI472">
        <f t="shared" si="50"/>
        <v>0.35093984172541182</v>
      </c>
      <c r="AJ472">
        <f t="shared" si="54"/>
        <v>0.35093984172541182</v>
      </c>
      <c r="AK472" t="e">
        <f t="shared" si="55"/>
        <v>#N/A</v>
      </c>
      <c r="AL472">
        <f t="shared" si="51"/>
        <v>501</v>
      </c>
    </row>
    <row r="473" spans="1:38" x14ac:dyDescent="0.25">
      <c r="A473" s="1">
        <v>471</v>
      </c>
      <c r="B473" t="s">
        <v>755</v>
      </c>
      <c r="C473" t="s">
        <v>1110</v>
      </c>
      <c r="D473" t="s">
        <v>1122</v>
      </c>
      <c r="E473">
        <v>3140303015</v>
      </c>
      <c r="F473" t="s">
        <v>1129</v>
      </c>
      <c r="G473" t="s">
        <v>1130</v>
      </c>
      <c r="H473" s="2">
        <v>0.441</v>
      </c>
      <c r="I473" s="2">
        <v>-0.19562008437074119</v>
      </c>
      <c r="J473" s="2">
        <v>-9.4953277647310097E-2</v>
      </c>
      <c r="K473" s="2">
        <v>-0.17273229461969861</v>
      </c>
      <c r="L473" s="2">
        <v>0.26444123428341199</v>
      </c>
      <c r="M473" s="2">
        <v>0.24284124661085349</v>
      </c>
      <c r="N473" s="2">
        <v>0.29509795736607819</v>
      </c>
      <c r="O473" s="2">
        <v>0.2467532711720718</v>
      </c>
      <c r="P473" s="2">
        <v>0.28108174158333599</v>
      </c>
      <c r="Q473" s="2">
        <v>0.441</v>
      </c>
      <c r="R473" s="2">
        <v>0.51284801410488767</v>
      </c>
      <c r="S473" s="2">
        <v>0.52209003859179404</v>
      </c>
      <c r="T473" s="2">
        <v>0.51570540835563505</v>
      </c>
      <c r="U473" s="2">
        <v>0.43409505867265702</v>
      </c>
      <c r="V473" s="2">
        <v>0.44300710984194142</v>
      </c>
      <c r="W473" s="2">
        <v>0.42713472036730732</v>
      </c>
      <c r="X473" s="2">
        <v>0.43823464204906748</v>
      </c>
      <c r="Y473" s="2">
        <v>0.4472961496865353</v>
      </c>
      <c r="Z473" s="2">
        <v>0.43789748989593408</v>
      </c>
      <c r="AA473" s="2">
        <v>0.26530331551078512</v>
      </c>
      <c r="AB473" s="2">
        <f t="shared" si="52"/>
        <v>-0.17259417438514896</v>
      </c>
      <c r="AC473" s="2">
        <f t="shared" si="53"/>
        <v>0.26840582561485105</v>
      </c>
      <c r="AD473" t="s">
        <v>2286</v>
      </c>
      <c r="AE473">
        <v>4092</v>
      </c>
      <c r="AH473">
        <f t="shared" si="49"/>
        <v>0.441</v>
      </c>
      <c r="AI473">
        <f t="shared" si="50"/>
        <v>0.43789748989593408</v>
      </c>
      <c r="AJ473">
        <f t="shared" si="54"/>
        <v>0.43789748989593408</v>
      </c>
      <c r="AK473" t="e">
        <f t="shared" si="55"/>
        <v>#N/A</v>
      </c>
      <c r="AL473">
        <f t="shared" si="51"/>
        <v>4092</v>
      </c>
    </row>
    <row r="474" spans="1:38" x14ac:dyDescent="0.25">
      <c r="A474" s="1">
        <v>472</v>
      </c>
      <c r="B474" t="s">
        <v>755</v>
      </c>
      <c r="C474" t="s">
        <v>1110</v>
      </c>
      <c r="D474" t="s">
        <v>1131</v>
      </c>
      <c r="E474">
        <v>3140401006</v>
      </c>
      <c r="F474" t="s">
        <v>1132</v>
      </c>
      <c r="G474" t="s">
        <v>1133</v>
      </c>
      <c r="H474" s="2">
        <v>0.64599999999999991</v>
      </c>
      <c r="I474" s="2">
        <v>0.5795047986234062</v>
      </c>
      <c r="J474" s="2">
        <v>0.54303673001173791</v>
      </c>
      <c r="K474" s="2">
        <v>0.57477991335680423</v>
      </c>
      <c r="L474" s="2">
        <v>0.72018938500937502</v>
      </c>
      <c r="M474" s="2">
        <v>0.68298040067402432</v>
      </c>
      <c r="N474" s="2">
        <v>0.6604517773166555</v>
      </c>
      <c r="O474" s="2">
        <v>0.69826074839296037</v>
      </c>
      <c r="P474" s="2">
        <v>0.6239202064166488</v>
      </c>
      <c r="Q474" s="2">
        <v>0.64599999999999991</v>
      </c>
      <c r="R474" s="2">
        <v>0.71718332491047909</v>
      </c>
      <c r="S474" s="2">
        <v>0.67821829805585943</v>
      </c>
      <c r="T474" s="2">
        <v>0.71044202467568918</v>
      </c>
      <c r="U474" s="2">
        <v>0.66984327633356211</v>
      </c>
      <c r="V474" s="2">
        <v>0.65783077157626224</v>
      </c>
      <c r="W474" s="2">
        <v>0.67859704822265643</v>
      </c>
      <c r="X474" s="2">
        <v>0.65254201918238142</v>
      </c>
      <c r="Y474" s="2">
        <v>0.66841856610540729</v>
      </c>
      <c r="Z474" s="2">
        <v>0.66538233699460858</v>
      </c>
      <c r="AA474" s="2">
        <v>0.67634541484079369</v>
      </c>
      <c r="AB474" s="2">
        <f t="shared" si="52"/>
        <v>1.096307784618511E-2</v>
      </c>
      <c r="AC474" s="2">
        <f t="shared" si="53"/>
        <v>0.65696307784618502</v>
      </c>
      <c r="AD474" t="s">
        <v>2286</v>
      </c>
      <c r="AE474">
        <v>1182</v>
      </c>
      <c r="AH474">
        <f t="shared" si="49"/>
        <v>0.64599999999999991</v>
      </c>
      <c r="AI474">
        <f t="shared" si="50"/>
        <v>0.66538233699460858</v>
      </c>
      <c r="AJ474">
        <f t="shared" si="54"/>
        <v>0.66538233699460858</v>
      </c>
      <c r="AK474" t="e">
        <f t="shared" si="55"/>
        <v>#N/A</v>
      </c>
      <c r="AL474">
        <f t="shared" si="51"/>
        <v>1182</v>
      </c>
    </row>
    <row r="475" spans="1:38" x14ac:dyDescent="0.25">
      <c r="A475" s="1">
        <v>473</v>
      </c>
      <c r="B475" t="s">
        <v>755</v>
      </c>
      <c r="C475" t="s">
        <v>1110</v>
      </c>
      <c r="D475" t="s">
        <v>1134</v>
      </c>
      <c r="E475">
        <v>3140501003</v>
      </c>
      <c r="F475" t="s">
        <v>1135</v>
      </c>
      <c r="G475" t="s">
        <v>1136</v>
      </c>
      <c r="H475" s="2">
        <v>0.63800000000000001</v>
      </c>
      <c r="I475" s="2">
        <v>0.53759404890950613</v>
      </c>
      <c r="J475" s="2">
        <v>0.53205989128520226</v>
      </c>
      <c r="K475" s="2">
        <v>0.53726104464692703</v>
      </c>
      <c r="L475" s="2">
        <v>0.66984327633356211</v>
      </c>
      <c r="M475" s="2">
        <v>0.66456659204168678</v>
      </c>
      <c r="N475" s="2">
        <v>0.63159944612239993</v>
      </c>
      <c r="O475" s="2">
        <v>0.66684607922141448</v>
      </c>
      <c r="P475" s="2">
        <v>0.61166284126004966</v>
      </c>
      <c r="Q475" s="2">
        <v>0.63800000000000001</v>
      </c>
      <c r="R475" s="2">
        <v>0.70120926153758867</v>
      </c>
      <c r="S475" s="2">
        <v>0.67722404813361736</v>
      </c>
      <c r="T475" s="2">
        <v>0.69698873241927117</v>
      </c>
      <c r="U475" s="2">
        <v>0.66984327633356211</v>
      </c>
      <c r="V475" s="2">
        <v>0.66316077590645395</v>
      </c>
      <c r="W475" s="2">
        <v>0.67237376997570086</v>
      </c>
      <c r="X475" s="2">
        <v>0.64465165770562616</v>
      </c>
      <c r="Y475" s="2">
        <v>0.66350064801130115</v>
      </c>
      <c r="Z475" s="2">
        <v>0.66263420497602188</v>
      </c>
      <c r="AA475" s="2">
        <v>0.64848245362724799</v>
      </c>
      <c r="AB475" s="2">
        <f t="shared" si="52"/>
        <v>-1.4151751348773889E-2</v>
      </c>
      <c r="AC475" s="2">
        <f t="shared" si="53"/>
        <v>0.62384824865122612</v>
      </c>
      <c r="AD475" t="s">
        <v>2286</v>
      </c>
      <c r="AE475">
        <v>1179</v>
      </c>
      <c r="AH475">
        <f t="shared" si="49"/>
        <v>0.63800000000000001</v>
      </c>
      <c r="AI475">
        <f t="shared" si="50"/>
        <v>0.66263420497602188</v>
      </c>
      <c r="AJ475">
        <f t="shared" si="54"/>
        <v>0.66263420497602188</v>
      </c>
      <c r="AK475" t="e">
        <f t="shared" si="55"/>
        <v>#N/A</v>
      </c>
      <c r="AL475">
        <f t="shared" si="51"/>
        <v>1179</v>
      </c>
    </row>
    <row r="476" spans="1:38" x14ac:dyDescent="0.25">
      <c r="A476" s="1">
        <v>474</v>
      </c>
      <c r="B476" t="s">
        <v>755</v>
      </c>
      <c r="C476" t="s">
        <v>1137</v>
      </c>
      <c r="D476" t="s">
        <v>1137</v>
      </c>
      <c r="E476">
        <v>3160101038</v>
      </c>
      <c r="F476" t="s">
        <v>1138</v>
      </c>
      <c r="G476" t="s">
        <v>1139</v>
      </c>
      <c r="H476" s="2">
        <v>0.42499999999999999</v>
      </c>
      <c r="I476" s="2">
        <v>-4.6753502390603718E-2</v>
      </c>
      <c r="J476" s="2">
        <v>2.0424586164523691E-2</v>
      </c>
      <c r="K476" s="2">
        <v>-3.1636236466329508E-2</v>
      </c>
      <c r="L476" s="2">
        <v>0.26444123428341199</v>
      </c>
      <c r="M476" s="2">
        <v>0.25641961093089488</v>
      </c>
      <c r="N476" s="2">
        <v>0.29009297044519572</v>
      </c>
      <c r="O476" s="2">
        <v>0.26832945128691932</v>
      </c>
      <c r="P476" s="2">
        <v>0.30437673337327542</v>
      </c>
      <c r="Q476" s="2">
        <v>0.42499999999999999</v>
      </c>
      <c r="R476" s="2">
        <v>0.41530130395769288</v>
      </c>
      <c r="S476" s="2">
        <v>0.43683968737603851</v>
      </c>
      <c r="T476" s="2">
        <v>0.41855908988725138</v>
      </c>
      <c r="U476" s="2">
        <v>0.43409505867265702</v>
      </c>
      <c r="V476" s="2">
        <v>0.40347999694393499</v>
      </c>
      <c r="W476" s="2">
        <v>0.37844603038507468</v>
      </c>
      <c r="X476" s="2">
        <v>0.41623592284724581</v>
      </c>
      <c r="Y476" s="2">
        <v>0.384491334294634</v>
      </c>
      <c r="Z476" s="2">
        <v>0.40283517363698917</v>
      </c>
      <c r="AA476" s="2">
        <v>0.27617189655224111</v>
      </c>
      <c r="AB476" s="2">
        <f t="shared" si="52"/>
        <v>-0.12666327708474806</v>
      </c>
      <c r="AC476" s="2">
        <f t="shared" si="53"/>
        <v>0.29833672291525193</v>
      </c>
      <c r="AD476" t="s">
        <v>2286</v>
      </c>
      <c r="AE476">
        <v>2255</v>
      </c>
      <c r="AH476">
        <f t="shared" si="49"/>
        <v>0.42499999999999999</v>
      </c>
      <c r="AI476">
        <f t="shared" si="50"/>
        <v>0.40283517363698917</v>
      </c>
      <c r="AJ476">
        <f t="shared" si="54"/>
        <v>0.40283517363698917</v>
      </c>
      <c r="AK476" t="e">
        <f t="shared" si="55"/>
        <v>#N/A</v>
      </c>
      <c r="AL476">
        <f t="shared" si="51"/>
        <v>2255</v>
      </c>
    </row>
    <row r="477" spans="1:38" x14ac:dyDescent="0.25">
      <c r="A477" s="1">
        <v>475</v>
      </c>
      <c r="B477" t="s">
        <v>755</v>
      </c>
      <c r="C477" t="s">
        <v>1137</v>
      </c>
      <c r="D477" t="s">
        <v>1140</v>
      </c>
      <c r="E477">
        <v>3160201063</v>
      </c>
      <c r="F477" t="s">
        <v>1141</v>
      </c>
      <c r="G477" t="s">
        <v>1142</v>
      </c>
      <c r="H477" s="2">
        <v>0.70499999999999996</v>
      </c>
      <c r="I477" s="2">
        <v>0.77156328941841346</v>
      </c>
      <c r="J477" s="2">
        <v>0.7518156076855802</v>
      </c>
      <c r="K477" s="2">
        <v>0.75949761716022179</v>
      </c>
      <c r="L477" s="2">
        <v>0.80179807423253147</v>
      </c>
      <c r="M477" s="2">
        <v>0.81618028811772669</v>
      </c>
      <c r="N477" s="2">
        <v>0.8084718728240301</v>
      </c>
      <c r="O477" s="2">
        <v>0.80200076591485403</v>
      </c>
      <c r="P477" s="2">
        <v>0.79044678893859044</v>
      </c>
      <c r="Q477" s="2">
        <v>0.70499999999999996</v>
      </c>
      <c r="R477" s="2">
        <v>0.76553500651835082</v>
      </c>
      <c r="S477" s="2">
        <v>0.75048169202098169</v>
      </c>
      <c r="T477" s="2">
        <v>0.75538889575310364</v>
      </c>
      <c r="U477" s="2">
        <v>0.80179807423253147</v>
      </c>
      <c r="V477" s="2">
        <v>0.74296538379480215</v>
      </c>
      <c r="W477" s="2">
        <v>0.79062973477512011</v>
      </c>
      <c r="X477" s="2">
        <v>0.75216339255124487</v>
      </c>
      <c r="Y477" s="2">
        <v>0.76317233565240972</v>
      </c>
      <c r="Z477" s="2">
        <v>0.76981843814280082</v>
      </c>
      <c r="AA477" s="2">
        <v>0.8037346462206848</v>
      </c>
      <c r="AB477" s="2">
        <f t="shared" si="52"/>
        <v>3.391620807788398E-2</v>
      </c>
      <c r="AC477" s="2">
        <f t="shared" si="53"/>
        <v>0.73891620807788394</v>
      </c>
      <c r="AD477" t="s">
        <v>2286</v>
      </c>
      <c r="AE477">
        <v>738</v>
      </c>
      <c r="AH477">
        <f t="shared" si="49"/>
        <v>0.70499999999999996</v>
      </c>
      <c r="AI477">
        <f t="shared" si="50"/>
        <v>0.76981843814280082</v>
      </c>
      <c r="AJ477">
        <f t="shared" si="54"/>
        <v>0.76981843814280082</v>
      </c>
      <c r="AK477" t="e">
        <f t="shared" si="55"/>
        <v>#N/A</v>
      </c>
      <c r="AL477">
        <f t="shared" si="51"/>
        <v>738</v>
      </c>
    </row>
    <row r="478" spans="1:38" x14ac:dyDescent="0.25">
      <c r="A478" s="1">
        <v>476</v>
      </c>
      <c r="B478" t="s">
        <v>755</v>
      </c>
      <c r="C478" t="s">
        <v>1137</v>
      </c>
      <c r="D478" t="s">
        <v>1140</v>
      </c>
      <c r="E478">
        <v>3160202006</v>
      </c>
      <c r="F478" t="s">
        <v>1143</v>
      </c>
      <c r="G478" t="s">
        <v>1144</v>
      </c>
      <c r="H478" s="2">
        <v>0.375</v>
      </c>
      <c r="I478" s="2">
        <v>-0.79678157064563038</v>
      </c>
      <c r="J478" s="2">
        <v>-0.73742393426554342</v>
      </c>
      <c r="K478" s="2">
        <v>-0.77291872677396867</v>
      </c>
      <c r="L478" s="2">
        <v>0.26444123428341199</v>
      </c>
      <c r="M478" s="2">
        <v>0.37293880760019499</v>
      </c>
      <c r="N478" s="2">
        <v>0.41505244185830159</v>
      </c>
      <c r="O478" s="2">
        <v>0.38496803041117489</v>
      </c>
      <c r="P478" s="2">
        <v>0.38049356386911432</v>
      </c>
      <c r="Q478" s="2">
        <v>0.375</v>
      </c>
      <c r="R478" s="2">
        <v>0.28374916151515089</v>
      </c>
      <c r="S478" s="2">
        <v>0.25818387817873412</v>
      </c>
      <c r="T478" s="2">
        <v>0.27665709202735772</v>
      </c>
      <c r="U478" s="2">
        <v>0.26444123428341199</v>
      </c>
      <c r="V478" s="2">
        <v>0.37484933122311531</v>
      </c>
      <c r="W478" s="2">
        <v>0.37254121750315999</v>
      </c>
      <c r="X478" s="2">
        <v>0.37860325742738837</v>
      </c>
      <c r="Y478" s="2">
        <v>0.3849630266588292</v>
      </c>
      <c r="Z478" s="2">
        <v>0.35171648349409529</v>
      </c>
      <c r="AA478" s="2">
        <v>0.35939194687673631</v>
      </c>
      <c r="AB478" s="2">
        <f t="shared" si="52"/>
        <v>7.6754633826410235E-3</v>
      </c>
      <c r="AC478" s="2">
        <f t="shared" si="53"/>
        <v>0.38267546338264102</v>
      </c>
      <c r="AD478" t="s">
        <v>2286</v>
      </c>
      <c r="AE478">
        <v>5518</v>
      </c>
      <c r="AH478">
        <f t="shared" si="49"/>
        <v>0.375</v>
      </c>
      <c r="AI478">
        <f t="shared" si="50"/>
        <v>0.35171648349409529</v>
      </c>
      <c r="AJ478">
        <f t="shared" si="54"/>
        <v>0.35171648349409529</v>
      </c>
      <c r="AK478" t="e">
        <f t="shared" si="55"/>
        <v>#N/A</v>
      </c>
      <c r="AL478">
        <f t="shared" si="51"/>
        <v>5518</v>
      </c>
    </row>
    <row r="479" spans="1:38" x14ac:dyDescent="0.25">
      <c r="A479" s="1">
        <v>477</v>
      </c>
      <c r="B479" t="s">
        <v>755</v>
      </c>
      <c r="C479" t="s">
        <v>1137</v>
      </c>
      <c r="D479" t="s">
        <v>1140</v>
      </c>
      <c r="E479">
        <v>3160202039</v>
      </c>
      <c r="F479" t="s">
        <v>1145</v>
      </c>
      <c r="G479" t="s">
        <v>1146</v>
      </c>
      <c r="H479" s="2">
        <v>0.58899999999999997</v>
      </c>
      <c r="I479" s="2">
        <v>0.56403453775708545</v>
      </c>
      <c r="J479" s="2">
        <v>0.57187590208023098</v>
      </c>
      <c r="K479" s="2">
        <v>0.5524183119352003</v>
      </c>
      <c r="L479" s="2">
        <v>0.66984327633356211</v>
      </c>
      <c r="M479" s="2">
        <v>0.67667567271838691</v>
      </c>
      <c r="N479" s="2">
        <v>0.64649436521820036</v>
      </c>
      <c r="O479" s="2">
        <v>0.68065643569566758</v>
      </c>
      <c r="P479" s="2">
        <v>0.6491670080813372</v>
      </c>
      <c r="Q479" s="2">
        <v>0.58899999999999997</v>
      </c>
      <c r="R479" s="2">
        <v>0.69176361065429304</v>
      </c>
      <c r="S479" s="2">
        <v>0.67966182730124991</v>
      </c>
      <c r="T479" s="2">
        <v>0.67841316063166734</v>
      </c>
      <c r="U479" s="2">
        <v>0.66984327633356211</v>
      </c>
      <c r="V479" s="2">
        <v>0.65553040398201978</v>
      </c>
      <c r="W479" s="2">
        <v>0.65839605838923787</v>
      </c>
      <c r="X479" s="2">
        <v>0.65254646696224428</v>
      </c>
      <c r="Y479" s="2">
        <v>0.66628087432491223</v>
      </c>
      <c r="Z479" s="2">
        <v>0.660487207857405</v>
      </c>
      <c r="AA479" s="2">
        <v>0.66441676297132546</v>
      </c>
      <c r="AB479" s="2">
        <f t="shared" si="52"/>
        <v>3.9295551139204576E-3</v>
      </c>
      <c r="AC479" s="2">
        <f t="shared" si="53"/>
        <v>0.59292955511392043</v>
      </c>
      <c r="AD479" t="s">
        <v>2287</v>
      </c>
      <c r="AE479">
        <v>846</v>
      </c>
      <c r="AH479">
        <f t="shared" si="49"/>
        <v>0.58899999999999997</v>
      </c>
      <c r="AI479">
        <f t="shared" si="50"/>
        <v>0.660487207857405</v>
      </c>
      <c r="AJ479" t="e">
        <f t="shared" si="54"/>
        <v>#N/A</v>
      </c>
      <c r="AK479">
        <f t="shared" si="55"/>
        <v>0.660487207857405</v>
      </c>
      <c r="AL479">
        <f t="shared" si="51"/>
        <v>846</v>
      </c>
    </row>
    <row r="480" spans="1:38" x14ac:dyDescent="0.25">
      <c r="A480" s="1">
        <v>478</v>
      </c>
      <c r="B480" t="s">
        <v>755</v>
      </c>
      <c r="C480" t="s">
        <v>1137</v>
      </c>
      <c r="D480" t="s">
        <v>1140</v>
      </c>
      <c r="E480">
        <v>3160202060</v>
      </c>
      <c r="F480" t="s">
        <v>1147</v>
      </c>
      <c r="G480" t="s">
        <v>1148</v>
      </c>
      <c r="H480" s="2">
        <v>0.63800000000000001</v>
      </c>
      <c r="I480" s="2">
        <v>0.58208972158902805</v>
      </c>
      <c r="J480" s="2">
        <v>0.56005790018851376</v>
      </c>
      <c r="K480" s="2">
        <v>0.57420064041374486</v>
      </c>
      <c r="L480" s="2">
        <v>0.66984327633356211</v>
      </c>
      <c r="M480" s="2">
        <v>0.6780767233751952</v>
      </c>
      <c r="N480" s="2">
        <v>0.65264708714695463</v>
      </c>
      <c r="O480" s="2">
        <v>0.687666136759572</v>
      </c>
      <c r="P480" s="2">
        <v>0.65017844593009932</v>
      </c>
      <c r="Q480" s="2">
        <v>0.63800000000000001</v>
      </c>
      <c r="R480" s="2">
        <v>0.69060460814732494</v>
      </c>
      <c r="S480" s="2">
        <v>0.67558356960862287</v>
      </c>
      <c r="T480" s="2">
        <v>0.68238492625339109</v>
      </c>
      <c r="U480" s="2">
        <v>0.66984327633356211</v>
      </c>
      <c r="V480" s="2">
        <v>0.65234313988279813</v>
      </c>
      <c r="W480" s="2">
        <v>0.66355825069125696</v>
      </c>
      <c r="X480" s="2">
        <v>0.64865465958222113</v>
      </c>
      <c r="Y480" s="2">
        <v>0.64293620347877511</v>
      </c>
      <c r="Z480" s="2">
        <v>0.65539323738569155</v>
      </c>
      <c r="AA480" s="2">
        <v>0.66752591372415715</v>
      </c>
      <c r="AB480" s="2">
        <f t="shared" si="52"/>
        <v>1.2132676338465598E-2</v>
      </c>
      <c r="AC480" s="2">
        <f t="shared" si="53"/>
        <v>0.65013267633846561</v>
      </c>
      <c r="AD480" t="s">
        <v>2287</v>
      </c>
      <c r="AE480">
        <v>625</v>
      </c>
      <c r="AH480">
        <f t="shared" si="49"/>
        <v>0.63800000000000001</v>
      </c>
      <c r="AI480">
        <f t="shared" si="50"/>
        <v>0.65539323738569155</v>
      </c>
      <c r="AJ480" t="e">
        <f t="shared" si="54"/>
        <v>#N/A</v>
      </c>
      <c r="AK480">
        <f t="shared" si="55"/>
        <v>0.65539323738569155</v>
      </c>
      <c r="AL480">
        <f t="shared" si="51"/>
        <v>625</v>
      </c>
    </row>
    <row r="481" spans="1:38" x14ac:dyDescent="0.25">
      <c r="A481" s="1">
        <v>479</v>
      </c>
      <c r="B481" t="s">
        <v>1149</v>
      </c>
      <c r="C481" t="s">
        <v>756</v>
      </c>
      <c r="D481" t="s">
        <v>1149</v>
      </c>
      <c r="E481">
        <v>4010101001</v>
      </c>
      <c r="F481" t="s">
        <v>1150</v>
      </c>
      <c r="G481" t="s">
        <v>1151</v>
      </c>
      <c r="H481" s="2">
        <v>0.249</v>
      </c>
      <c r="I481" s="2">
        <v>-5.0739825764011899</v>
      </c>
      <c r="J481" s="2">
        <v>-5.088016781537946</v>
      </c>
      <c r="K481" s="2">
        <v>-5.0295266605725981</v>
      </c>
      <c r="L481" s="2">
        <v>0.26444123428341199</v>
      </c>
      <c r="M481" s="2">
        <v>0.25263573124682398</v>
      </c>
      <c r="N481" s="2">
        <v>0.27845389288642158</v>
      </c>
      <c r="O481" s="2">
        <v>0.3431144219014417</v>
      </c>
      <c r="P481" s="2">
        <v>0.31640550382482641</v>
      </c>
      <c r="Q481" s="2">
        <v>0.249</v>
      </c>
      <c r="R481" s="2">
        <v>0.20446561666416679</v>
      </c>
      <c r="S481" s="2">
        <v>-0.1516332235690446</v>
      </c>
      <c r="T481" s="2">
        <v>0.1038240369749244</v>
      </c>
      <c r="U481" s="2">
        <v>0.26444123428341199</v>
      </c>
      <c r="V481" s="2">
        <v>0.25475927492526168</v>
      </c>
      <c r="W481" s="2">
        <v>0.23132293553793801</v>
      </c>
      <c r="X481" s="2">
        <v>0.32411350632720348</v>
      </c>
      <c r="Y481" s="2">
        <v>0.30863968018423188</v>
      </c>
      <c r="Z481" s="2">
        <v>0.27451454030854622</v>
      </c>
      <c r="AA481" s="2">
        <v>0.28910263447228912</v>
      </c>
      <c r="AB481" s="2">
        <f t="shared" si="52"/>
        <v>1.4588094163742904E-2</v>
      </c>
      <c r="AC481" s="2">
        <f t="shared" si="53"/>
        <v>0.2635880941637429</v>
      </c>
      <c r="AD481" t="s">
        <v>2287</v>
      </c>
      <c r="AE481">
        <v>257696</v>
      </c>
      <c r="AH481">
        <f t="shared" si="49"/>
        <v>0.249</v>
      </c>
      <c r="AI481">
        <f t="shared" si="50"/>
        <v>0.27451454030854622</v>
      </c>
      <c r="AJ481" t="e">
        <f t="shared" si="54"/>
        <v>#N/A</v>
      </c>
      <c r="AK481">
        <f t="shared" si="55"/>
        <v>0.27451454030854622</v>
      </c>
      <c r="AL481">
        <f t="shared" si="51"/>
        <v>257696</v>
      </c>
    </row>
    <row r="482" spans="1:38" x14ac:dyDescent="0.25">
      <c r="A482" s="1">
        <v>480</v>
      </c>
      <c r="B482" t="s">
        <v>1149</v>
      </c>
      <c r="C482" t="s">
        <v>756</v>
      </c>
      <c r="D482" t="s">
        <v>1152</v>
      </c>
      <c r="E482">
        <v>4010201002</v>
      </c>
      <c r="F482" t="s">
        <v>1153</v>
      </c>
      <c r="G482" t="s">
        <v>1154</v>
      </c>
      <c r="H482" s="2">
        <v>0.374</v>
      </c>
      <c r="I482" s="2">
        <v>-2.0578455362432542</v>
      </c>
      <c r="J482" s="2">
        <v>-1.775604472828114</v>
      </c>
      <c r="K482" s="2">
        <v>-1.993498971774571</v>
      </c>
      <c r="L482" s="2">
        <v>0.26444123428341199</v>
      </c>
      <c r="M482" s="2">
        <v>0.2527577739869642</v>
      </c>
      <c r="N482" s="2">
        <v>0.34697453432773118</v>
      </c>
      <c r="O482" s="2">
        <v>0.30501473959598202</v>
      </c>
      <c r="P482" s="2">
        <v>0.34616782277731128</v>
      </c>
      <c r="Q482" s="2">
        <v>0.374</v>
      </c>
      <c r="R482" s="2">
        <v>0.2015965986239642</v>
      </c>
      <c r="S482" s="2">
        <v>0.2497730984260082</v>
      </c>
      <c r="T482" s="2">
        <v>0.20701820540533311</v>
      </c>
      <c r="U482" s="2">
        <v>0.26444123428341199</v>
      </c>
      <c r="V482" s="2">
        <v>0.3611467478763089</v>
      </c>
      <c r="W482" s="2">
        <v>0.33835025565726751</v>
      </c>
      <c r="X482" s="2">
        <v>0.34158438562860971</v>
      </c>
      <c r="Y482" s="2">
        <v>0.37617084171276532</v>
      </c>
      <c r="Z482" s="2">
        <v>0.33392774629759131</v>
      </c>
      <c r="AA482" s="2">
        <v>0.30046076211106859</v>
      </c>
      <c r="AB482" s="2">
        <f t="shared" si="52"/>
        <v>-3.3466984186522719E-2</v>
      </c>
      <c r="AC482" s="2">
        <f t="shared" si="53"/>
        <v>0.34053301581347728</v>
      </c>
      <c r="AD482" t="s">
        <v>2286</v>
      </c>
      <c r="AE482">
        <v>6195</v>
      </c>
      <c r="AH482">
        <f t="shared" si="49"/>
        <v>0.374</v>
      </c>
      <c r="AI482">
        <f t="shared" si="50"/>
        <v>0.33392774629759131</v>
      </c>
      <c r="AJ482">
        <f t="shared" si="54"/>
        <v>0.33392774629759131</v>
      </c>
      <c r="AK482" t="e">
        <f t="shared" si="55"/>
        <v>#N/A</v>
      </c>
      <c r="AL482">
        <f t="shared" si="51"/>
        <v>6195</v>
      </c>
    </row>
    <row r="483" spans="1:38" x14ac:dyDescent="0.25">
      <c r="A483" s="1">
        <v>481</v>
      </c>
      <c r="B483" t="s">
        <v>1149</v>
      </c>
      <c r="C483" t="s">
        <v>756</v>
      </c>
      <c r="D483" t="s">
        <v>1152</v>
      </c>
      <c r="E483">
        <v>4010202001</v>
      </c>
      <c r="F483" t="s">
        <v>1155</v>
      </c>
      <c r="G483" t="s">
        <v>1156</v>
      </c>
      <c r="H483" s="2">
        <v>0.64300000000000002</v>
      </c>
      <c r="I483" s="2">
        <v>0.60322626649710576</v>
      </c>
      <c r="J483" s="2">
        <v>0.60542783558662727</v>
      </c>
      <c r="K483" s="2">
        <v>0.59995676888856486</v>
      </c>
      <c r="L483" s="2">
        <v>0.72018938500937502</v>
      </c>
      <c r="M483" s="2">
        <v>0.6654997242358931</v>
      </c>
      <c r="N483" s="2">
        <v>0.66263422212843381</v>
      </c>
      <c r="O483" s="2">
        <v>0.6922295588988906</v>
      </c>
      <c r="P483" s="2">
        <v>0.65436703856969092</v>
      </c>
      <c r="Q483" s="2">
        <v>0.64300000000000002</v>
      </c>
      <c r="R483" s="2">
        <v>0.69270568773438945</v>
      </c>
      <c r="S483" s="2">
        <v>0.68644437572131123</v>
      </c>
      <c r="T483" s="2">
        <v>0.6888415190826952</v>
      </c>
      <c r="U483" s="2">
        <v>0.72018938500937502</v>
      </c>
      <c r="V483" s="2">
        <v>0.64905495976988059</v>
      </c>
      <c r="W483" s="2">
        <v>0.70855665971694703</v>
      </c>
      <c r="X483" s="2">
        <v>0.67552369773390042</v>
      </c>
      <c r="Y483" s="2">
        <v>0.68720109645422067</v>
      </c>
      <c r="Z483" s="2">
        <v>0.6876468235199108</v>
      </c>
      <c r="AA483" s="2">
        <v>0.67855960534619264</v>
      </c>
      <c r="AB483" s="2">
        <f t="shared" si="52"/>
        <v>-9.087218173718159E-3</v>
      </c>
      <c r="AC483" s="2">
        <f t="shared" si="53"/>
        <v>0.63391278182628186</v>
      </c>
      <c r="AD483" t="s">
        <v>2286</v>
      </c>
      <c r="AE483">
        <v>1988</v>
      </c>
      <c r="AH483">
        <f t="shared" si="49"/>
        <v>0.64300000000000002</v>
      </c>
      <c r="AI483">
        <f t="shared" si="50"/>
        <v>0.6876468235199108</v>
      </c>
      <c r="AJ483">
        <f t="shared" si="54"/>
        <v>0.6876468235199108</v>
      </c>
      <c r="AK483" t="e">
        <f t="shared" si="55"/>
        <v>#N/A</v>
      </c>
      <c r="AL483">
        <f t="shared" si="51"/>
        <v>1988</v>
      </c>
    </row>
    <row r="484" spans="1:38" x14ac:dyDescent="0.25">
      <c r="A484" s="1">
        <v>482</v>
      </c>
      <c r="B484" t="s">
        <v>1149</v>
      </c>
      <c r="C484" t="s">
        <v>756</v>
      </c>
      <c r="D484" t="s">
        <v>1152</v>
      </c>
      <c r="E484">
        <v>4010207001</v>
      </c>
      <c r="F484" t="s">
        <v>1157</v>
      </c>
      <c r="G484" t="s">
        <v>1158</v>
      </c>
      <c r="H484" s="2">
        <v>0.91900000000000015</v>
      </c>
      <c r="I484" s="2">
        <v>0.77711996371209602</v>
      </c>
      <c r="J484" s="2">
        <v>0.75037289135784291</v>
      </c>
      <c r="K484" s="2">
        <v>0.76951256754983144</v>
      </c>
      <c r="L484" s="2">
        <v>0.87336270445955377</v>
      </c>
      <c r="M484" s="2">
        <v>0.88081967069320011</v>
      </c>
      <c r="N484" s="2">
        <v>0.86874139874650225</v>
      </c>
      <c r="O484" s="2">
        <v>0.8555386921243826</v>
      </c>
      <c r="P484" s="2">
        <v>0.85869713927323776</v>
      </c>
      <c r="Q484" s="2">
        <v>0.91900000000000015</v>
      </c>
      <c r="R484" s="2">
        <v>0.78999613911203037</v>
      </c>
      <c r="S484" s="2">
        <v>0.7567217221592204</v>
      </c>
      <c r="T484" s="2">
        <v>0.78401545847551568</v>
      </c>
      <c r="U484" s="2">
        <v>0.87336270445955377</v>
      </c>
      <c r="V484" s="2">
        <v>0.89264672169223114</v>
      </c>
      <c r="W484" s="2">
        <v>0.86630691337086674</v>
      </c>
      <c r="X484" s="2">
        <v>0.88166939881882278</v>
      </c>
      <c r="Y484" s="2">
        <v>0.86600418439269933</v>
      </c>
      <c r="Z484" s="2">
        <v>0.87593999994159333</v>
      </c>
      <c r="AA484" s="2">
        <v>0.86738192385289559</v>
      </c>
      <c r="AB484" s="2">
        <f t="shared" si="52"/>
        <v>-8.5580760886977414E-3</v>
      </c>
      <c r="AC484" s="2">
        <f t="shared" si="53"/>
        <v>0.91044192391130241</v>
      </c>
      <c r="AD484" t="s">
        <v>2287</v>
      </c>
      <c r="AE484">
        <v>806</v>
      </c>
      <c r="AH484">
        <f t="shared" si="49"/>
        <v>0.91900000000000015</v>
      </c>
      <c r="AI484">
        <f t="shared" si="50"/>
        <v>0.87593999994159333</v>
      </c>
      <c r="AJ484" t="e">
        <f t="shared" si="54"/>
        <v>#N/A</v>
      </c>
      <c r="AK484">
        <f t="shared" si="55"/>
        <v>0.87593999994159333</v>
      </c>
      <c r="AL484">
        <f t="shared" si="51"/>
        <v>806</v>
      </c>
    </row>
    <row r="485" spans="1:38" x14ac:dyDescent="0.25">
      <c r="A485" s="1">
        <v>483</v>
      </c>
      <c r="B485" t="s">
        <v>1149</v>
      </c>
      <c r="C485" t="s">
        <v>756</v>
      </c>
      <c r="D485" t="s">
        <v>1159</v>
      </c>
      <c r="E485">
        <v>4010405003</v>
      </c>
      <c r="F485" t="s">
        <v>1160</v>
      </c>
      <c r="G485" t="s">
        <v>1161</v>
      </c>
      <c r="H485" s="2">
        <v>0.623</v>
      </c>
      <c r="I485" s="2">
        <v>0.58365001151437601</v>
      </c>
      <c r="J485" s="2">
        <v>0.48346044731132648</v>
      </c>
      <c r="K485" s="2">
        <v>0.57724288990059669</v>
      </c>
      <c r="L485" s="2">
        <v>0.72018938500937502</v>
      </c>
      <c r="M485" s="2">
        <v>0.72150929373625228</v>
      </c>
      <c r="N485" s="2">
        <v>0.69339230598129675</v>
      </c>
      <c r="O485" s="2">
        <v>0.72812314239235998</v>
      </c>
      <c r="P485" s="2">
        <v>0.62848086445814066</v>
      </c>
      <c r="Q485" s="2">
        <v>0.623</v>
      </c>
      <c r="R485" s="2">
        <v>0.74108982116919775</v>
      </c>
      <c r="S485" s="2">
        <v>0.68339882552564957</v>
      </c>
      <c r="T485" s="2">
        <v>0.73656646283102989</v>
      </c>
      <c r="U485" s="2">
        <v>0.72018938500937502</v>
      </c>
      <c r="V485" s="2">
        <v>0.77514951888262684</v>
      </c>
      <c r="W485" s="2">
        <v>0.75170949156711797</v>
      </c>
      <c r="X485" s="2">
        <v>0.75206109361439866</v>
      </c>
      <c r="Y485" s="2">
        <v>0.75669301666690836</v>
      </c>
      <c r="Z485" s="2">
        <v>0.75094999013095631</v>
      </c>
      <c r="AA485" s="2">
        <v>0.69732126855013721</v>
      </c>
      <c r="AB485" s="2">
        <f t="shared" si="52"/>
        <v>-5.3628721580819105E-2</v>
      </c>
      <c r="AC485" s="2">
        <f t="shared" si="53"/>
        <v>0.56937127841918089</v>
      </c>
      <c r="AD485" t="s">
        <v>2287</v>
      </c>
      <c r="AE485">
        <v>767</v>
      </c>
      <c r="AH485">
        <f t="shared" si="49"/>
        <v>0.623</v>
      </c>
      <c r="AI485">
        <f t="shared" si="50"/>
        <v>0.75094999013095631</v>
      </c>
      <c r="AJ485" t="e">
        <f t="shared" si="54"/>
        <v>#N/A</v>
      </c>
      <c r="AK485">
        <f t="shared" si="55"/>
        <v>0.75094999013095631</v>
      </c>
      <c r="AL485">
        <f t="shared" si="51"/>
        <v>767</v>
      </c>
    </row>
    <row r="486" spans="1:38" x14ac:dyDescent="0.25">
      <c r="A486" s="1">
        <v>484</v>
      </c>
      <c r="B486" t="s">
        <v>1149</v>
      </c>
      <c r="C486" t="s">
        <v>1162</v>
      </c>
      <c r="D486" t="s">
        <v>1163</v>
      </c>
      <c r="E486">
        <v>4020101013</v>
      </c>
      <c r="F486" t="s">
        <v>1164</v>
      </c>
      <c r="G486" t="s">
        <v>1165</v>
      </c>
      <c r="H486" s="2">
        <v>0.504</v>
      </c>
      <c r="I486" s="2">
        <v>-0.42971384008914038</v>
      </c>
      <c r="J486" s="2">
        <v>-0.2365322979019491</v>
      </c>
      <c r="K486" s="2">
        <v>-0.39991604351729693</v>
      </c>
      <c r="L486" s="2">
        <v>0.26444123428341199</v>
      </c>
      <c r="M486" s="2">
        <v>0.360764694990651</v>
      </c>
      <c r="N486" s="2">
        <v>0.39943191150914548</v>
      </c>
      <c r="O486" s="2">
        <v>0.39467753385184978</v>
      </c>
      <c r="P486" s="2">
        <v>0.40424137250201497</v>
      </c>
      <c r="Q486" s="2">
        <v>0.504</v>
      </c>
      <c r="R486" s="2">
        <v>0.50322628439029993</v>
      </c>
      <c r="S486" s="2">
        <v>0.54746765531921038</v>
      </c>
      <c r="T486" s="2">
        <v>0.50258250665154358</v>
      </c>
      <c r="U486" s="2">
        <v>0.53170889669388677</v>
      </c>
      <c r="V486" s="2">
        <v>0.50394614174330776</v>
      </c>
      <c r="W486" s="2">
        <v>0.51387903959728543</v>
      </c>
      <c r="X486" s="2">
        <v>0.52329843192671377</v>
      </c>
      <c r="Y486" s="2">
        <v>0.50153433311265916</v>
      </c>
      <c r="Z486" s="2">
        <v>0.51474698492448734</v>
      </c>
      <c r="AA486" s="2">
        <v>0.36039256768062072</v>
      </c>
      <c r="AB486" s="2">
        <f t="shared" si="52"/>
        <v>-0.15435441724386662</v>
      </c>
      <c r="AC486" s="2">
        <f t="shared" si="53"/>
        <v>0.34964558275613339</v>
      </c>
      <c r="AD486" t="s">
        <v>2286</v>
      </c>
      <c r="AE486">
        <v>11749</v>
      </c>
      <c r="AH486">
        <f t="shared" si="49"/>
        <v>0.504</v>
      </c>
      <c r="AI486">
        <f t="shared" si="50"/>
        <v>0.51474698492448734</v>
      </c>
      <c r="AJ486">
        <f t="shared" si="54"/>
        <v>0.51474698492448734</v>
      </c>
      <c r="AK486" t="e">
        <f t="shared" si="55"/>
        <v>#N/A</v>
      </c>
      <c r="AL486">
        <f t="shared" si="51"/>
        <v>11749</v>
      </c>
    </row>
    <row r="487" spans="1:38" x14ac:dyDescent="0.25">
      <c r="A487" s="1">
        <v>485</v>
      </c>
      <c r="B487" t="s">
        <v>1149</v>
      </c>
      <c r="C487" t="s">
        <v>1162</v>
      </c>
      <c r="D487" t="s">
        <v>1163</v>
      </c>
      <c r="E487">
        <v>4020101020</v>
      </c>
      <c r="F487" t="s">
        <v>1166</v>
      </c>
      <c r="G487" t="s">
        <v>1167</v>
      </c>
      <c r="H487" s="2">
        <v>0.89500000000000002</v>
      </c>
      <c r="I487" s="2">
        <v>0.76772744813301896</v>
      </c>
      <c r="J487" s="2">
        <v>0.75359867035904382</v>
      </c>
      <c r="K487" s="2">
        <v>0.76464632237799435</v>
      </c>
      <c r="L487" s="2">
        <v>0.80179807423253147</v>
      </c>
      <c r="M487" s="2">
        <v>0.84219980031559505</v>
      </c>
      <c r="N487" s="2">
        <v>0.82688096215294671</v>
      </c>
      <c r="O487" s="2">
        <v>0.83069339381031515</v>
      </c>
      <c r="P487" s="2">
        <v>0.83332960292601199</v>
      </c>
      <c r="Q487" s="2">
        <v>0.89500000000000002</v>
      </c>
      <c r="R487" s="2">
        <v>0.78975643207874158</v>
      </c>
      <c r="S487" s="2">
        <v>0.75708291324306598</v>
      </c>
      <c r="T487" s="2">
        <v>0.78676367528309743</v>
      </c>
      <c r="U487" s="2">
        <v>0.87336270445955377</v>
      </c>
      <c r="V487" s="2">
        <v>0.87077678593462138</v>
      </c>
      <c r="W487" s="2">
        <v>0.8620180320119375</v>
      </c>
      <c r="X487" s="2">
        <v>0.86141420932325174</v>
      </c>
      <c r="Y487" s="2">
        <v>0.87104161952502723</v>
      </c>
      <c r="Z487" s="2">
        <v>0.86770830600135029</v>
      </c>
      <c r="AA487" s="2">
        <v>0.82686791535482107</v>
      </c>
      <c r="AB487" s="2">
        <f t="shared" si="52"/>
        <v>-4.0840390646529223E-2</v>
      </c>
      <c r="AC487" s="2">
        <f t="shared" si="53"/>
        <v>0.85415960935347079</v>
      </c>
      <c r="AD487" t="s">
        <v>2287</v>
      </c>
      <c r="AE487">
        <v>1529</v>
      </c>
      <c r="AH487">
        <f t="shared" si="49"/>
        <v>0.89500000000000002</v>
      </c>
      <c r="AI487">
        <f t="shared" si="50"/>
        <v>0.86770830600135029</v>
      </c>
      <c r="AJ487" t="e">
        <f t="shared" si="54"/>
        <v>#N/A</v>
      </c>
      <c r="AK487">
        <f t="shared" si="55"/>
        <v>0.86770830600135029</v>
      </c>
      <c r="AL487">
        <f t="shared" si="51"/>
        <v>1529</v>
      </c>
    </row>
    <row r="488" spans="1:38" x14ac:dyDescent="0.25">
      <c r="A488" s="1">
        <v>486</v>
      </c>
      <c r="B488" t="s">
        <v>1149</v>
      </c>
      <c r="C488" t="s">
        <v>1162</v>
      </c>
      <c r="D488" t="s">
        <v>1163</v>
      </c>
      <c r="E488">
        <v>4020102005</v>
      </c>
      <c r="F488" t="s">
        <v>1168</v>
      </c>
      <c r="G488" t="s">
        <v>1169</v>
      </c>
      <c r="H488" s="2">
        <v>0.57899999999999996</v>
      </c>
      <c r="I488" s="2">
        <v>0.55648028897310431</v>
      </c>
      <c r="J488" s="2">
        <v>0.58671612633783465</v>
      </c>
      <c r="K488" s="2">
        <v>0.5591684263347958</v>
      </c>
      <c r="L488" s="2">
        <v>0.72018938500937502</v>
      </c>
      <c r="M488" s="2">
        <v>0.66206471586881488</v>
      </c>
      <c r="N488" s="2">
        <v>0.61650256179919571</v>
      </c>
      <c r="O488" s="2">
        <v>0.66979940505036928</v>
      </c>
      <c r="P488" s="2">
        <v>0.6556836806899049</v>
      </c>
      <c r="Q488" s="2">
        <v>0.57899999999999996</v>
      </c>
      <c r="R488" s="2">
        <v>0.70027673977266369</v>
      </c>
      <c r="S488" s="2">
        <v>0.68469666175994615</v>
      </c>
      <c r="T488" s="2">
        <v>0.69782643400748068</v>
      </c>
      <c r="U488" s="2">
        <v>0.72018938500937502</v>
      </c>
      <c r="V488" s="2">
        <v>0.62248958367974938</v>
      </c>
      <c r="W488" s="2">
        <v>0.66656281627541358</v>
      </c>
      <c r="X488" s="2">
        <v>0.62386273462650865</v>
      </c>
      <c r="Y488" s="2">
        <v>0.62059882271246813</v>
      </c>
      <c r="Z488" s="2">
        <v>0.64962686396262315</v>
      </c>
      <c r="AA488" s="2">
        <v>0.66402470162111027</v>
      </c>
      <c r="AB488" s="2">
        <f t="shared" si="52"/>
        <v>1.4397837658487123E-2</v>
      </c>
      <c r="AC488" s="2">
        <f t="shared" si="53"/>
        <v>0.59339783765848708</v>
      </c>
      <c r="AD488" t="s">
        <v>2286</v>
      </c>
      <c r="AE488">
        <v>1438</v>
      </c>
      <c r="AH488">
        <f t="shared" si="49"/>
        <v>0.57899999999999996</v>
      </c>
      <c r="AI488">
        <f t="shared" si="50"/>
        <v>0.64962686396262315</v>
      </c>
      <c r="AJ488">
        <f t="shared" si="54"/>
        <v>0.64962686396262315</v>
      </c>
      <c r="AK488" t="e">
        <f t="shared" si="55"/>
        <v>#N/A</v>
      </c>
      <c r="AL488">
        <f t="shared" si="51"/>
        <v>1438</v>
      </c>
    </row>
    <row r="489" spans="1:38" x14ac:dyDescent="0.25">
      <c r="A489" s="1">
        <v>487</v>
      </c>
      <c r="B489" t="s">
        <v>1149</v>
      </c>
      <c r="C489" t="s">
        <v>1162</v>
      </c>
      <c r="D489" t="s">
        <v>1170</v>
      </c>
      <c r="E489">
        <v>4020201006</v>
      </c>
      <c r="F489" t="s">
        <v>1171</v>
      </c>
      <c r="G489" t="s">
        <v>1172</v>
      </c>
      <c r="H489" s="2">
        <v>0.43700000000000011</v>
      </c>
      <c r="I489" s="2">
        <v>-0.239026171273828</v>
      </c>
      <c r="J489" s="2">
        <v>-0.12769150909150581</v>
      </c>
      <c r="K489" s="2">
        <v>-0.21487563489815131</v>
      </c>
      <c r="L489" s="2">
        <v>0.26444123428341199</v>
      </c>
      <c r="M489" s="2">
        <v>0.2236165177883184</v>
      </c>
      <c r="N489" s="2">
        <v>0.2329067745502762</v>
      </c>
      <c r="O489" s="2">
        <v>0.24310164390464431</v>
      </c>
      <c r="P489" s="2">
        <v>0.27788286545303081</v>
      </c>
      <c r="Q489" s="2">
        <v>0.43700000000000011</v>
      </c>
      <c r="R489" s="2">
        <v>0.51440051507782003</v>
      </c>
      <c r="S489" s="2">
        <v>0.52459228566174854</v>
      </c>
      <c r="T489" s="2">
        <v>0.5177941209829301</v>
      </c>
      <c r="U489" s="2">
        <v>0.43409505867265702</v>
      </c>
      <c r="V489" s="2">
        <v>0.43689586031033961</v>
      </c>
      <c r="W489" s="2">
        <v>0.43658600851236878</v>
      </c>
      <c r="X489" s="2">
        <v>0.43819461203030202</v>
      </c>
      <c r="Y489" s="2">
        <v>0.4464021206411477</v>
      </c>
      <c r="Z489" s="2">
        <v>0.43841476661709772</v>
      </c>
      <c r="AA489" s="2">
        <v>0.2475899249633623</v>
      </c>
      <c r="AB489" s="2">
        <f t="shared" si="52"/>
        <v>-0.19082484165373542</v>
      </c>
      <c r="AC489" s="2">
        <f t="shared" si="53"/>
        <v>0.24617515834626469</v>
      </c>
      <c r="AD489" t="s">
        <v>2286</v>
      </c>
      <c r="AE489">
        <v>899</v>
      </c>
      <c r="AH489">
        <f t="shared" si="49"/>
        <v>0.43700000000000011</v>
      </c>
      <c r="AI489">
        <f t="shared" si="50"/>
        <v>0.43841476661709772</v>
      </c>
      <c r="AJ489">
        <f t="shared" si="54"/>
        <v>0.43841476661709772</v>
      </c>
      <c r="AK489" t="e">
        <f t="shared" si="55"/>
        <v>#N/A</v>
      </c>
      <c r="AL489">
        <f t="shared" si="51"/>
        <v>899</v>
      </c>
    </row>
    <row r="490" spans="1:38" x14ac:dyDescent="0.25">
      <c r="A490" s="1">
        <v>488</v>
      </c>
      <c r="B490" t="s">
        <v>1149</v>
      </c>
      <c r="C490" t="s">
        <v>1162</v>
      </c>
      <c r="D490" t="s">
        <v>1170</v>
      </c>
      <c r="E490">
        <v>4020202001</v>
      </c>
      <c r="F490" t="s">
        <v>1173</v>
      </c>
      <c r="G490" t="s">
        <v>1174</v>
      </c>
      <c r="H490" s="2">
        <v>0.38600000000000001</v>
      </c>
      <c r="I490" s="2">
        <v>0.3054944992138785</v>
      </c>
      <c r="J490" s="2">
        <v>0.28664994044921349</v>
      </c>
      <c r="K490" s="2">
        <v>0.30565932928549261</v>
      </c>
      <c r="L490" s="2">
        <v>0.26444123428341199</v>
      </c>
      <c r="M490" s="2">
        <v>0.22295764890564479</v>
      </c>
      <c r="N490" s="2">
        <v>0.22240283169794281</v>
      </c>
      <c r="O490" s="2">
        <v>0.25776597411257107</v>
      </c>
      <c r="P490" s="2">
        <v>0.26706759592263818</v>
      </c>
      <c r="Q490" s="2">
        <v>0.38600000000000001</v>
      </c>
      <c r="R490" s="2">
        <v>0.5546268819704423</v>
      </c>
      <c r="S490" s="2">
        <v>0.52464197773361732</v>
      </c>
      <c r="T490" s="2">
        <v>0.55182517073948811</v>
      </c>
      <c r="U490" s="2">
        <v>0.43409505867265702</v>
      </c>
      <c r="V490" s="2">
        <v>0.41006621678030319</v>
      </c>
      <c r="W490" s="2">
        <v>0.41258860670775171</v>
      </c>
      <c r="X490" s="2">
        <v>0.40819878463501569</v>
      </c>
      <c r="Y490" s="2">
        <v>0.39582713569995009</v>
      </c>
      <c r="Z490" s="2">
        <v>0.41197102039136002</v>
      </c>
      <c r="AA490" s="2">
        <v>0.24609779922427971</v>
      </c>
      <c r="AB490" s="2">
        <f t="shared" si="52"/>
        <v>-0.16587322116708031</v>
      </c>
      <c r="AC490" s="2">
        <f t="shared" si="53"/>
        <v>0.2201267788329197</v>
      </c>
      <c r="AD490" t="s">
        <v>2286</v>
      </c>
      <c r="AE490">
        <v>694</v>
      </c>
      <c r="AH490">
        <f t="shared" si="49"/>
        <v>0.38600000000000001</v>
      </c>
      <c r="AI490">
        <f t="shared" si="50"/>
        <v>0.41197102039136002</v>
      </c>
      <c r="AJ490">
        <f t="shared" si="54"/>
        <v>0.41197102039136002</v>
      </c>
      <c r="AK490" t="e">
        <f t="shared" si="55"/>
        <v>#N/A</v>
      </c>
      <c r="AL490">
        <f t="shared" si="51"/>
        <v>694</v>
      </c>
    </row>
    <row r="491" spans="1:38" x14ac:dyDescent="0.25">
      <c r="A491" s="1">
        <v>489</v>
      </c>
      <c r="B491" t="s">
        <v>1149</v>
      </c>
      <c r="C491" t="s">
        <v>1175</v>
      </c>
      <c r="D491" t="s">
        <v>1176</v>
      </c>
      <c r="E491">
        <v>4030101010</v>
      </c>
      <c r="F491" t="s">
        <v>1177</v>
      </c>
      <c r="G491" t="s">
        <v>1178</v>
      </c>
      <c r="H491" s="2">
        <v>0.55000000000000004</v>
      </c>
      <c r="I491" s="2">
        <v>6.5054256033247104E-2</v>
      </c>
      <c r="J491" s="2">
        <v>0.1165510153106452</v>
      </c>
      <c r="K491" s="2">
        <v>7.5891118233002208E-2</v>
      </c>
      <c r="L491" s="2">
        <v>0.26444123428341199</v>
      </c>
      <c r="M491" s="2">
        <v>0.21458879995311431</v>
      </c>
      <c r="N491" s="2">
        <v>0.28117387319758008</v>
      </c>
      <c r="O491" s="2">
        <v>0.21127333120585001</v>
      </c>
      <c r="P491" s="2">
        <v>0.23941524019739299</v>
      </c>
      <c r="Q491" s="2">
        <v>0.55000000000000004</v>
      </c>
      <c r="R491" s="2">
        <v>0.43510928015184008</v>
      </c>
      <c r="S491" s="2">
        <v>0.45346186267290778</v>
      </c>
      <c r="T491" s="2">
        <v>0.43889210294858672</v>
      </c>
      <c r="U491" s="2">
        <v>0.37218066330538518</v>
      </c>
      <c r="V491" s="2">
        <v>0.52612944380943905</v>
      </c>
      <c r="W491" s="2">
        <v>0.41938965138517781</v>
      </c>
      <c r="X491" s="2">
        <v>0.47558709733756288</v>
      </c>
      <c r="Y491" s="2">
        <v>0.49261889737063008</v>
      </c>
      <c r="Z491" s="2">
        <v>0.4537755070858131</v>
      </c>
      <c r="AA491" s="2">
        <v>0.2406475987260141</v>
      </c>
      <c r="AB491" s="2">
        <f t="shared" si="52"/>
        <v>-0.213127908359799</v>
      </c>
      <c r="AC491" s="2">
        <f t="shared" si="53"/>
        <v>0.33687209164020104</v>
      </c>
      <c r="AD491" t="s">
        <v>2286</v>
      </c>
      <c r="AE491">
        <v>760</v>
      </c>
      <c r="AH491">
        <f t="shared" si="49"/>
        <v>0.55000000000000004</v>
      </c>
      <c r="AI491">
        <f t="shared" si="50"/>
        <v>0.4537755070858131</v>
      </c>
      <c r="AJ491">
        <f t="shared" si="54"/>
        <v>0.4537755070858131</v>
      </c>
      <c r="AK491" t="e">
        <f t="shared" si="55"/>
        <v>#N/A</v>
      </c>
      <c r="AL491">
        <f t="shared" si="51"/>
        <v>760</v>
      </c>
    </row>
    <row r="492" spans="1:38" x14ac:dyDescent="0.25">
      <c r="A492" s="1">
        <v>490</v>
      </c>
      <c r="B492" t="s">
        <v>1149</v>
      </c>
      <c r="C492" t="s">
        <v>1175</v>
      </c>
      <c r="D492" t="s">
        <v>1176</v>
      </c>
      <c r="E492">
        <v>4030102001</v>
      </c>
      <c r="F492" t="s">
        <v>1179</v>
      </c>
      <c r="G492" t="s">
        <v>1180</v>
      </c>
      <c r="H492" s="2">
        <v>0.9840000000000001</v>
      </c>
      <c r="I492" s="2">
        <v>0.85722064930208375</v>
      </c>
      <c r="J492" s="2">
        <v>0.75283303141753621</v>
      </c>
      <c r="K492" s="2">
        <v>0.84271518923639066</v>
      </c>
      <c r="L492" s="2">
        <v>0.87336270445955377</v>
      </c>
      <c r="M492" s="2">
        <v>0.90209578052230821</v>
      </c>
      <c r="N492" s="2">
        <v>0.91583631264131293</v>
      </c>
      <c r="O492" s="2">
        <v>0.90812034566339039</v>
      </c>
      <c r="P492" s="2">
        <v>0.89593796551302618</v>
      </c>
      <c r="Q492" s="2">
        <v>0.9840000000000001</v>
      </c>
      <c r="R492" s="2">
        <v>0.82342018241150572</v>
      </c>
      <c r="S492" s="2">
        <v>0.75963089994254052</v>
      </c>
      <c r="T492" s="2">
        <v>0.81590177239841077</v>
      </c>
      <c r="U492" s="2">
        <v>0.87336270445955377</v>
      </c>
      <c r="V492" s="2">
        <v>0.90455906392442831</v>
      </c>
      <c r="W492" s="2">
        <v>0.90683751799690848</v>
      </c>
      <c r="X492" s="2">
        <v>0.90058135879580292</v>
      </c>
      <c r="Y492" s="2">
        <v>0.90315654241174514</v>
      </c>
      <c r="Z492" s="2">
        <v>0.89761356551520466</v>
      </c>
      <c r="AA492" s="2">
        <v>0.89895364928570587</v>
      </c>
      <c r="AB492" s="2">
        <f t="shared" si="52"/>
        <v>1.3400837705012103E-3</v>
      </c>
      <c r="AC492" s="2">
        <f t="shared" si="53"/>
        <v>0.98534008377050131</v>
      </c>
      <c r="AD492" t="s">
        <v>2287</v>
      </c>
      <c r="AE492">
        <v>1006</v>
      </c>
      <c r="AH492">
        <f t="shared" si="49"/>
        <v>0.9840000000000001</v>
      </c>
      <c r="AI492">
        <f t="shared" si="50"/>
        <v>0.89761356551520466</v>
      </c>
      <c r="AJ492" t="e">
        <f t="shared" si="54"/>
        <v>#N/A</v>
      </c>
      <c r="AK492">
        <f t="shared" si="55"/>
        <v>0.89761356551520466</v>
      </c>
      <c r="AL492">
        <f t="shared" si="51"/>
        <v>1006</v>
      </c>
    </row>
    <row r="493" spans="1:38" x14ac:dyDescent="0.25">
      <c r="A493" s="1">
        <v>491</v>
      </c>
      <c r="B493" t="s">
        <v>1149</v>
      </c>
      <c r="C493" t="s">
        <v>1175</v>
      </c>
      <c r="D493" t="s">
        <v>1176</v>
      </c>
      <c r="E493">
        <v>4030103001</v>
      </c>
      <c r="F493" t="s">
        <v>1181</v>
      </c>
      <c r="G493" t="s">
        <v>1182</v>
      </c>
      <c r="H493" s="2">
        <v>0.86799999999999999</v>
      </c>
      <c r="I493" s="2">
        <v>0.55135091590082008</v>
      </c>
      <c r="J493" s="2">
        <v>0.53021343914116803</v>
      </c>
      <c r="K493" s="2">
        <v>0.55047377691662258</v>
      </c>
      <c r="L493" s="2">
        <v>0.72018938500937502</v>
      </c>
      <c r="M493" s="2">
        <v>0.7681442655985854</v>
      </c>
      <c r="N493" s="2">
        <v>0.69642480661009776</v>
      </c>
      <c r="O493" s="2">
        <v>0.73888676966053801</v>
      </c>
      <c r="P493" s="2">
        <v>0.61430440010392395</v>
      </c>
      <c r="Q493" s="2">
        <v>0.86799999999999999</v>
      </c>
      <c r="R493" s="2">
        <v>0.72698173140376188</v>
      </c>
      <c r="S493" s="2">
        <v>0.68657071276112214</v>
      </c>
      <c r="T493" s="2">
        <v>0.72347041696942116</v>
      </c>
      <c r="U493" s="2">
        <v>0.72018938500937502</v>
      </c>
      <c r="V493" s="2">
        <v>0.86285165090621074</v>
      </c>
      <c r="W493" s="2">
        <v>0.7694860160739847</v>
      </c>
      <c r="X493" s="2">
        <v>0.82372372276517725</v>
      </c>
      <c r="Y493" s="2">
        <v>0.79377915603281091</v>
      </c>
      <c r="Z493" s="2">
        <v>0.79252499712874702</v>
      </c>
      <c r="AA493" s="2">
        <v>0.70557803326695179</v>
      </c>
      <c r="AB493" s="2">
        <f t="shared" si="52"/>
        <v>-8.6946963861795235E-2</v>
      </c>
      <c r="AC493" s="2">
        <f t="shared" si="53"/>
        <v>0.78105303613820476</v>
      </c>
      <c r="AD493" t="s">
        <v>2286</v>
      </c>
      <c r="AE493">
        <v>1019</v>
      </c>
      <c r="AH493">
        <f t="shared" si="49"/>
        <v>0.86799999999999999</v>
      </c>
      <c r="AI493">
        <f t="shared" si="50"/>
        <v>0.79252499712874702</v>
      </c>
      <c r="AJ493">
        <f t="shared" si="54"/>
        <v>0.79252499712874702</v>
      </c>
      <c r="AK493" t="e">
        <f t="shared" si="55"/>
        <v>#N/A</v>
      </c>
      <c r="AL493">
        <f t="shared" si="51"/>
        <v>1019</v>
      </c>
    </row>
    <row r="494" spans="1:38" x14ac:dyDescent="0.25">
      <c r="A494" s="1">
        <v>492</v>
      </c>
      <c r="B494" t="s">
        <v>1149</v>
      </c>
      <c r="C494" t="s">
        <v>1183</v>
      </c>
      <c r="D494" t="s">
        <v>1184</v>
      </c>
      <c r="E494">
        <v>4040101004</v>
      </c>
      <c r="F494" t="s">
        <v>1185</v>
      </c>
      <c r="G494" t="s">
        <v>1186</v>
      </c>
      <c r="H494" s="2">
        <v>0.441</v>
      </c>
      <c r="I494" s="2">
        <v>0.1019762028692353</v>
      </c>
      <c r="J494" s="2">
        <v>0.1033988243408589</v>
      </c>
      <c r="K494" s="2">
        <v>0.1054621114335733</v>
      </c>
      <c r="L494" s="2">
        <v>0.26444123428341199</v>
      </c>
      <c r="M494" s="2">
        <v>0.23187544753072639</v>
      </c>
      <c r="N494" s="2">
        <v>0.27825698307568608</v>
      </c>
      <c r="O494" s="2">
        <v>0.24288815047122589</v>
      </c>
      <c r="P494" s="2">
        <v>0.28913120216750471</v>
      </c>
      <c r="Q494" s="2">
        <v>0.441</v>
      </c>
      <c r="R494" s="2">
        <v>0.54907403022334644</v>
      </c>
      <c r="S494" s="2">
        <v>0.52705135580094442</v>
      </c>
      <c r="T494" s="2">
        <v>0.54451222172427483</v>
      </c>
      <c r="U494" s="2">
        <v>0.43409505867265702</v>
      </c>
      <c r="V494" s="2">
        <v>0.44624846212128139</v>
      </c>
      <c r="W494" s="2">
        <v>0.45366046676000621</v>
      </c>
      <c r="X494" s="2">
        <v>0.43997817175531778</v>
      </c>
      <c r="Y494" s="2">
        <v>0.42948923577045439</v>
      </c>
      <c r="Z494" s="2">
        <v>0.44061084743423978</v>
      </c>
      <c r="AA494" s="2">
        <v>0.26043914476274233</v>
      </c>
      <c r="AB494" s="2">
        <f t="shared" si="52"/>
        <v>-0.18017170267149746</v>
      </c>
      <c r="AC494" s="2">
        <f t="shared" si="53"/>
        <v>0.26082829732850255</v>
      </c>
      <c r="AD494" t="s">
        <v>2286</v>
      </c>
      <c r="AE494">
        <v>1384</v>
      </c>
      <c r="AH494">
        <f t="shared" si="49"/>
        <v>0.441</v>
      </c>
      <c r="AI494">
        <f t="shared" si="50"/>
        <v>0.44061084743423978</v>
      </c>
      <c r="AJ494">
        <f t="shared" si="54"/>
        <v>0.44061084743423978</v>
      </c>
      <c r="AK494" t="e">
        <f t="shared" si="55"/>
        <v>#N/A</v>
      </c>
      <c r="AL494">
        <f t="shared" si="51"/>
        <v>1384</v>
      </c>
    </row>
    <row r="495" spans="1:38" x14ac:dyDescent="0.25">
      <c r="A495" s="1">
        <v>493</v>
      </c>
      <c r="B495" t="s">
        <v>1149</v>
      </c>
      <c r="C495" t="s">
        <v>1183</v>
      </c>
      <c r="D495" t="s">
        <v>1187</v>
      </c>
      <c r="E495">
        <v>4040201011</v>
      </c>
      <c r="F495" t="s">
        <v>1188</v>
      </c>
      <c r="G495" t="s">
        <v>1189</v>
      </c>
      <c r="H495" s="2">
        <v>0.54899999999999993</v>
      </c>
      <c r="I495" s="2">
        <v>0.32871445905301577</v>
      </c>
      <c r="J495" s="2">
        <v>0.30554004215018121</v>
      </c>
      <c r="K495" s="2">
        <v>0.32599600412001423</v>
      </c>
      <c r="L495" s="2">
        <v>0.26444123428341199</v>
      </c>
      <c r="M495" s="2">
        <v>0.23329873708684901</v>
      </c>
      <c r="N495" s="2">
        <v>0.30647429671830673</v>
      </c>
      <c r="O495" s="2">
        <v>0.29804951633070659</v>
      </c>
      <c r="P495" s="2">
        <v>0.33231652651113841</v>
      </c>
      <c r="Q495" s="2">
        <v>0.54899999999999993</v>
      </c>
      <c r="R495" s="2">
        <v>0.70175575090041376</v>
      </c>
      <c r="S495" s="2">
        <v>0.64650444619846303</v>
      </c>
      <c r="T495" s="2">
        <v>0.69220969842452351</v>
      </c>
      <c r="U495" s="2">
        <v>0.53170889669388677</v>
      </c>
      <c r="V495" s="2">
        <v>0.52907609796859922</v>
      </c>
      <c r="W495" s="2">
        <v>0.56124383815663592</v>
      </c>
      <c r="X495" s="2">
        <v>0.54914892848979235</v>
      </c>
      <c r="Y495" s="2">
        <v>0.54539751821374327</v>
      </c>
      <c r="Z495" s="2">
        <v>0.54318702885711712</v>
      </c>
      <c r="AA495" s="2">
        <v>0.28477063020486532</v>
      </c>
      <c r="AB495" s="2">
        <f t="shared" si="52"/>
        <v>-0.2584163986522518</v>
      </c>
      <c r="AC495" s="2">
        <f t="shared" si="53"/>
        <v>0.29058360134774813</v>
      </c>
      <c r="AD495" t="s">
        <v>2286</v>
      </c>
      <c r="AE495">
        <v>618</v>
      </c>
      <c r="AH495">
        <f t="shared" si="49"/>
        <v>0.54899999999999993</v>
      </c>
      <c r="AI495">
        <f t="shared" si="50"/>
        <v>0.54318702885711712</v>
      </c>
      <c r="AJ495">
        <f t="shared" si="54"/>
        <v>0.54318702885711712</v>
      </c>
      <c r="AK495" t="e">
        <f t="shared" si="55"/>
        <v>#N/A</v>
      </c>
      <c r="AL495">
        <f t="shared" si="51"/>
        <v>618</v>
      </c>
    </row>
    <row r="496" spans="1:38" x14ac:dyDescent="0.25">
      <c r="A496" s="1">
        <v>494</v>
      </c>
      <c r="B496" t="s">
        <v>1149</v>
      </c>
      <c r="C496" t="s">
        <v>1190</v>
      </c>
      <c r="D496" t="s">
        <v>1191</v>
      </c>
      <c r="E496">
        <v>4050101001</v>
      </c>
      <c r="F496" t="s">
        <v>1192</v>
      </c>
      <c r="G496" t="s">
        <v>1193</v>
      </c>
      <c r="H496" s="2">
        <v>0.223</v>
      </c>
      <c r="I496" s="2">
        <v>-0.1148029031657318</v>
      </c>
      <c r="J496" s="2">
        <v>-3.0452392439537231E-2</v>
      </c>
      <c r="K496" s="2">
        <v>-9.7902442552981972E-2</v>
      </c>
      <c r="L496" s="2">
        <v>0.26444123428341199</v>
      </c>
      <c r="M496" s="2">
        <v>0.230741263665691</v>
      </c>
      <c r="N496" s="2">
        <v>0.28984785990033102</v>
      </c>
      <c r="O496" s="2">
        <v>0.25346497098516252</v>
      </c>
      <c r="P496" s="2">
        <v>0.27321311357636541</v>
      </c>
      <c r="Q496" s="2">
        <v>0.223</v>
      </c>
      <c r="R496" s="2">
        <v>0.33437513718912393</v>
      </c>
      <c r="S496" s="2">
        <v>0.37147409772073031</v>
      </c>
      <c r="T496" s="2">
        <v>0.34132024820510393</v>
      </c>
      <c r="U496" s="2">
        <v>0.26444123428341199</v>
      </c>
      <c r="V496" s="2">
        <v>0.22623788655452151</v>
      </c>
      <c r="W496" s="2">
        <v>0.2303413383963436</v>
      </c>
      <c r="X496" s="2">
        <v>0.22791247567289619</v>
      </c>
      <c r="Y496" s="2">
        <v>0.24121316422964811</v>
      </c>
      <c r="Z496" s="2">
        <v>0.2376222480242634</v>
      </c>
      <c r="AA496" s="2">
        <v>0.26158257210040231</v>
      </c>
      <c r="AB496" s="2">
        <f t="shared" si="52"/>
        <v>2.3960324076138906E-2</v>
      </c>
      <c r="AC496" s="2">
        <f t="shared" si="53"/>
        <v>0.24696032407613891</v>
      </c>
      <c r="AD496" t="s">
        <v>2286</v>
      </c>
      <c r="AE496">
        <v>633</v>
      </c>
      <c r="AH496">
        <f t="shared" si="49"/>
        <v>0.223</v>
      </c>
      <c r="AI496">
        <f t="shared" si="50"/>
        <v>0.2376222480242634</v>
      </c>
      <c r="AJ496">
        <f t="shared" si="54"/>
        <v>0.2376222480242634</v>
      </c>
      <c r="AK496" t="e">
        <f t="shared" si="55"/>
        <v>#N/A</v>
      </c>
      <c r="AL496">
        <f t="shared" si="51"/>
        <v>633</v>
      </c>
    </row>
    <row r="497" spans="1:38" x14ac:dyDescent="0.25">
      <c r="A497" s="1">
        <v>495</v>
      </c>
      <c r="B497" t="s">
        <v>1149</v>
      </c>
      <c r="C497" t="s">
        <v>1190</v>
      </c>
      <c r="D497" t="s">
        <v>1194</v>
      </c>
      <c r="E497">
        <v>4050201001</v>
      </c>
      <c r="F497" t="s">
        <v>1195</v>
      </c>
      <c r="G497" t="s">
        <v>1196</v>
      </c>
      <c r="H497" s="2">
        <v>0.7659999999999999</v>
      </c>
      <c r="I497" s="2">
        <v>0.62237349131211606</v>
      </c>
      <c r="J497" s="2">
        <v>0.62741232654113721</v>
      </c>
      <c r="K497" s="2">
        <v>0.61849925660475846</v>
      </c>
      <c r="L497" s="2">
        <v>0.72018938500937502</v>
      </c>
      <c r="M497" s="2">
        <v>0.72010824307944388</v>
      </c>
      <c r="N497" s="2">
        <v>0.69265948863741489</v>
      </c>
      <c r="O497" s="2">
        <v>0.72517871212313123</v>
      </c>
      <c r="P497" s="2">
        <v>0.67363416965365075</v>
      </c>
      <c r="Q497" s="2">
        <v>0.7659999999999999</v>
      </c>
      <c r="R497" s="2">
        <v>0.69818816026907971</v>
      </c>
      <c r="S497" s="2">
        <v>0.68974531032761022</v>
      </c>
      <c r="T497" s="2">
        <v>0.69496065753663849</v>
      </c>
      <c r="U497" s="2">
        <v>0.72018938500937502</v>
      </c>
      <c r="V497" s="2">
        <v>0.7035958603384892</v>
      </c>
      <c r="W497" s="2">
        <v>0.71531120629524469</v>
      </c>
      <c r="X497" s="2">
        <v>0.7584036276988706</v>
      </c>
      <c r="Y497" s="2">
        <v>0.74062574466914022</v>
      </c>
      <c r="Z497" s="2">
        <v>0.72736574671491294</v>
      </c>
      <c r="AA497" s="2">
        <v>0.70606825875538215</v>
      </c>
      <c r="AB497" s="2">
        <f t="shared" si="52"/>
        <v>-2.1297487959530792E-2</v>
      </c>
      <c r="AC497" s="2">
        <f t="shared" si="53"/>
        <v>0.74470251204046911</v>
      </c>
      <c r="AD497" t="s">
        <v>2287</v>
      </c>
      <c r="AE497">
        <v>1481</v>
      </c>
      <c r="AH497">
        <f t="shared" si="49"/>
        <v>0.7659999999999999</v>
      </c>
      <c r="AI497">
        <f t="shared" si="50"/>
        <v>0.72736574671491294</v>
      </c>
      <c r="AJ497" t="e">
        <f t="shared" si="54"/>
        <v>#N/A</v>
      </c>
      <c r="AK497">
        <f t="shared" si="55"/>
        <v>0.72736574671491294</v>
      </c>
      <c r="AL497">
        <f t="shared" si="51"/>
        <v>1481</v>
      </c>
    </row>
    <row r="498" spans="1:38" x14ac:dyDescent="0.25">
      <c r="A498" s="1">
        <v>496</v>
      </c>
      <c r="B498" t="s">
        <v>1149</v>
      </c>
      <c r="C498" t="s">
        <v>1190</v>
      </c>
      <c r="D498" t="s">
        <v>1197</v>
      </c>
      <c r="E498">
        <v>4050502001</v>
      </c>
      <c r="F498" t="s">
        <v>1198</v>
      </c>
      <c r="G498" t="s">
        <v>1199</v>
      </c>
      <c r="H498" s="2">
        <v>0.86099999999999977</v>
      </c>
      <c r="I498" s="2">
        <v>0.84060821160058208</v>
      </c>
      <c r="J498" s="2">
        <v>0.75302818097139934</v>
      </c>
      <c r="K498" s="2">
        <v>0.82988154399356007</v>
      </c>
      <c r="L498" s="2">
        <v>0.87336270445955377</v>
      </c>
      <c r="M498" s="2">
        <v>0.90209578052230821</v>
      </c>
      <c r="N498" s="2">
        <v>0.89022554793635156</v>
      </c>
      <c r="O498" s="2">
        <v>0.90282748762655896</v>
      </c>
      <c r="P498" s="2">
        <v>0.89697569814281941</v>
      </c>
      <c r="Q498" s="2">
        <v>0.86099999999999977</v>
      </c>
      <c r="R498" s="2">
        <v>0.81763162864528938</v>
      </c>
      <c r="S498" s="2">
        <v>0.75974254354258119</v>
      </c>
      <c r="T498" s="2">
        <v>0.81196961204329954</v>
      </c>
      <c r="U498" s="2">
        <v>0.87336270445955377</v>
      </c>
      <c r="V498" s="2">
        <v>0.88525291945709994</v>
      </c>
      <c r="W498" s="2">
        <v>0.88597367287145057</v>
      </c>
      <c r="X498" s="2">
        <v>0.88118459081376754</v>
      </c>
      <c r="Y498" s="2">
        <v>0.8817881704952053</v>
      </c>
      <c r="Z498" s="2">
        <v>0.88150097664563365</v>
      </c>
      <c r="AA498" s="2">
        <v>0.8930310504368314</v>
      </c>
      <c r="AB498" s="2">
        <f t="shared" si="52"/>
        <v>1.1530073791197748E-2</v>
      </c>
      <c r="AC498" s="2">
        <f t="shared" si="53"/>
        <v>0.87253007379119751</v>
      </c>
      <c r="AD498" t="s">
        <v>2286</v>
      </c>
      <c r="AE498">
        <v>584</v>
      </c>
      <c r="AH498">
        <f t="shared" si="49"/>
        <v>0.86099999999999977</v>
      </c>
      <c r="AI498">
        <f t="shared" si="50"/>
        <v>0.88150097664563365</v>
      </c>
      <c r="AJ498">
        <f t="shared" si="54"/>
        <v>0.88150097664563365</v>
      </c>
      <c r="AK498" t="e">
        <f t="shared" si="55"/>
        <v>#N/A</v>
      </c>
      <c r="AL498">
        <f t="shared" si="51"/>
        <v>584</v>
      </c>
    </row>
    <row r="499" spans="1:38" x14ac:dyDescent="0.25">
      <c r="A499" s="1">
        <v>497</v>
      </c>
      <c r="B499" t="s">
        <v>1149</v>
      </c>
      <c r="C499" t="s">
        <v>1190</v>
      </c>
      <c r="D499" t="s">
        <v>1197</v>
      </c>
      <c r="E499">
        <v>4050504001</v>
      </c>
      <c r="F499" t="s">
        <v>618</v>
      </c>
      <c r="G499" t="s">
        <v>1200</v>
      </c>
      <c r="H499" s="2">
        <v>0.71499999999999997</v>
      </c>
      <c r="I499" s="2">
        <v>0.8120619723909549</v>
      </c>
      <c r="J499" s="2">
        <v>0.75249816510575673</v>
      </c>
      <c r="K499" s="2">
        <v>0.80409415136319451</v>
      </c>
      <c r="L499" s="2">
        <v>0.87336270445955377</v>
      </c>
      <c r="M499" s="2">
        <v>0.90524707987196806</v>
      </c>
      <c r="N499" s="2">
        <v>0.90554511964927453</v>
      </c>
      <c r="O499" s="2">
        <v>0.90691054954068628</v>
      </c>
      <c r="P499" s="2">
        <v>0.89934416707315279</v>
      </c>
      <c r="Q499" s="2">
        <v>0.71499999999999997</v>
      </c>
      <c r="R499" s="2">
        <v>0.8083218171315224</v>
      </c>
      <c r="S499" s="2">
        <v>0.7598527172023033</v>
      </c>
      <c r="T499" s="2">
        <v>0.80346479805954041</v>
      </c>
      <c r="U499" s="2">
        <v>0.87336270445955377</v>
      </c>
      <c r="V499" s="2">
        <v>0.89264672169223114</v>
      </c>
      <c r="W499" s="2">
        <v>0.90580538672745903</v>
      </c>
      <c r="X499" s="2">
        <v>0.88876360770012131</v>
      </c>
      <c r="Y499" s="2">
        <v>0.88973125801949582</v>
      </c>
      <c r="Z499" s="2">
        <v>0.89000173533807891</v>
      </c>
      <c r="AA499" s="2">
        <v>0.89799196146586702</v>
      </c>
      <c r="AB499" s="2">
        <f t="shared" si="52"/>
        <v>7.9902261277881026E-3</v>
      </c>
      <c r="AC499" s="2">
        <f t="shared" si="53"/>
        <v>0.72299022612778807</v>
      </c>
      <c r="AD499" t="s">
        <v>2287</v>
      </c>
      <c r="AE499">
        <v>526</v>
      </c>
      <c r="AH499">
        <f t="shared" si="49"/>
        <v>0.71499999999999997</v>
      </c>
      <c r="AI499">
        <f t="shared" si="50"/>
        <v>0.89000173533807891</v>
      </c>
      <c r="AJ499" t="e">
        <f t="shared" si="54"/>
        <v>#N/A</v>
      </c>
      <c r="AK499">
        <f t="shared" si="55"/>
        <v>0.89000173533807891</v>
      </c>
      <c r="AL499">
        <f t="shared" si="51"/>
        <v>526</v>
      </c>
    </row>
    <row r="500" spans="1:38" x14ac:dyDescent="0.25">
      <c r="A500" s="1">
        <v>498</v>
      </c>
      <c r="B500" t="s">
        <v>1149</v>
      </c>
      <c r="C500" t="s">
        <v>1201</v>
      </c>
      <c r="D500" t="s">
        <v>1201</v>
      </c>
      <c r="E500">
        <v>4060101016</v>
      </c>
      <c r="F500" t="s">
        <v>1202</v>
      </c>
      <c r="G500" t="s">
        <v>1203</v>
      </c>
      <c r="H500" s="2">
        <v>0.20899999999999999</v>
      </c>
      <c r="I500" s="2">
        <v>-0.21919782616232841</v>
      </c>
      <c r="J500" s="2">
        <v>-9.896513659365247E-2</v>
      </c>
      <c r="K500" s="2">
        <v>-0.20369412909405979</v>
      </c>
      <c r="L500" s="2">
        <v>0.26444123428341199</v>
      </c>
      <c r="M500" s="2">
        <v>0.21267414358873721</v>
      </c>
      <c r="N500" s="2">
        <v>0.25710055847745472</v>
      </c>
      <c r="O500" s="2">
        <v>0.21962181400848271</v>
      </c>
      <c r="P500" s="2">
        <v>0.23315194807665671</v>
      </c>
      <c r="Q500" s="2">
        <v>0.20899999999999999</v>
      </c>
      <c r="R500" s="2">
        <v>0.30116876979564261</v>
      </c>
      <c r="S500" s="2">
        <v>0.3791080989229263</v>
      </c>
      <c r="T500" s="2">
        <v>0.30704629819957219</v>
      </c>
      <c r="U500" s="2">
        <v>0.26444123428341199</v>
      </c>
      <c r="V500" s="2">
        <v>0.21995539749819859</v>
      </c>
      <c r="W500" s="2">
        <v>0.23363037307951581</v>
      </c>
      <c r="X500" s="2">
        <v>0.22171671832390091</v>
      </c>
      <c r="Y500" s="2">
        <v>0.2328499358815031</v>
      </c>
      <c r="Z500" s="2">
        <v>0.23399874773440341</v>
      </c>
      <c r="AA500" s="2">
        <v>0.2365332952714535</v>
      </c>
      <c r="AB500" s="2">
        <f t="shared" si="52"/>
        <v>2.5345475370500969E-3</v>
      </c>
      <c r="AC500" s="2">
        <f t="shared" si="53"/>
        <v>0.21153454753705009</v>
      </c>
      <c r="AD500" t="s">
        <v>2286</v>
      </c>
      <c r="AE500">
        <v>3468</v>
      </c>
      <c r="AH500">
        <f t="shared" si="49"/>
        <v>0.20899999999999999</v>
      </c>
      <c r="AI500">
        <f t="shared" si="50"/>
        <v>0.23399874773440341</v>
      </c>
      <c r="AJ500">
        <f t="shared" si="54"/>
        <v>0.23399874773440341</v>
      </c>
      <c r="AK500" t="e">
        <f t="shared" si="55"/>
        <v>#N/A</v>
      </c>
      <c r="AL500">
        <f t="shared" si="51"/>
        <v>3468</v>
      </c>
    </row>
    <row r="501" spans="1:38" x14ac:dyDescent="0.25">
      <c r="A501" s="1">
        <v>499</v>
      </c>
      <c r="B501" t="s">
        <v>1149</v>
      </c>
      <c r="C501" t="s">
        <v>1201</v>
      </c>
      <c r="D501" t="s">
        <v>1204</v>
      </c>
      <c r="E501">
        <v>4060201001</v>
      </c>
      <c r="F501" t="s">
        <v>1205</v>
      </c>
      <c r="G501" t="s">
        <v>1206</v>
      </c>
      <c r="H501" s="2">
        <v>0.38200000000000001</v>
      </c>
      <c r="I501" s="2">
        <v>-4.6947918908168407E-2</v>
      </c>
      <c r="J501" s="2">
        <v>9.5665374519071644E-3</v>
      </c>
      <c r="K501" s="2">
        <v>-3.4130571691519451E-2</v>
      </c>
      <c r="L501" s="2">
        <v>0.26444123428341199</v>
      </c>
      <c r="M501" s="2">
        <v>0.22181456948088399</v>
      </c>
      <c r="N501" s="2">
        <v>0.25042740079213238</v>
      </c>
      <c r="O501" s="2">
        <v>0.2248168208883303</v>
      </c>
      <c r="P501" s="2">
        <v>0.22195064338504289</v>
      </c>
      <c r="Q501" s="2">
        <v>0.38200000000000001</v>
      </c>
      <c r="R501" s="2">
        <v>0.45708994640451012</v>
      </c>
      <c r="S501" s="2">
        <v>0.45661080618445449</v>
      </c>
      <c r="T501" s="2">
        <v>0.46028074099511318</v>
      </c>
      <c r="U501" s="2">
        <v>0.37218066330538518</v>
      </c>
      <c r="V501" s="2">
        <v>0.45490936875501758</v>
      </c>
      <c r="W501" s="2">
        <v>0.39328374832814328</v>
      </c>
      <c r="X501" s="2">
        <v>0.40226989407779162</v>
      </c>
      <c r="Y501" s="2">
        <v>0.46535764656880829</v>
      </c>
      <c r="Z501" s="2">
        <v>0.4160426122274693</v>
      </c>
      <c r="AA501" s="2">
        <v>0.23605720472782371</v>
      </c>
      <c r="AB501" s="2">
        <f t="shared" si="52"/>
        <v>-0.17998540749964559</v>
      </c>
      <c r="AC501" s="2">
        <f t="shared" si="53"/>
        <v>0.20201459250035442</v>
      </c>
      <c r="AD501" t="s">
        <v>2287</v>
      </c>
      <c r="AE501">
        <v>1389</v>
      </c>
      <c r="AH501">
        <f t="shared" si="49"/>
        <v>0.38200000000000001</v>
      </c>
      <c r="AI501">
        <f t="shared" si="50"/>
        <v>0.4160426122274693</v>
      </c>
      <c r="AJ501" t="e">
        <f t="shared" si="54"/>
        <v>#N/A</v>
      </c>
      <c r="AK501">
        <f t="shared" si="55"/>
        <v>0.4160426122274693</v>
      </c>
      <c r="AL501">
        <f t="shared" si="51"/>
        <v>1389</v>
      </c>
    </row>
    <row r="502" spans="1:38" x14ac:dyDescent="0.25">
      <c r="A502" s="1">
        <v>500</v>
      </c>
      <c r="B502" t="s">
        <v>1149</v>
      </c>
      <c r="C502" t="s">
        <v>1201</v>
      </c>
      <c r="D502" t="s">
        <v>1204</v>
      </c>
      <c r="E502">
        <v>4060203013</v>
      </c>
      <c r="F502" t="s">
        <v>1207</v>
      </c>
      <c r="G502" t="s">
        <v>1208</v>
      </c>
      <c r="H502" s="2">
        <v>0.81799999999999995</v>
      </c>
      <c r="I502" s="2">
        <v>0.79134247617220355</v>
      </c>
      <c r="J502" s="2">
        <v>0.75596258871739219</v>
      </c>
      <c r="K502" s="2">
        <v>0.78590038048959365</v>
      </c>
      <c r="L502" s="2">
        <v>0.87336270445955377</v>
      </c>
      <c r="M502" s="2">
        <v>0.88081967069320011</v>
      </c>
      <c r="N502" s="2">
        <v>0.88997321770154403</v>
      </c>
      <c r="O502" s="2">
        <v>0.88942187911982873</v>
      </c>
      <c r="P502" s="2">
        <v>0.88727776353880139</v>
      </c>
      <c r="Q502" s="2">
        <v>0.81799999999999995</v>
      </c>
      <c r="R502" s="2">
        <v>0.79281739534331319</v>
      </c>
      <c r="S502" s="2">
        <v>0.75796432212641784</v>
      </c>
      <c r="T502" s="2">
        <v>0.7880240161105323</v>
      </c>
      <c r="U502" s="2">
        <v>0.87336270445955377</v>
      </c>
      <c r="V502" s="2">
        <v>0.88299962713473745</v>
      </c>
      <c r="W502" s="2">
        <v>0.86486184720614045</v>
      </c>
      <c r="X502" s="2">
        <v>0.87225344884909872</v>
      </c>
      <c r="Y502" s="2">
        <v>0.88277698512305514</v>
      </c>
      <c r="Z502" s="2">
        <v>0.87522380161383184</v>
      </c>
      <c r="AA502" s="2">
        <v>0.88414846673466485</v>
      </c>
      <c r="AB502" s="2">
        <f t="shared" si="52"/>
        <v>8.9246651208330086E-3</v>
      </c>
      <c r="AC502" s="2">
        <f t="shared" si="53"/>
        <v>0.82692466512083296</v>
      </c>
      <c r="AD502" t="s">
        <v>2287</v>
      </c>
      <c r="AE502">
        <v>1327</v>
      </c>
      <c r="AH502">
        <f t="shared" si="49"/>
        <v>0.81799999999999995</v>
      </c>
      <c r="AI502">
        <f t="shared" si="50"/>
        <v>0.87522380161383184</v>
      </c>
      <c r="AJ502" t="e">
        <f t="shared" si="54"/>
        <v>#N/A</v>
      </c>
      <c r="AK502">
        <f t="shared" si="55"/>
        <v>0.87522380161383184</v>
      </c>
      <c r="AL502">
        <f t="shared" si="51"/>
        <v>1327</v>
      </c>
    </row>
    <row r="503" spans="1:38" x14ac:dyDescent="0.25">
      <c r="A503" s="1">
        <v>501</v>
      </c>
      <c r="B503" t="s">
        <v>1149</v>
      </c>
      <c r="C503" t="s">
        <v>1201</v>
      </c>
      <c r="D503" t="s">
        <v>1204</v>
      </c>
      <c r="E503">
        <v>4060204001</v>
      </c>
      <c r="F503" t="s">
        <v>1209</v>
      </c>
      <c r="G503" t="s">
        <v>1210</v>
      </c>
      <c r="H503" s="2">
        <v>0.23300000000000001</v>
      </c>
      <c r="I503" s="2">
        <v>-0.26998080630566967</v>
      </c>
      <c r="J503" s="2">
        <v>-0.2149316567621925</v>
      </c>
      <c r="K503" s="2">
        <v>-0.2481375143080076</v>
      </c>
      <c r="L503" s="2">
        <v>0.26444123428341199</v>
      </c>
      <c r="M503" s="2">
        <v>0.23434396535462659</v>
      </c>
      <c r="N503" s="2">
        <v>0.23275530714120299</v>
      </c>
      <c r="O503" s="2">
        <v>0.24657535997755611</v>
      </c>
      <c r="P503" s="2">
        <v>0.29002706337346651</v>
      </c>
      <c r="Q503" s="2">
        <v>0.23300000000000001</v>
      </c>
      <c r="R503" s="2">
        <v>0.36149077541648461</v>
      </c>
      <c r="S503" s="2">
        <v>0.36670730087654041</v>
      </c>
      <c r="T503" s="2">
        <v>0.36881766898037738</v>
      </c>
      <c r="U503" s="2">
        <v>0.26444123428341199</v>
      </c>
      <c r="V503" s="2">
        <v>0.2327427646039886</v>
      </c>
      <c r="W503" s="2">
        <v>0.2370781196679789</v>
      </c>
      <c r="X503" s="2">
        <v>0.23316085591110039</v>
      </c>
      <c r="Y503" s="2">
        <v>0.23864904657629851</v>
      </c>
      <c r="Z503" s="2">
        <v>0.24093641089057999</v>
      </c>
      <c r="AA503" s="2">
        <v>0.25275173685872909</v>
      </c>
      <c r="AB503" s="2">
        <f t="shared" si="52"/>
        <v>1.1815325968149104E-2</v>
      </c>
      <c r="AC503" s="2">
        <f t="shared" si="53"/>
        <v>0.24481532596814912</v>
      </c>
      <c r="AD503" t="s">
        <v>2286</v>
      </c>
      <c r="AE503">
        <v>601</v>
      </c>
      <c r="AH503">
        <f t="shared" si="49"/>
        <v>0.23300000000000001</v>
      </c>
      <c r="AI503">
        <f t="shared" si="50"/>
        <v>0.24093641089057999</v>
      </c>
      <c r="AJ503">
        <f t="shared" si="54"/>
        <v>0.24093641089057999</v>
      </c>
      <c r="AK503" t="e">
        <f t="shared" si="55"/>
        <v>#N/A</v>
      </c>
      <c r="AL503">
        <f t="shared" si="51"/>
        <v>601</v>
      </c>
    </row>
    <row r="504" spans="1:38" x14ac:dyDescent="0.25">
      <c r="A504" s="1">
        <v>502</v>
      </c>
      <c r="B504" t="s">
        <v>1149</v>
      </c>
      <c r="C504" t="s">
        <v>1201</v>
      </c>
      <c r="D504" t="s">
        <v>1204</v>
      </c>
      <c r="E504">
        <v>4060205001</v>
      </c>
      <c r="F504" t="s">
        <v>1211</v>
      </c>
      <c r="G504" t="s">
        <v>1212</v>
      </c>
      <c r="H504" s="2">
        <v>0.48699999999999999</v>
      </c>
      <c r="I504" s="2">
        <v>0.37463016008712452</v>
      </c>
      <c r="J504" s="2">
        <v>0.39340744637751629</v>
      </c>
      <c r="K504" s="2">
        <v>0.3823290162253089</v>
      </c>
      <c r="L504" s="2">
        <v>0.43409505867265702</v>
      </c>
      <c r="M504" s="2">
        <v>0.37985308356885922</v>
      </c>
      <c r="N504" s="2">
        <v>0.34286741651843</v>
      </c>
      <c r="O504" s="2">
        <v>0.41855321615580821</v>
      </c>
      <c r="P504" s="2">
        <v>0.31807148042401312</v>
      </c>
      <c r="Q504" s="2">
        <v>0.48699999999999999</v>
      </c>
      <c r="R504" s="2">
        <v>0.58017986422076839</v>
      </c>
      <c r="S504" s="2">
        <v>0.59742474130991818</v>
      </c>
      <c r="T504" s="2">
        <v>0.58281820182754063</v>
      </c>
      <c r="U504" s="2">
        <v>0.53170889669388677</v>
      </c>
      <c r="V504" s="2">
        <v>0.4869333837677785</v>
      </c>
      <c r="W504" s="2">
        <v>0.53623639131730139</v>
      </c>
      <c r="X504" s="2">
        <v>0.51463415675381685</v>
      </c>
      <c r="Y504" s="2">
        <v>0.50505794952101346</v>
      </c>
      <c r="Z504" s="2">
        <v>0.51459778908340115</v>
      </c>
      <c r="AA504" s="2">
        <v>0.37611480202531999</v>
      </c>
      <c r="AB504" s="2">
        <f t="shared" si="52"/>
        <v>-0.13848298705808115</v>
      </c>
      <c r="AC504" s="2">
        <f t="shared" si="53"/>
        <v>0.34851701294191884</v>
      </c>
      <c r="AD504" t="s">
        <v>2286</v>
      </c>
      <c r="AE504">
        <v>1109</v>
      </c>
      <c r="AH504">
        <f t="shared" si="49"/>
        <v>0.48699999999999999</v>
      </c>
      <c r="AI504">
        <f t="shared" si="50"/>
        <v>0.51459778908340115</v>
      </c>
      <c r="AJ504">
        <f t="shared" si="54"/>
        <v>0.51459778908340115</v>
      </c>
      <c r="AK504" t="e">
        <f t="shared" si="55"/>
        <v>#N/A</v>
      </c>
      <c r="AL504">
        <f t="shared" si="51"/>
        <v>1109</v>
      </c>
    </row>
    <row r="505" spans="1:38" x14ac:dyDescent="0.25">
      <c r="A505" s="1">
        <v>503</v>
      </c>
      <c r="B505" t="s">
        <v>1149</v>
      </c>
      <c r="C505" t="s">
        <v>1201</v>
      </c>
      <c r="D505" t="s">
        <v>1213</v>
      </c>
      <c r="E505">
        <v>4060301001</v>
      </c>
      <c r="F505" t="s">
        <v>1214</v>
      </c>
      <c r="G505" t="s">
        <v>1215</v>
      </c>
      <c r="H505" s="2">
        <v>0.214</v>
      </c>
      <c r="I505" s="2">
        <v>-0.26228218738376369</v>
      </c>
      <c r="J505" s="2">
        <v>-0.15244969719163029</v>
      </c>
      <c r="K505" s="2">
        <v>-0.2401489931307732</v>
      </c>
      <c r="L505" s="2">
        <v>0.26444123428341199</v>
      </c>
      <c r="M505" s="2">
        <v>0.23187544753072639</v>
      </c>
      <c r="N505" s="2">
        <v>0.2180043758049145</v>
      </c>
      <c r="O505" s="2">
        <v>0.23145735622361521</v>
      </c>
      <c r="P505" s="2">
        <v>0.25480703368358149</v>
      </c>
      <c r="Q505" s="2">
        <v>0.214</v>
      </c>
      <c r="R505" s="2">
        <v>0.29149387743174071</v>
      </c>
      <c r="S505" s="2">
        <v>0.36966219775977532</v>
      </c>
      <c r="T505" s="2">
        <v>0.3003278283549089</v>
      </c>
      <c r="U505" s="2">
        <v>0.26444123428341199</v>
      </c>
      <c r="V505" s="2">
        <v>0.2320755976245561</v>
      </c>
      <c r="W505" s="2">
        <v>0.23287332809125991</v>
      </c>
      <c r="X505" s="2">
        <v>0.2230999778612574</v>
      </c>
      <c r="Y505" s="2">
        <v>0.22426579728260951</v>
      </c>
      <c r="Z505" s="2">
        <v>0.23489198333714911</v>
      </c>
      <c r="AA505" s="2">
        <v>0.23952249693019981</v>
      </c>
      <c r="AB505" s="2">
        <f t="shared" si="52"/>
        <v>4.6305135930506947E-3</v>
      </c>
      <c r="AC505" s="2">
        <f t="shared" si="53"/>
        <v>0.21863051359305069</v>
      </c>
      <c r="AD505" t="s">
        <v>2286</v>
      </c>
      <c r="AE505">
        <v>1717</v>
      </c>
      <c r="AH505">
        <f t="shared" si="49"/>
        <v>0.214</v>
      </c>
      <c r="AI505">
        <f t="shared" si="50"/>
        <v>0.23489198333714911</v>
      </c>
      <c r="AJ505">
        <f t="shared" si="54"/>
        <v>0.23489198333714911</v>
      </c>
      <c r="AK505" t="e">
        <f t="shared" si="55"/>
        <v>#N/A</v>
      </c>
      <c r="AL505">
        <f t="shared" si="51"/>
        <v>1717</v>
      </c>
    </row>
    <row r="506" spans="1:38" x14ac:dyDescent="0.25">
      <c r="A506" s="1">
        <v>504</v>
      </c>
      <c r="B506" t="s">
        <v>1149</v>
      </c>
      <c r="C506" t="s">
        <v>1216</v>
      </c>
      <c r="D506" t="s">
        <v>1217</v>
      </c>
      <c r="E506">
        <v>4070101001</v>
      </c>
      <c r="F506" t="s">
        <v>1218</v>
      </c>
      <c r="G506" t="s">
        <v>1219</v>
      </c>
      <c r="H506" s="2">
        <v>0.14299999999999999</v>
      </c>
      <c r="I506" s="2">
        <v>-0.78991744573289446</v>
      </c>
      <c r="J506" s="2">
        <v>-0.54422028920704058</v>
      </c>
      <c r="K506" s="2">
        <v>-0.76119024212555286</v>
      </c>
      <c r="L506" s="2">
        <v>0.26444123428341199</v>
      </c>
      <c r="M506" s="2">
        <v>0.19098417684587141</v>
      </c>
      <c r="N506" s="2">
        <v>0.21897432923618859</v>
      </c>
      <c r="O506" s="2">
        <v>0.25511509731429238</v>
      </c>
      <c r="P506" s="2">
        <v>0.23638949931356651</v>
      </c>
      <c r="Q506" s="2">
        <v>0.14299999999999999</v>
      </c>
      <c r="R506" s="2">
        <v>0.16854587059686721</v>
      </c>
      <c r="S506" s="2">
        <v>0.31771561352973132</v>
      </c>
      <c r="T506" s="2">
        <v>0.1764029385182844</v>
      </c>
      <c r="U506" s="2">
        <v>0.26444123428341199</v>
      </c>
      <c r="V506" s="2">
        <v>0.18042446100755941</v>
      </c>
      <c r="W506" s="2">
        <v>0.18195877185865811</v>
      </c>
      <c r="X506" s="2">
        <v>0.20545563514519871</v>
      </c>
      <c r="Y506" s="2">
        <v>0.17069756985072279</v>
      </c>
      <c r="Z506" s="2">
        <v>0.1980197906086997</v>
      </c>
      <c r="AA506" s="2">
        <v>0.23164174169222021</v>
      </c>
      <c r="AB506" s="2">
        <f t="shared" si="52"/>
        <v>3.3621951083520507E-2</v>
      </c>
      <c r="AC506" s="2">
        <f t="shared" si="53"/>
        <v>0.1766219510835205</v>
      </c>
      <c r="AD506" t="s">
        <v>2286</v>
      </c>
      <c r="AE506">
        <v>19802</v>
      </c>
      <c r="AH506">
        <f t="shared" si="49"/>
        <v>0.14299999999999999</v>
      </c>
      <c r="AI506">
        <f t="shared" si="50"/>
        <v>0.1980197906086997</v>
      </c>
      <c r="AJ506">
        <f t="shared" si="54"/>
        <v>0.1980197906086997</v>
      </c>
      <c r="AK506" t="e">
        <f t="shared" si="55"/>
        <v>#N/A</v>
      </c>
      <c r="AL506">
        <f t="shared" si="51"/>
        <v>19802</v>
      </c>
    </row>
    <row r="507" spans="1:38" x14ac:dyDescent="0.25">
      <c r="A507" s="1">
        <v>505</v>
      </c>
      <c r="B507" t="s">
        <v>1149</v>
      </c>
      <c r="C507" t="s">
        <v>1216</v>
      </c>
      <c r="D507" t="s">
        <v>1220</v>
      </c>
      <c r="E507">
        <v>4070201003</v>
      </c>
      <c r="F507" t="s">
        <v>1221</v>
      </c>
      <c r="G507" t="s">
        <v>1222</v>
      </c>
      <c r="H507" s="2">
        <v>0.23300000000000001</v>
      </c>
      <c r="I507" s="2">
        <v>-0.1042518307360133</v>
      </c>
      <c r="J507" s="2">
        <v>-3.1848306733375693E-2</v>
      </c>
      <c r="K507" s="2">
        <v>-8.9146329037459782E-2</v>
      </c>
      <c r="L507" s="2">
        <v>0.26444123428341199</v>
      </c>
      <c r="M507" s="2">
        <v>0.24400120738191239</v>
      </c>
      <c r="N507" s="2">
        <v>0.28286539902443941</v>
      </c>
      <c r="O507" s="2">
        <v>0.2658431423435671</v>
      </c>
      <c r="P507" s="2">
        <v>0.29279946384280209</v>
      </c>
      <c r="Q507" s="2">
        <v>0.23300000000000001</v>
      </c>
      <c r="R507" s="2">
        <v>0.3170936580391947</v>
      </c>
      <c r="S507" s="2">
        <v>0.36803759781969902</v>
      </c>
      <c r="T507" s="2">
        <v>0.32295681195921172</v>
      </c>
      <c r="U507" s="2">
        <v>0.26444123428341199</v>
      </c>
      <c r="V507" s="2">
        <v>0.23735733621173019</v>
      </c>
      <c r="W507" s="2">
        <v>0.24635059676728199</v>
      </c>
      <c r="X507" s="2">
        <v>0.23822687717492441</v>
      </c>
      <c r="Y507" s="2">
        <v>0.23310241092843359</v>
      </c>
      <c r="Z507" s="2">
        <v>0.24364897873078181</v>
      </c>
      <c r="AA507" s="2">
        <v>0.26946312575161929</v>
      </c>
      <c r="AB507" s="2">
        <f t="shared" si="52"/>
        <v>2.581414702083748E-2</v>
      </c>
      <c r="AC507" s="2">
        <f t="shared" si="53"/>
        <v>0.25881414702083749</v>
      </c>
      <c r="AD507" t="s">
        <v>2286</v>
      </c>
      <c r="AE507">
        <v>2651</v>
      </c>
      <c r="AH507">
        <f t="shared" si="49"/>
        <v>0.23300000000000001</v>
      </c>
      <c r="AI507">
        <f t="shared" si="50"/>
        <v>0.24364897873078181</v>
      </c>
      <c r="AJ507">
        <f t="shared" si="54"/>
        <v>0.24364897873078181</v>
      </c>
      <c r="AK507" t="e">
        <f t="shared" si="55"/>
        <v>#N/A</v>
      </c>
      <c r="AL507">
        <f t="shared" si="51"/>
        <v>2651</v>
      </c>
    </row>
    <row r="508" spans="1:38" x14ac:dyDescent="0.25">
      <c r="A508" s="1">
        <v>506</v>
      </c>
      <c r="B508" t="s">
        <v>1149</v>
      </c>
      <c r="C508" t="s">
        <v>1223</v>
      </c>
      <c r="D508" t="s">
        <v>1224</v>
      </c>
      <c r="E508">
        <v>4080101005</v>
      </c>
      <c r="F508" t="s">
        <v>1225</v>
      </c>
      <c r="G508" t="s">
        <v>1226</v>
      </c>
      <c r="H508" s="2">
        <v>0.41799999999999998</v>
      </c>
      <c r="I508" s="2">
        <v>-0.1093912042814901</v>
      </c>
      <c r="J508" s="2">
        <v>-2.476910088824202E-2</v>
      </c>
      <c r="K508" s="2">
        <v>-9.2719661843391199E-2</v>
      </c>
      <c r="L508" s="2">
        <v>0.26444123428341199</v>
      </c>
      <c r="M508" s="2">
        <v>0.18670824302314479</v>
      </c>
      <c r="N508" s="2">
        <v>0.18892262639259019</v>
      </c>
      <c r="O508" s="2">
        <v>0.16881927241462791</v>
      </c>
      <c r="P508" s="2">
        <v>0.2108606407742869</v>
      </c>
      <c r="Q508" s="2">
        <v>0.41799999999999998</v>
      </c>
      <c r="R508" s="2">
        <v>0.42615466729288343</v>
      </c>
      <c r="S508" s="2">
        <v>0.45288875921390009</v>
      </c>
      <c r="T508" s="2">
        <v>0.43207816617724792</v>
      </c>
      <c r="U508" s="2">
        <v>0.37218066330538518</v>
      </c>
      <c r="V508" s="2">
        <v>0.37271870119202422</v>
      </c>
      <c r="W508" s="2">
        <v>0.29405873641857461</v>
      </c>
      <c r="X508" s="2">
        <v>0.33998763265783438</v>
      </c>
      <c r="Y508" s="2">
        <v>0.42394740017764082</v>
      </c>
      <c r="Z508" s="2">
        <v>0.35798830119062958</v>
      </c>
      <c r="AA508" s="2">
        <v>0.201483199009622</v>
      </c>
      <c r="AB508" s="2">
        <f t="shared" si="52"/>
        <v>-0.15650510218100758</v>
      </c>
      <c r="AC508" s="2">
        <f t="shared" si="53"/>
        <v>0.26149489781899238</v>
      </c>
      <c r="AD508" t="s">
        <v>2287</v>
      </c>
      <c r="AE508">
        <v>529</v>
      </c>
      <c r="AH508">
        <f t="shared" si="49"/>
        <v>0.41799999999999998</v>
      </c>
      <c r="AI508">
        <f t="shared" si="50"/>
        <v>0.35798830119062958</v>
      </c>
      <c r="AJ508" t="e">
        <f t="shared" si="54"/>
        <v>#N/A</v>
      </c>
      <c r="AK508">
        <f t="shared" si="55"/>
        <v>0.35798830119062958</v>
      </c>
      <c r="AL508">
        <f t="shared" si="51"/>
        <v>529</v>
      </c>
    </row>
    <row r="509" spans="1:38" x14ac:dyDescent="0.25">
      <c r="A509" s="1">
        <v>507</v>
      </c>
      <c r="B509" t="s">
        <v>1149</v>
      </c>
      <c r="C509" t="s">
        <v>1223</v>
      </c>
      <c r="D509" t="s">
        <v>1227</v>
      </c>
      <c r="E509">
        <v>4080201007</v>
      </c>
      <c r="F509" t="s">
        <v>1228</v>
      </c>
      <c r="G509" t="s">
        <v>1229</v>
      </c>
      <c r="H509" s="2">
        <v>0.753</v>
      </c>
      <c r="I509" s="2">
        <v>0.4888783728877113</v>
      </c>
      <c r="J509" s="2">
        <v>0.55377192687504084</v>
      </c>
      <c r="K509" s="2">
        <v>0.49513908442415039</v>
      </c>
      <c r="L509" s="2">
        <v>0.72018938500937502</v>
      </c>
      <c r="M509" s="2">
        <v>0.67607522243689766</v>
      </c>
      <c r="N509" s="2">
        <v>0.6530630809249911</v>
      </c>
      <c r="O509" s="2">
        <v>0.67644883594537997</v>
      </c>
      <c r="P509" s="2">
        <v>0.63307797852992043</v>
      </c>
      <c r="Q509" s="2">
        <v>0.753</v>
      </c>
      <c r="R509" s="2">
        <v>0.6758860952487965</v>
      </c>
      <c r="S509" s="2">
        <v>0.68416687290385725</v>
      </c>
      <c r="T509" s="2">
        <v>0.67571164214736523</v>
      </c>
      <c r="U509" s="2">
        <v>0.72018938500937502</v>
      </c>
      <c r="V509" s="2">
        <v>0.70696505358462336</v>
      </c>
      <c r="W509" s="2">
        <v>0.69998380939337634</v>
      </c>
      <c r="X509" s="2">
        <v>0.70909109235908174</v>
      </c>
      <c r="Y509" s="2">
        <v>0.75071163720399992</v>
      </c>
      <c r="Z509" s="2">
        <v>0.71716909636772797</v>
      </c>
      <c r="AA509" s="2">
        <v>0.67114723581759106</v>
      </c>
      <c r="AB509" s="2">
        <f t="shared" si="52"/>
        <v>-4.6021860550136906E-2</v>
      </c>
      <c r="AC509" s="2">
        <f t="shared" si="53"/>
        <v>0.7069781394498631</v>
      </c>
      <c r="AD509" t="s">
        <v>2287</v>
      </c>
      <c r="AE509">
        <v>1054</v>
      </c>
      <c r="AH509">
        <f t="shared" si="49"/>
        <v>0.753</v>
      </c>
      <c r="AI509">
        <f t="shared" si="50"/>
        <v>0.71716909636772797</v>
      </c>
      <c r="AJ509" t="e">
        <f t="shared" si="54"/>
        <v>#N/A</v>
      </c>
      <c r="AK509">
        <f t="shared" si="55"/>
        <v>0.71716909636772797</v>
      </c>
      <c r="AL509">
        <f t="shared" si="51"/>
        <v>1054</v>
      </c>
    </row>
    <row r="510" spans="1:38" x14ac:dyDescent="0.25">
      <c r="A510" s="1">
        <v>508</v>
      </c>
      <c r="B510" t="s">
        <v>1149</v>
      </c>
      <c r="C510" t="s">
        <v>1223</v>
      </c>
      <c r="D510" t="s">
        <v>1227</v>
      </c>
      <c r="E510">
        <v>4080202001</v>
      </c>
      <c r="F510" t="s">
        <v>1230</v>
      </c>
      <c r="G510" t="s">
        <v>1231</v>
      </c>
      <c r="H510" s="2">
        <v>0.8909999999999999</v>
      </c>
      <c r="I510" s="2">
        <v>0.70868720053178702</v>
      </c>
      <c r="J510" s="2">
        <v>0.75051227451340585</v>
      </c>
      <c r="K510" s="2">
        <v>0.70902254312559954</v>
      </c>
      <c r="L510" s="2">
        <v>0.87336270445955377</v>
      </c>
      <c r="M510" s="2">
        <v>0.85197183430845946</v>
      </c>
      <c r="N510" s="2">
        <v>0.87478144148000014</v>
      </c>
      <c r="O510" s="2">
        <v>0.87616304734857287</v>
      </c>
      <c r="P510" s="2">
        <v>0.87608534764601198</v>
      </c>
      <c r="Q510" s="2">
        <v>0.8909999999999999</v>
      </c>
      <c r="R510" s="2">
        <v>0.76321260551646408</v>
      </c>
      <c r="S510" s="2">
        <v>0.75701595224869056</v>
      </c>
      <c r="T510" s="2">
        <v>0.7604640215782914</v>
      </c>
      <c r="U510" s="2">
        <v>0.87336270445955377</v>
      </c>
      <c r="V510" s="2">
        <v>0.85427442892696392</v>
      </c>
      <c r="W510" s="2">
        <v>0.87359833686696131</v>
      </c>
      <c r="X510" s="2">
        <v>0.87737284347127675</v>
      </c>
      <c r="Y510" s="2">
        <v>0.88088785714815954</v>
      </c>
      <c r="Z510" s="2">
        <v>0.87184991944769463</v>
      </c>
      <c r="AA510" s="2">
        <v>0.87042259862118632</v>
      </c>
      <c r="AB510" s="2">
        <f t="shared" si="52"/>
        <v>-1.4273208265083159E-3</v>
      </c>
      <c r="AC510" s="2">
        <f t="shared" si="53"/>
        <v>0.88957267917349159</v>
      </c>
      <c r="AD510" t="s">
        <v>2286</v>
      </c>
      <c r="AE510">
        <v>541</v>
      </c>
      <c r="AH510">
        <f t="shared" si="49"/>
        <v>0.8909999999999999</v>
      </c>
      <c r="AI510">
        <f t="shared" si="50"/>
        <v>0.87184991944769463</v>
      </c>
      <c r="AJ510">
        <f t="shared" si="54"/>
        <v>0.87184991944769463</v>
      </c>
      <c r="AK510" t="e">
        <f t="shared" si="55"/>
        <v>#N/A</v>
      </c>
      <c r="AL510">
        <f t="shared" si="51"/>
        <v>541</v>
      </c>
    </row>
    <row r="511" spans="1:38" x14ac:dyDescent="0.25">
      <c r="A511" s="1">
        <v>509</v>
      </c>
      <c r="B511" t="s">
        <v>1149</v>
      </c>
      <c r="C511" t="s">
        <v>1232</v>
      </c>
      <c r="D511" t="s">
        <v>1232</v>
      </c>
      <c r="E511">
        <v>4090101009</v>
      </c>
      <c r="F511" t="s">
        <v>1233</v>
      </c>
      <c r="G511" t="s">
        <v>1234</v>
      </c>
      <c r="H511" s="2">
        <v>0.375</v>
      </c>
      <c r="I511" s="2">
        <v>3.4221951163891928E-3</v>
      </c>
      <c r="J511" s="2">
        <v>4.227713086756868E-2</v>
      </c>
      <c r="K511" s="2">
        <v>1.652586116714139E-2</v>
      </c>
      <c r="L511" s="2">
        <v>0.26444123428341199</v>
      </c>
      <c r="M511" s="2">
        <v>0.22442043167951581</v>
      </c>
      <c r="N511" s="2">
        <v>0.25488260608931768</v>
      </c>
      <c r="O511" s="2">
        <v>0.20769286841622911</v>
      </c>
      <c r="P511" s="2">
        <v>0.25482866029112278</v>
      </c>
      <c r="Q511" s="2">
        <v>0.375</v>
      </c>
      <c r="R511" s="2">
        <v>0.53872710120397516</v>
      </c>
      <c r="S511" s="2">
        <v>0.52665181596090616</v>
      </c>
      <c r="T511" s="2">
        <v>0.53924128531186444</v>
      </c>
      <c r="U511" s="2">
        <v>0.43409505867265702</v>
      </c>
      <c r="V511" s="2">
        <v>0.39086133872949569</v>
      </c>
      <c r="W511" s="2">
        <v>0.41306575179215971</v>
      </c>
      <c r="X511" s="2">
        <v>0.39271161515245478</v>
      </c>
      <c r="Y511" s="2">
        <v>0.38810149409441791</v>
      </c>
      <c r="Z511" s="2">
        <v>0.4033937464570031</v>
      </c>
      <c r="AA511" s="2">
        <v>0.24025936486747859</v>
      </c>
      <c r="AB511" s="2">
        <f t="shared" si="52"/>
        <v>-0.16313438158952451</v>
      </c>
      <c r="AC511" s="2">
        <f t="shared" si="53"/>
        <v>0.21186561841047549</v>
      </c>
      <c r="AD511" t="s">
        <v>2286</v>
      </c>
      <c r="AE511">
        <v>557</v>
      </c>
      <c r="AH511">
        <f t="shared" si="49"/>
        <v>0.375</v>
      </c>
      <c r="AI511">
        <f t="shared" si="50"/>
        <v>0.4033937464570031</v>
      </c>
      <c r="AJ511">
        <f t="shared" si="54"/>
        <v>0.4033937464570031</v>
      </c>
      <c r="AK511" t="e">
        <f t="shared" si="55"/>
        <v>#N/A</v>
      </c>
      <c r="AL511">
        <f t="shared" si="51"/>
        <v>557</v>
      </c>
    </row>
    <row r="512" spans="1:38" x14ac:dyDescent="0.25">
      <c r="A512" s="1">
        <v>510</v>
      </c>
      <c r="B512" t="s">
        <v>1149</v>
      </c>
      <c r="C512" t="s">
        <v>1232</v>
      </c>
      <c r="D512" t="s">
        <v>1232</v>
      </c>
      <c r="E512">
        <v>4090102001</v>
      </c>
      <c r="F512" t="s">
        <v>1235</v>
      </c>
      <c r="G512" t="s">
        <v>1236</v>
      </c>
      <c r="H512" s="2">
        <v>0.96799999999999997</v>
      </c>
      <c r="I512" s="2">
        <v>0.80487739620566989</v>
      </c>
      <c r="J512" s="2">
        <v>0.75326160043513202</v>
      </c>
      <c r="K512" s="2">
        <v>0.79775993071463058</v>
      </c>
      <c r="L512" s="2">
        <v>0.87336270445955377</v>
      </c>
      <c r="M512" s="2">
        <v>0.8972410761187779</v>
      </c>
      <c r="N512" s="2">
        <v>0.87176198114413794</v>
      </c>
      <c r="O512" s="2">
        <v>0.90155542258577448</v>
      </c>
      <c r="P512" s="2">
        <v>0.9173133049686456</v>
      </c>
      <c r="Q512" s="2">
        <v>0.96799999999999997</v>
      </c>
      <c r="R512" s="2">
        <v>0.80851391841571163</v>
      </c>
      <c r="S512" s="2">
        <v>0.75886491099619813</v>
      </c>
      <c r="T512" s="2">
        <v>0.80345745263369905</v>
      </c>
      <c r="U512" s="2">
        <v>0.87336270445955377</v>
      </c>
      <c r="V512" s="2">
        <v>0.92408879560145873</v>
      </c>
      <c r="W512" s="2">
        <v>0.8993554970559523</v>
      </c>
      <c r="X512" s="2">
        <v>0.9419679504199332</v>
      </c>
      <c r="Y512" s="2">
        <v>0.94238483734316203</v>
      </c>
      <c r="Z512" s="2">
        <v>0.91584258028425947</v>
      </c>
      <c r="AA512" s="2">
        <v>0.8920770515998856</v>
      </c>
      <c r="AB512" s="2">
        <f t="shared" si="52"/>
        <v>-2.3765528684373871E-2</v>
      </c>
      <c r="AC512" s="2">
        <f t="shared" si="53"/>
        <v>0.9442344713156261</v>
      </c>
      <c r="AD512" t="s">
        <v>2286</v>
      </c>
      <c r="AE512">
        <v>729</v>
      </c>
      <c r="AH512">
        <f t="shared" si="49"/>
        <v>0.96799999999999997</v>
      </c>
      <c r="AI512">
        <f t="shared" si="50"/>
        <v>0.91584258028425947</v>
      </c>
      <c r="AJ512">
        <f t="shared" si="54"/>
        <v>0.91584258028425947</v>
      </c>
      <c r="AK512" t="e">
        <f t="shared" si="55"/>
        <v>#N/A</v>
      </c>
      <c r="AL512">
        <f t="shared" si="51"/>
        <v>729</v>
      </c>
    </row>
    <row r="513" spans="1:38" x14ac:dyDescent="0.25">
      <c r="A513" s="1">
        <v>511</v>
      </c>
      <c r="B513" t="s">
        <v>1149</v>
      </c>
      <c r="C513" t="s">
        <v>1232</v>
      </c>
      <c r="D513" t="s">
        <v>1232</v>
      </c>
      <c r="E513">
        <v>4090103001</v>
      </c>
      <c r="F513" t="s">
        <v>1237</v>
      </c>
      <c r="G513" t="s">
        <v>1238</v>
      </c>
      <c r="H513" s="2">
        <v>0.94</v>
      </c>
      <c r="I513" s="2">
        <v>0.8182115715233893</v>
      </c>
      <c r="J513" s="2">
        <v>0.75280309723188932</v>
      </c>
      <c r="K513" s="2">
        <v>0.81005113515654714</v>
      </c>
      <c r="L513" s="2">
        <v>0.87336270445955377</v>
      </c>
      <c r="M513" s="2">
        <v>0.87077678593462138</v>
      </c>
      <c r="N513" s="2">
        <v>0.85365361318186683</v>
      </c>
      <c r="O513" s="2">
        <v>0.86949137755424766</v>
      </c>
      <c r="P513" s="2">
        <v>0.88272344889892174</v>
      </c>
      <c r="Q513" s="2">
        <v>0.94</v>
      </c>
      <c r="R513" s="2">
        <v>0.80691871889061928</v>
      </c>
      <c r="S513" s="2">
        <v>0.75933491314749646</v>
      </c>
      <c r="T513" s="2">
        <v>0.80233038062902806</v>
      </c>
      <c r="U513" s="2">
        <v>0.87336270445955377</v>
      </c>
      <c r="V513" s="2">
        <v>0.89803578972663112</v>
      </c>
      <c r="W513" s="2">
        <v>0.90047023580657926</v>
      </c>
      <c r="X513" s="2">
        <v>0.92272685473309946</v>
      </c>
      <c r="Y513" s="2">
        <v>0.92252606365705181</v>
      </c>
      <c r="Z513" s="2">
        <v>0.90323735629788626</v>
      </c>
      <c r="AA513" s="2">
        <v>0.86995066042631919</v>
      </c>
      <c r="AB513" s="2">
        <f t="shared" si="52"/>
        <v>-3.3286695871567074E-2</v>
      </c>
      <c r="AC513" s="2">
        <f t="shared" si="53"/>
        <v>0.90671330412843287</v>
      </c>
      <c r="AD513" t="s">
        <v>2286</v>
      </c>
      <c r="AE513">
        <v>501</v>
      </c>
      <c r="AH513">
        <f t="shared" si="49"/>
        <v>0.94</v>
      </c>
      <c r="AI513">
        <f t="shared" si="50"/>
        <v>0.90323735629788626</v>
      </c>
      <c r="AJ513">
        <f t="shared" si="54"/>
        <v>0.90323735629788626</v>
      </c>
      <c r="AK513" t="e">
        <f t="shared" si="55"/>
        <v>#N/A</v>
      </c>
      <c r="AL513">
        <f t="shared" si="51"/>
        <v>501</v>
      </c>
    </row>
    <row r="514" spans="1:38" x14ac:dyDescent="0.25">
      <c r="A514" s="1">
        <v>512</v>
      </c>
      <c r="B514" t="s">
        <v>1149</v>
      </c>
      <c r="C514" t="s">
        <v>1232</v>
      </c>
      <c r="D514" t="s">
        <v>1239</v>
      </c>
      <c r="E514">
        <v>4090201001</v>
      </c>
      <c r="F514" t="s">
        <v>1240</v>
      </c>
      <c r="G514" t="s">
        <v>1241</v>
      </c>
      <c r="H514" s="2">
        <v>0.81</v>
      </c>
      <c r="I514" s="2">
        <v>0.81725561337510721</v>
      </c>
      <c r="J514" s="2">
        <v>0.75183252068723616</v>
      </c>
      <c r="K514" s="2">
        <v>0.80902603150401931</v>
      </c>
      <c r="L514" s="2">
        <v>0.87336270445955377</v>
      </c>
      <c r="M514" s="2">
        <v>0.87622531626665334</v>
      </c>
      <c r="N514" s="2">
        <v>0.85489073585740871</v>
      </c>
      <c r="O514" s="2">
        <v>0.85784708987321889</v>
      </c>
      <c r="P514" s="2">
        <v>0.87171121836628007</v>
      </c>
      <c r="Q514" s="2">
        <v>0.81</v>
      </c>
      <c r="R514" s="2">
        <v>0.8132274885050359</v>
      </c>
      <c r="S514" s="2">
        <v>0.75920368668464722</v>
      </c>
      <c r="T514" s="2">
        <v>0.80753920372188026</v>
      </c>
      <c r="U514" s="2">
        <v>0.87336270445955377</v>
      </c>
      <c r="V514" s="2">
        <v>0.85220730500708275</v>
      </c>
      <c r="W514" s="2">
        <v>0.84223381102674111</v>
      </c>
      <c r="X514" s="2">
        <v>0.83468750012718429</v>
      </c>
      <c r="Y514" s="2">
        <v>0.84928101222413255</v>
      </c>
      <c r="Z514" s="2">
        <v>0.85025575113348462</v>
      </c>
      <c r="AA514" s="2">
        <v>0.86676369728172176</v>
      </c>
      <c r="AB514" s="2">
        <f t="shared" si="52"/>
        <v>1.650794614823714E-2</v>
      </c>
      <c r="AC514" s="2">
        <f t="shared" si="53"/>
        <v>0.82650794614823719</v>
      </c>
      <c r="AD514" t="s">
        <v>2286</v>
      </c>
      <c r="AE514">
        <v>707</v>
      </c>
      <c r="AH514">
        <f t="shared" ref="AH514:AH577" si="56">Q514</f>
        <v>0.81</v>
      </c>
      <c r="AI514">
        <f t="shared" ref="AI514:AI577" si="57">Z514</f>
        <v>0.85025575113348462</v>
      </c>
      <c r="AJ514">
        <f t="shared" si="54"/>
        <v>0.85025575113348462</v>
      </c>
      <c r="AK514" t="e">
        <f t="shared" si="55"/>
        <v>#N/A</v>
      </c>
      <c r="AL514">
        <f t="shared" ref="AL514:AL577" si="58">AE514</f>
        <v>707</v>
      </c>
    </row>
    <row r="515" spans="1:38" x14ac:dyDescent="0.25">
      <c r="A515" s="1">
        <v>513</v>
      </c>
      <c r="B515" t="s">
        <v>1149</v>
      </c>
      <c r="C515" t="s">
        <v>1232</v>
      </c>
      <c r="D515" t="s">
        <v>1242</v>
      </c>
      <c r="E515">
        <v>4090301003</v>
      </c>
      <c r="F515" t="s">
        <v>1243</v>
      </c>
      <c r="G515" t="s">
        <v>1244</v>
      </c>
      <c r="H515" s="2">
        <v>0.58899999999999997</v>
      </c>
      <c r="I515" s="2">
        <v>0.62447203458516842</v>
      </c>
      <c r="J515" s="2">
        <v>0.59615425391925414</v>
      </c>
      <c r="K515" s="2">
        <v>0.62133741827223077</v>
      </c>
      <c r="L515" s="2">
        <v>0.72018938500937502</v>
      </c>
      <c r="M515" s="2">
        <v>0.7681442655985854</v>
      </c>
      <c r="N515" s="2">
        <v>0.68536989636690437</v>
      </c>
      <c r="O515" s="2">
        <v>0.74676378779770458</v>
      </c>
      <c r="P515" s="2">
        <v>0.6660446290024431</v>
      </c>
      <c r="Q515" s="2">
        <v>0.58899999999999997</v>
      </c>
      <c r="R515" s="2">
        <v>0.72606108036009642</v>
      </c>
      <c r="S515" s="2">
        <v>0.68630259929724668</v>
      </c>
      <c r="T515" s="2">
        <v>0.72230089159303201</v>
      </c>
      <c r="U515" s="2">
        <v>0.72018938500937502</v>
      </c>
      <c r="V515" s="2">
        <v>0.79458514641504263</v>
      </c>
      <c r="W515" s="2">
        <v>0.74199185152600389</v>
      </c>
      <c r="X515" s="2">
        <v>0.77655501731929788</v>
      </c>
      <c r="Y515" s="2">
        <v>0.77950637586100568</v>
      </c>
      <c r="Z515" s="2">
        <v>0.76207135793968594</v>
      </c>
      <c r="AA515" s="2">
        <v>0.71630869480056636</v>
      </c>
      <c r="AB515" s="2">
        <f t="shared" ref="AB515:AB578" si="59">AA515-Z515</f>
        <v>-4.5762663139119586E-2</v>
      </c>
      <c r="AC515" s="2">
        <f t="shared" ref="AC515:AC578" si="60">Q515+AB515</f>
        <v>0.54323733686088038</v>
      </c>
      <c r="AD515" t="s">
        <v>2287</v>
      </c>
      <c r="AE515">
        <v>722</v>
      </c>
      <c r="AH515">
        <f t="shared" si="56"/>
        <v>0.58899999999999997</v>
      </c>
      <c r="AI515">
        <f t="shared" si="57"/>
        <v>0.76207135793968594</v>
      </c>
      <c r="AJ515" t="e">
        <f t="shared" ref="AJ515:AJ578" si="61">IF(AD515=$AG$2,AI515,$AG$4)</f>
        <v>#N/A</v>
      </c>
      <c r="AK515">
        <f t="shared" ref="AK515:AK578" si="62">IF(AD515=$AG$3,AI515,$AG$4)</f>
        <v>0.76207135793968594</v>
      </c>
      <c r="AL515">
        <f t="shared" si="58"/>
        <v>722</v>
      </c>
    </row>
    <row r="516" spans="1:38" x14ac:dyDescent="0.25">
      <c r="A516" s="1">
        <v>514</v>
      </c>
      <c r="B516" t="s">
        <v>1149</v>
      </c>
      <c r="C516" t="s">
        <v>1245</v>
      </c>
      <c r="D516" t="s">
        <v>1246</v>
      </c>
      <c r="E516">
        <v>4100104004</v>
      </c>
      <c r="F516" t="s">
        <v>1247</v>
      </c>
      <c r="G516" t="s">
        <v>1248</v>
      </c>
      <c r="H516" s="2">
        <v>0.79799999999999993</v>
      </c>
      <c r="I516" s="2">
        <v>0.21508157584777199</v>
      </c>
      <c r="J516" s="2">
        <v>0.21964487365176999</v>
      </c>
      <c r="K516" s="2">
        <v>0.21149857567972999</v>
      </c>
      <c r="L516" s="2">
        <v>0.72018938500937502</v>
      </c>
      <c r="M516" s="2">
        <v>0.67007071962200504</v>
      </c>
      <c r="N516" s="2">
        <v>0.65390359657627961</v>
      </c>
      <c r="O516" s="2">
        <v>0.68768392787902355</v>
      </c>
      <c r="P516" s="2">
        <v>0.52923510609869739</v>
      </c>
      <c r="Q516" s="2">
        <v>0.79799999999999993</v>
      </c>
      <c r="R516" s="2">
        <v>0.63148013947747039</v>
      </c>
      <c r="S516" s="2">
        <v>0.6125127400762983</v>
      </c>
      <c r="T516" s="2">
        <v>0.62371737254734516</v>
      </c>
      <c r="U516" s="2">
        <v>0.72018938500937502</v>
      </c>
      <c r="V516" s="2">
        <v>0.71710599167199773</v>
      </c>
      <c r="W516" s="2">
        <v>0.68585810090424237</v>
      </c>
      <c r="X516" s="2">
        <v>0.69290117365818582</v>
      </c>
      <c r="Y516" s="2">
        <v>0.66322225057813022</v>
      </c>
      <c r="Z516" s="2">
        <v>0.69553492944403794</v>
      </c>
      <c r="AA516" s="2">
        <v>0.64866986178854857</v>
      </c>
      <c r="AB516" s="2">
        <f t="shared" si="59"/>
        <v>-4.6865067655489367E-2</v>
      </c>
      <c r="AC516" s="2">
        <f t="shared" si="60"/>
        <v>0.75113493234451056</v>
      </c>
      <c r="AD516" t="s">
        <v>2287</v>
      </c>
      <c r="AE516">
        <v>1418</v>
      </c>
      <c r="AH516">
        <f t="shared" si="56"/>
        <v>0.79799999999999993</v>
      </c>
      <c r="AI516">
        <f t="shared" si="57"/>
        <v>0.69553492944403794</v>
      </c>
      <c r="AJ516" t="e">
        <f t="shared" si="61"/>
        <v>#N/A</v>
      </c>
      <c r="AK516">
        <f t="shared" si="62"/>
        <v>0.69553492944403794</v>
      </c>
      <c r="AL516">
        <f t="shared" si="58"/>
        <v>1418</v>
      </c>
    </row>
    <row r="517" spans="1:38" x14ac:dyDescent="0.25">
      <c r="A517" s="1">
        <v>515</v>
      </c>
      <c r="B517" t="s">
        <v>1149</v>
      </c>
      <c r="C517" t="s">
        <v>1245</v>
      </c>
      <c r="D517" t="s">
        <v>1246</v>
      </c>
      <c r="E517">
        <v>4100110001</v>
      </c>
      <c r="F517" t="s">
        <v>1249</v>
      </c>
      <c r="G517" t="s">
        <v>1250</v>
      </c>
      <c r="H517" s="2">
        <v>0.98</v>
      </c>
      <c r="I517" s="2">
        <v>0.7875302322522757</v>
      </c>
      <c r="J517" s="2">
        <v>0.75326218464472672</v>
      </c>
      <c r="K517" s="2">
        <v>0.78093024854571225</v>
      </c>
      <c r="L517" s="2">
        <v>0.87336270445955377</v>
      </c>
      <c r="M517" s="2">
        <v>0.90209578052230821</v>
      </c>
      <c r="N517" s="2">
        <v>0.8951073806614096</v>
      </c>
      <c r="O517" s="2">
        <v>0.90819595792105956</v>
      </c>
      <c r="P517" s="2">
        <v>0.92313679644958779</v>
      </c>
      <c r="Q517" s="2">
        <v>0.98</v>
      </c>
      <c r="R517" s="2">
        <v>0.79255647927364037</v>
      </c>
      <c r="S517" s="2">
        <v>0.75786514758978551</v>
      </c>
      <c r="T517" s="2">
        <v>0.78725657243858349</v>
      </c>
      <c r="U517" s="2">
        <v>0.87336270445955377</v>
      </c>
      <c r="V517" s="2">
        <v>0.93119987537189308</v>
      </c>
      <c r="W517" s="2">
        <v>0.88675978942256795</v>
      </c>
      <c r="X517" s="2">
        <v>0.92232210676557758</v>
      </c>
      <c r="Y517" s="2">
        <v>0.91996802328006666</v>
      </c>
      <c r="Z517" s="2">
        <v>0.90644149551959341</v>
      </c>
      <c r="AA517" s="2">
        <v>0.90023026974229148</v>
      </c>
      <c r="AB517" s="2">
        <f t="shared" si="59"/>
        <v>-6.2112257773019319E-3</v>
      </c>
      <c r="AC517" s="2">
        <f t="shared" si="60"/>
        <v>0.97378877422269805</v>
      </c>
      <c r="AD517" t="s">
        <v>2286</v>
      </c>
      <c r="AE517">
        <v>505</v>
      </c>
      <c r="AH517">
        <f t="shared" si="56"/>
        <v>0.98</v>
      </c>
      <c r="AI517">
        <f t="shared" si="57"/>
        <v>0.90644149551959341</v>
      </c>
      <c r="AJ517">
        <f t="shared" si="61"/>
        <v>0.90644149551959341</v>
      </c>
      <c r="AK517" t="e">
        <f t="shared" si="62"/>
        <v>#N/A</v>
      </c>
      <c r="AL517">
        <f t="shared" si="58"/>
        <v>505</v>
      </c>
    </row>
    <row r="518" spans="1:38" x14ac:dyDescent="0.25">
      <c r="A518" s="1">
        <v>516</v>
      </c>
      <c r="B518" t="s">
        <v>1149</v>
      </c>
      <c r="C518" t="s">
        <v>1251</v>
      </c>
      <c r="D518" t="s">
        <v>1252</v>
      </c>
      <c r="E518">
        <v>4110101003</v>
      </c>
      <c r="F518" t="s">
        <v>1253</v>
      </c>
      <c r="G518" t="s">
        <v>1254</v>
      </c>
      <c r="H518" s="2">
        <v>0.43</v>
      </c>
      <c r="I518" s="2">
        <v>-0.50396562353881491</v>
      </c>
      <c r="J518" s="2">
        <v>-0.31390021209217789</v>
      </c>
      <c r="K518" s="2">
        <v>-0.46877433601567142</v>
      </c>
      <c r="L518" s="2">
        <v>0.26444123428341199</v>
      </c>
      <c r="M518" s="2">
        <v>0.265826397760554</v>
      </c>
      <c r="N518" s="2">
        <v>0.32964678219511062</v>
      </c>
      <c r="O518" s="2">
        <v>0.30243502727550908</v>
      </c>
      <c r="P518" s="2">
        <v>0.32632294097409092</v>
      </c>
      <c r="Q518" s="2">
        <v>0.43</v>
      </c>
      <c r="R518" s="2">
        <v>0.51565768065343964</v>
      </c>
      <c r="S518" s="2">
        <v>0.53187361196485572</v>
      </c>
      <c r="T518" s="2">
        <v>0.51771830931522822</v>
      </c>
      <c r="U518" s="2">
        <v>0.43409505867265702</v>
      </c>
      <c r="V518" s="2">
        <v>0.46776366847039458</v>
      </c>
      <c r="W518" s="2">
        <v>0.45112093104549028</v>
      </c>
      <c r="X518" s="2">
        <v>0.42793803166649219</v>
      </c>
      <c r="Y518" s="2">
        <v>0.42579786886330961</v>
      </c>
      <c r="Z518" s="2">
        <v>0.44106006287479549</v>
      </c>
      <c r="AA518" s="2">
        <v>0.29638154901559349</v>
      </c>
      <c r="AB518" s="2">
        <f t="shared" si="59"/>
        <v>-0.144678513859202</v>
      </c>
      <c r="AC518" s="2">
        <f t="shared" si="60"/>
        <v>0.285321486140798</v>
      </c>
      <c r="AD518" t="s">
        <v>2287</v>
      </c>
      <c r="AE518">
        <v>2533</v>
      </c>
      <c r="AH518">
        <f t="shared" si="56"/>
        <v>0.43</v>
      </c>
      <c r="AI518">
        <f t="shared" si="57"/>
        <v>0.44106006287479549</v>
      </c>
      <c r="AJ518" t="e">
        <f t="shared" si="61"/>
        <v>#N/A</v>
      </c>
      <c r="AK518">
        <f t="shared" si="62"/>
        <v>0.44106006287479549</v>
      </c>
      <c r="AL518">
        <f t="shared" si="58"/>
        <v>2533</v>
      </c>
    </row>
    <row r="519" spans="1:38" x14ac:dyDescent="0.25">
      <c r="A519" s="1">
        <v>517</v>
      </c>
      <c r="B519" t="s">
        <v>1149</v>
      </c>
      <c r="C519" t="s">
        <v>1251</v>
      </c>
      <c r="D519" t="s">
        <v>1252</v>
      </c>
      <c r="E519">
        <v>4110101006</v>
      </c>
      <c r="F519" t="s">
        <v>1255</v>
      </c>
      <c r="G519" t="s">
        <v>1256</v>
      </c>
      <c r="H519" s="2">
        <v>0.84099999999999997</v>
      </c>
      <c r="I519" s="2">
        <v>0.68601157279866043</v>
      </c>
      <c r="J519" s="2">
        <v>0.75026587901818431</v>
      </c>
      <c r="K519" s="2">
        <v>0.6894935074416817</v>
      </c>
      <c r="L519" s="2">
        <v>0.80179807423253147</v>
      </c>
      <c r="M519" s="2">
        <v>0.85821180782197537</v>
      </c>
      <c r="N519" s="2">
        <v>0.80543051671676991</v>
      </c>
      <c r="O519" s="2">
        <v>0.83174751763781862</v>
      </c>
      <c r="P519" s="2">
        <v>0.84206803033402888</v>
      </c>
      <c r="Q519" s="2">
        <v>0.84099999999999997</v>
      </c>
      <c r="R519" s="2">
        <v>0.75828881907570433</v>
      </c>
      <c r="S519" s="2">
        <v>0.75697975872108247</v>
      </c>
      <c r="T519" s="2">
        <v>0.75531866223282962</v>
      </c>
      <c r="U519" s="2">
        <v>0.87336270445955377</v>
      </c>
      <c r="V519" s="2">
        <v>0.8487836849810475</v>
      </c>
      <c r="W519" s="2">
        <v>0.85788412430902994</v>
      </c>
      <c r="X519" s="2">
        <v>0.84491294603195377</v>
      </c>
      <c r="Y519" s="2">
        <v>0.85119292704015392</v>
      </c>
      <c r="Z519" s="2">
        <v>0.85516920509986438</v>
      </c>
      <c r="AA519" s="2">
        <v>0.82757098082317393</v>
      </c>
      <c r="AB519" s="2">
        <f t="shared" si="59"/>
        <v>-2.7598224276690453E-2</v>
      </c>
      <c r="AC519" s="2">
        <f t="shared" si="60"/>
        <v>0.81340177572330952</v>
      </c>
      <c r="AD519" t="s">
        <v>2286</v>
      </c>
      <c r="AE519">
        <v>743</v>
      </c>
      <c r="AH519">
        <f t="shared" si="56"/>
        <v>0.84099999999999997</v>
      </c>
      <c r="AI519">
        <f t="shared" si="57"/>
        <v>0.85516920509986438</v>
      </c>
      <c r="AJ519">
        <f t="shared" si="61"/>
        <v>0.85516920509986438</v>
      </c>
      <c r="AK519" t="e">
        <f t="shared" si="62"/>
        <v>#N/A</v>
      </c>
      <c r="AL519">
        <f t="shared" si="58"/>
        <v>743</v>
      </c>
    </row>
    <row r="520" spans="1:38" x14ac:dyDescent="0.25">
      <c r="A520" s="1">
        <v>518</v>
      </c>
      <c r="B520" t="s">
        <v>1149</v>
      </c>
      <c r="C520" t="s">
        <v>1257</v>
      </c>
      <c r="D520" t="s">
        <v>1258</v>
      </c>
      <c r="E520">
        <v>4120101001</v>
      </c>
      <c r="F520" t="s">
        <v>395</v>
      </c>
      <c r="G520" t="s">
        <v>1259</v>
      </c>
      <c r="H520" s="2">
        <v>0.73799999999999999</v>
      </c>
      <c r="I520" s="2">
        <v>0.71883312403488753</v>
      </c>
      <c r="J520" s="2">
        <v>0.75223670532550302</v>
      </c>
      <c r="K520" s="2">
        <v>0.71916523501343921</v>
      </c>
      <c r="L520" s="2">
        <v>0.80179807423253147</v>
      </c>
      <c r="M520" s="2">
        <v>0.81618028811772669</v>
      </c>
      <c r="N520" s="2">
        <v>0.80169420893529497</v>
      </c>
      <c r="O520" s="2">
        <v>0.82261622557931879</v>
      </c>
      <c r="P520" s="2">
        <v>0.82596441254531638</v>
      </c>
      <c r="Q520" s="2">
        <v>0.73799999999999999</v>
      </c>
      <c r="R520" s="2">
        <v>0.7661596083643708</v>
      </c>
      <c r="S520" s="2">
        <v>0.75839100219255107</v>
      </c>
      <c r="T520" s="2">
        <v>0.76335528933759689</v>
      </c>
      <c r="U520" s="2">
        <v>0.87336270445955377</v>
      </c>
      <c r="V520" s="2">
        <v>0.85220730500708275</v>
      </c>
      <c r="W520" s="2">
        <v>0.85066976168014641</v>
      </c>
      <c r="X520" s="2">
        <v>0.84618945885260133</v>
      </c>
      <c r="Y520" s="2">
        <v>0.84300742203606371</v>
      </c>
      <c r="Z520" s="2">
        <v>0.85302150468524784</v>
      </c>
      <c r="AA520" s="2">
        <v>0.81358642357174404</v>
      </c>
      <c r="AB520" s="2">
        <f t="shared" si="59"/>
        <v>-3.94350811135038E-2</v>
      </c>
      <c r="AC520" s="2">
        <f t="shared" si="60"/>
        <v>0.69856491888649619</v>
      </c>
      <c r="AD520" t="s">
        <v>2287</v>
      </c>
      <c r="AE520">
        <v>671</v>
      </c>
      <c r="AH520">
        <f t="shared" si="56"/>
        <v>0.73799999999999999</v>
      </c>
      <c r="AI520">
        <f t="shared" si="57"/>
        <v>0.85302150468524784</v>
      </c>
      <c r="AJ520" t="e">
        <f t="shared" si="61"/>
        <v>#N/A</v>
      </c>
      <c r="AK520">
        <f t="shared" si="62"/>
        <v>0.85302150468524784</v>
      </c>
      <c r="AL520">
        <f t="shared" si="58"/>
        <v>671</v>
      </c>
    </row>
    <row r="521" spans="1:38" x14ac:dyDescent="0.25">
      <c r="A521" s="1">
        <v>519</v>
      </c>
      <c r="B521" t="s">
        <v>1149</v>
      </c>
      <c r="C521" t="s">
        <v>1257</v>
      </c>
      <c r="D521" t="s">
        <v>1258</v>
      </c>
      <c r="E521">
        <v>4120102001</v>
      </c>
      <c r="F521" t="s">
        <v>1260</v>
      </c>
      <c r="G521" t="s">
        <v>1261</v>
      </c>
      <c r="H521" s="2">
        <v>0.79700000000000004</v>
      </c>
      <c r="I521" s="2">
        <v>0.35860615137624091</v>
      </c>
      <c r="J521" s="2">
        <v>0.45145785752481948</v>
      </c>
      <c r="K521" s="2">
        <v>0.37084349149392548</v>
      </c>
      <c r="L521" s="2">
        <v>0.72018938500937502</v>
      </c>
      <c r="M521" s="2">
        <v>0.68808422806668301</v>
      </c>
      <c r="N521" s="2">
        <v>0.68338137715471448</v>
      </c>
      <c r="O521" s="2">
        <v>0.71047435189643848</v>
      </c>
      <c r="P521" s="2">
        <v>0.59144050432289896</v>
      </c>
      <c r="Q521" s="2">
        <v>0.79700000000000004</v>
      </c>
      <c r="R521" s="2">
        <v>0.6924275631491672</v>
      </c>
      <c r="S521" s="2">
        <v>0.68900575818615095</v>
      </c>
      <c r="T521" s="2">
        <v>0.69148208593003146</v>
      </c>
      <c r="U521" s="2">
        <v>0.72018938500937502</v>
      </c>
      <c r="V521" s="2">
        <v>0.79716602920390001</v>
      </c>
      <c r="W521" s="2">
        <v>0.73085930214496575</v>
      </c>
      <c r="X521" s="2">
        <v>0.76837110237159201</v>
      </c>
      <c r="Y521" s="2">
        <v>0.76339739820019159</v>
      </c>
      <c r="Z521" s="2">
        <v>0.75549256610838778</v>
      </c>
      <c r="AA521" s="2">
        <v>0.67708342964944146</v>
      </c>
      <c r="AB521" s="2">
        <f t="shared" si="59"/>
        <v>-7.8409136458946316E-2</v>
      </c>
      <c r="AC521" s="2">
        <f t="shared" si="60"/>
        <v>0.71859086354105373</v>
      </c>
      <c r="AD521" t="s">
        <v>2286</v>
      </c>
      <c r="AE521">
        <v>600</v>
      </c>
      <c r="AH521">
        <f t="shared" si="56"/>
        <v>0.79700000000000004</v>
      </c>
      <c r="AI521">
        <f t="shared" si="57"/>
        <v>0.75549256610838778</v>
      </c>
      <c r="AJ521">
        <f t="shared" si="61"/>
        <v>0.75549256610838778</v>
      </c>
      <c r="AK521" t="e">
        <f t="shared" si="62"/>
        <v>#N/A</v>
      </c>
      <c r="AL521">
        <f t="shared" si="58"/>
        <v>600</v>
      </c>
    </row>
    <row r="522" spans="1:38" x14ac:dyDescent="0.25">
      <c r="A522" s="1">
        <v>520</v>
      </c>
      <c r="B522" t="s">
        <v>1149</v>
      </c>
      <c r="C522" t="s">
        <v>1257</v>
      </c>
      <c r="D522" t="s">
        <v>1262</v>
      </c>
      <c r="E522">
        <v>4120201001</v>
      </c>
      <c r="F522" t="s">
        <v>1263</v>
      </c>
      <c r="G522" t="s">
        <v>1264</v>
      </c>
      <c r="H522" s="2">
        <v>0.83</v>
      </c>
      <c r="I522" s="2">
        <v>0.72136908445779468</v>
      </c>
      <c r="J522" s="2">
        <v>0.75212608887277876</v>
      </c>
      <c r="K522" s="2">
        <v>0.72203378694918829</v>
      </c>
      <c r="L522" s="2">
        <v>0.87336270445955377</v>
      </c>
      <c r="M522" s="2">
        <v>0.85960173902912662</v>
      </c>
      <c r="N522" s="2">
        <v>0.86064694660672203</v>
      </c>
      <c r="O522" s="2">
        <v>0.85855428687141733</v>
      </c>
      <c r="P522" s="2">
        <v>0.8657288187125165</v>
      </c>
      <c r="Q522" s="2">
        <v>0.83</v>
      </c>
      <c r="R522" s="2">
        <v>0.77222892772699314</v>
      </c>
      <c r="S522" s="2">
        <v>0.75912366320408664</v>
      </c>
      <c r="T522" s="2">
        <v>0.7695719099482905</v>
      </c>
      <c r="U522" s="2">
        <v>0.87336270445955377</v>
      </c>
      <c r="V522" s="2">
        <v>0.855209556414529</v>
      </c>
      <c r="W522" s="2">
        <v>0.88329989426422584</v>
      </c>
      <c r="X522" s="2">
        <v>0.84555787411207217</v>
      </c>
      <c r="Y522" s="2">
        <v>0.84148670834751438</v>
      </c>
      <c r="Z522" s="2">
        <v>0.85963322535052034</v>
      </c>
      <c r="AA522" s="2">
        <v>0.86356159366162266</v>
      </c>
      <c r="AB522" s="2">
        <f t="shared" si="59"/>
        <v>3.928368311102326E-3</v>
      </c>
      <c r="AC522" s="2">
        <f t="shared" si="60"/>
        <v>0.83392836831110229</v>
      </c>
      <c r="AD522" t="s">
        <v>2286</v>
      </c>
      <c r="AE522">
        <v>605</v>
      </c>
      <c r="AH522">
        <f t="shared" si="56"/>
        <v>0.83</v>
      </c>
      <c r="AI522">
        <f t="shared" si="57"/>
        <v>0.85963322535052034</v>
      </c>
      <c r="AJ522">
        <f t="shared" si="61"/>
        <v>0.85963322535052034</v>
      </c>
      <c r="AK522" t="e">
        <f t="shared" si="62"/>
        <v>#N/A</v>
      </c>
      <c r="AL522">
        <f t="shared" si="58"/>
        <v>605</v>
      </c>
    </row>
    <row r="523" spans="1:38" x14ac:dyDescent="0.25">
      <c r="A523" s="1">
        <v>521</v>
      </c>
      <c r="B523" t="s">
        <v>1149</v>
      </c>
      <c r="C523" t="s">
        <v>1265</v>
      </c>
      <c r="D523" t="s">
        <v>1266</v>
      </c>
      <c r="E523">
        <v>4140101004</v>
      </c>
      <c r="F523" t="s">
        <v>1267</v>
      </c>
      <c r="G523" t="s">
        <v>1268</v>
      </c>
      <c r="H523" s="2">
        <v>0.33300000000000002</v>
      </c>
      <c r="I523" s="2">
        <v>-2.440679363271037E-2</v>
      </c>
      <c r="J523" s="2">
        <v>-3.5257944716191592E-3</v>
      </c>
      <c r="K523" s="2">
        <v>-1.283556360082916E-2</v>
      </c>
      <c r="L523" s="2">
        <v>0.26444123428341199</v>
      </c>
      <c r="M523" s="2">
        <v>0.32204973647082558</v>
      </c>
      <c r="N523" s="2">
        <v>0.3816024650047557</v>
      </c>
      <c r="O523" s="2">
        <v>0.36493078212888469</v>
      </c>
      <c r="P523" s="2">
        <v>0.36959539126008412</v>
      </c>
      <c r="Q523" s="2">
        <v>0.33300000000000002</v>
      </c>
      <c r="R523" s="2">
        <v>0.61428655244274111</v>
      </c>
      <c r="S523" s="2">
        <v>0.56605685984214404</v>
      </c>
      <c r="T523" s="2">
        <v>0.60773616721021606</v>
      </c>
      <c r="U523" s="2">
        <v>0.37218066330538518</v>
      </c>
      <c r="V523" s="2">
        <v>0.41588010045821522</v>
      </c>
      <c r="W523" s="2">
        <v>0.42031543179763731</v>
      </c>
      <c r="X523" s="2">
        <v>0.34529383403425451</v>
      </c>
      <c r="Y523" s="2">
        <v>0.38034773481400769</v>
      </c>
      <c r="Z523" s="2">
        <v>0.38577438508198608</v>
      </c>
      <c r="AA523" s="2">
        <v>0.33756706521884849</v>
      </c>
      <c r="AB523" s="2">
        <f t="shared" si="59"/>
        <v>-4.8207319863137588E-2</v>
      </c>
      <c r="AC523" s="2">
        <f t="shared" si="60"/>
        <v>0.28479268013686243</v>
      </c>
      <c r="AD523" t="s">
        <v>2287</v>
      </c>
      <c r="AE523">
        <v>4202</v>
      </c>
      <c r="AH523">
        <f t="shared" si="56"/>
        <v>0.33300000000000002</v>
      </c>
      <c r="AI523">
        <f t="shared" si="57"/>
        <v>0.38577438508198608</v>
      </c>
      <c r="AJ523" t="e">
        <f t="shared" si="61"/>
        <v>#N/A</v>
      </c>
      <c r="AK523">
        <f t="shared" si="62"/>
        <v>0.38577438508198608</v>
      </c>
      <c r="AL523">
        <f t="shared" si="58"/>
        <v>4202</v>
      </c>
    </row>
    <row r="524" spans="1:38" x14ac:dyDescent="0.25">
      <c r="A524" s="1">
        <v>522</v>
      </c>
      <c r="B524" t="s">
        <v>1149</v>
      </c>
      <c r="C524" t="s">
        <v>1265</v>
      </c>
      <c r="D524" t="s">
        <v>1266</v>
      </c>
      <c r="E524">
        <v>4140104009</v>
      </c>
      <c r="F524" t="s">
        <v>1269</v>
      </c>
      <c r="G524" t="s">
        <v>1270</v>
      </c>
      <c r="H524" s="2">
        <v>0.78500000000000003</v>
      </c>
      <c r="I524" s="2">
        <v>0.68951422376376248</v>
      </c>
      <c r="J524" s="2">
        <v>0.75643274389121506</v>
      </c>
      <c r="K524" s="2">
        <v>0.6958458172278531</v>
      </c>
      <c r="L524" s="2">
        <v>0.87336270445955377</v>
      </c>
      <c r="M524" s="2">
        <v>0.8442013012538927</v>
      </c>
      <c r="N524" s="2">
        <v>0.860571294706165</v>
      </c>
      <c r="O524" s="2">
        <v>0.85353719118608518</v>
      </c>
      <c r="P524" s="2">
        <v>0.82797706989205833</v>
      </c>
      <c r="Q524" s="2">
        <v>0.78500000000000003</v>
      </c>
      <c r="R524" s="2">
        <v>0.75906794699315694</v>
      </c>
      <c r="S524" s="2">
        <v>0.75911728213717411</v>
      </c>
      <c r="T524" s="2">
        <v>0.75932796032235639</v>
      </c>
      <c r="U524" s="2">
        <v>0.87336270445955377</v>
      </c>
      <c r="V524" s="2">
        <v>0.82432925622365261</v>
      </c>
      <c r="W524" s="2">
        <v>0.85135651354426711</v>
      </c>
      <c r="X524" s="2">
        <v>0.82097054703005268</v>
      </c>
      <c r="Y524" s="2">
        <v>0.82121281766465559</v>
      </c>
      <c r="Z524" s="2">
        <v>0.83798843107524223</v>
      </c>
      <c r="AA524" s="2">
        <v>0.85179219202629453</v>
      </c>
      <c r="AB524" s="2">
        <f t="shared" si="59"/>
        <v>1.3803760951052291E-2</v>
      </c>
      <c r="AC524" s="2">
        <f t="shared" si="60"/>
        <v>0.79880376095105232</v>
      </c>
      <c r="AD524" t="s">
        <v>2286</v>
      </c>
      <c r="AE524">
        <v>1550</v>
      </c>
      <c r="AH524">
        <f t="shared" si="56"/>
        <v>0.78500000000000003</v>
      </c>
      <c r="AI524">
        <f t="shared" si="57"/>
        <v>0.83798843107524223</v>
      </c>
      <c r="AJ524">
        <f t="shared" si="61"/>
        <v>0.83798843107524223</v>
      </c>
      <c r="AK524" t="e">
        <f t="shared" si="62"/>
        <v>#N/A</v>
      </c>
      <c r="AL524">
        <f t="shared" si="58"/>
        <v>1550</v>
      </c>
    </row>
    <row r="525" spans="1:38" x14ac:dyDescent="0.25">
      <c r="A525" s="1">
        <v>523</v>
      </c>
      <c r="B525" t="s">
        <v>1149</v>
      </c>
      <c r="C525" t="s">
        <v>1265</v>
      </c>
      <c r="D525" t="s">
        <v>1266</v>
      </c>
      <c r="E525">
        <v>4140106001</v>
      </c>
      <c r="F525" t="s">
        <v>1271</v>
      </c>
      <c r="G525" t="s">
        <v>1272</v>
      </c>
      <c r="H525" s="2">
        <v>0.94700000000000006</v>
      </c>
      <c r="I525" s="2">
        <v>0.76334498366051551</v>
      </c>
      <c r="J525" s="2">
        <v>0.75142401349875221</v>
      </c>
      <c r="K525" s="2">
        <v>0.75905485624383429</v>
      </c>
      <c r="L525" s="2">
        <v>0.87336270445955377</v>
      </c>
      <c r="M525" s="2">
        <v>0.88222981908154618</v>
      </c>
      <c r="N525" s="2">
        <v>0.84865727156038651</v>
      </c>
      <c r="O525" s="2">
        <v>0.88397334878779654</v>
      </c>
      <c r="P525" s="2">
        <v>0.88181005496766152</v>
      </c>
      <c r="Q525" s="2">
        <v>0.94700000000000006</v>
      </c>
      <c r="R525" s="2">
        <v>0.79046142204062386</v>
      </c>
      <c r="S525" s="2">
        <v>0.75731268556224829</v>
      </c>
      <c r="T525" s="2">
        <v>0.78539989996082504</v>
      </c>
      <c r="U525" s="2">
        <v>0.87336270445955377</v>
      </c>
      <c r="V525" s="2">
        <v>0.92422130876702902</v>
      </c>
      <c r="W525" s="2">
        <v>0.89801643275039211</v>
      </c>
      <c r="X525" s="2">
        <v>0.94017994291505502</v>
      </c>
      <c r="Y525" s="2">
        <v>0.91900903252842281</v>
      </c>
      <c r="Z525" s="2">
        <v>0.91066182867723344</v>
      </c>
      <c r="AA525" s="2">
        <v>0.8739057280271032</v>
      </c>
      <c r="AB525" s="2">
        <f t="shared" si="59"/>
        <v>-3.6756100650130241E-2</v>
      </c>
      <c r="AC525" s="2">
        <f t="shared" si="60"/>
        <v>0.91024389934986982</v>
      </c>
      <c r="AD525" t="s">
        <v>2286</v>
      </c>
      <c r="AE525">
        <v>1710</v>
      </c>
      <c r="AH525">
        <f t="shared" si="56"/>
        <v>0.94700000000000006</v>
      </c>
      <c r="AI525">
        <f t="shared" si="57"/>
        <v>0.91066182867723344</v>
      </c>
      <c r="AJ525">
        <f t="shared" si="61"/>
        <v>0.91066182867723344</v>
      </c>
      <c r="AK525" t="e">
        <f t="shared" si="62"/>
        <v>#N/A</v>
      </c>
      <c r="AL525">
        <f t="shared" si="58"/>
        <v>1710</v>
      </c>
    </row>
    <row r="526" spans="1:38" x14ac:dyDescent="0.25">
      <c r="A526" s="1">
        <v>524</v>
      </c>
      <c r="B526" t="s">
        <v>1149</v>
      </c>
      <c r="C526" t="s">
        <v>1265</v>
      </c>
      <c r="D526" t="s">
        <v>1266</v>
      </c>
      <c r="E526">
        <v>4140107002</v>
      </c>
      <c r="F526" t="s">
        <v>1273</v>
      </c>
      <c r="G526" t="s">
        <v>1274</v>
      </c>
      <c r="H526" s="2">
        <v>0.78400000000000003</v>
      </c>
      <c r="I526" s="2">
        <v>0.45809179269672518</v>
      </c>
      <c r="J526" s="2">
        <v>0.37906087286057288</v>
      </c>
      <c r="K526" s="2">
        <v>0.44380863175444429</v>
      </c>
      <c r="L526" s="2">
        <v>0.72018938500937502</v>
      </c>
      <c r="M526" s="2">
        <v>0.74199132000483059</v>
      </c>
      <c r="N526" s="2">
        <v>0.6661435228212339</v>
      </c>
      <c r="O526" s="2">
        <v>0.73424328748368761</v>
      </c>
      <c r="P526" s="2">
        <v>0.55920621798997261</v>
      </c>
      <c r="Q526" s="2">
        <v>0.78400000000000003</v>
      </c>
      <c r="R526" s="2">
        <v>0.72605714152009404</v>
      </c>
      <c r="S526" s="2">
        <v>0.68386525579458168</v>
      </c>
      <c r="T526" s="2">
        <v>0.71963194141944065</v>
      </c>
      <c r="U526" s="2">
        <v>0.72018938500937502</v>
      </c>
      <c r="V526" s="2">
        <v>0.78415627310496583</v>
      </c>
      <c r="W526" s="2">
        <v>0.7804555216856548</v>
      </c>
      <c r="X526" s="2">
        <v>0.78911554765208114</v>
      </c>
      <c r="Y526" s="2">
        <v>0.76372428435984474</v>
      </c>
      <c r="Z526" s="2">
        <v>0.76710522169486617</v>
      </c>
      <c r="AA526" s="2">
        <v>0.68071459984625515</v>
      </c>
      <c r="AB526" s="2">
        <f t="shared" si="59"/>
        <v>-8.6390621848611016E-2</v>
      </c>
      <c r="AC526" s="2">
        <f t="shared" si="60"/>
        <v>0.69760937815138901</v>
      </c>
      <c r="AD526" t="s">
        <v>2286</v>
      </c>
      <c r="AE526">
        <v>648</v>
      </c>
      <c r="AH526">
        <f t="shared" si="56"/>
        <v>0.78400000000000003</v>
      </c>
      <c r="AI526">
        <f t="shared" si="57"/>
        <v>0.76710522169486617</v>
      </c>
      <c r="AJ526">
        <f t="shared" si="61"/>
        <v>0.76710522169486617</v>
      </c>
      <c r="AK526" t="e">
        <f t="shared" si="62"/>
        <v>#N/A</v>
      </c>
      <c r="AL526">
        <f t="shared" si="58"/>
        <v>648</v>
      </c>
    </row>
    <row r="527" spans="1:38" x14ac:dyDescent="0.25">
      <c r="A527" s="1">
        <v>525</v>
      </c>
      <c r="B527" t="s">
        <v>1149</v>
      </c>
      <c r="C527" t="s">
        <v>1265</v>
      </c>
      <c r="D527" t="s">
        <v>1266</v>
      </c>
      <c r="E527">
        <v>4140108003</v>
      </c>
      <c r="F527" t="s">
        <v>1275</v>
      </c>
      <c r="G527" t="s">
        <v>1276</v>
      </c>
      <c r="H527" s="2">
        <v>0.85400000000000009</v>
      </c>
      <c r="I527" s="2">
        <v>0.8169902848610674</v>
      </c>
      <c r="J527" s="2">
        <v>0.75029059452839353</v>
      </c>
      <c r="K527" s="2">
        <v>0.80545817768803141</v>
      </c>
      <c r="L527" s="2">
        <v>0.87336270445955377</v>
      </c>
      <c r="M527" s="2">
        <v>0.86121405922942151</v>
      </c>
      <c r="N527" s="2">
        <v>0.86406169037128033</v>
      </c>
      <c r="O527" s="2">
        <v>0.86163215053653253</v>
      </c>
      <c r="P527" s="2">
        <v>0.87936333739394312</v>
      </c>
      <c r="Q527" s="2">
        <v>0.85400000000000009</v>
      </c>
      <c r="R527" s="2">
        <v>0.79907486446221254</v>
      </c>
      <c r="S527" s="2">
        <v>0.75663533592796073</v>
      </c>
      <c r="T527" s="2">
        <v>0.79245214385576046</v>
      </c>
      <c r="U527" s="2">
        <v>0.87336270445955377</v>
      </c>
      <c r="V527" s="2">
        <v>0.88678323371617296</v>
      </c>
      <c r="W527" s="2">
        <v>0.90034825249785855</v>
      </c>
      <c r="X527" s="2">
        <v>0.86426078843549736</v>
      </c>
      <c r="Y527" s="2">
        <v>0.87689875189689848</v>
      </c>
      <c r="Z527" s="2">
        <v>0.88024462245789081</v>
      </c>
      <c r="AA527" s="2">
        <v>0.86789692737306534</v>
      </c>
      <c r="AB527" s="2">
        <f t="shared" si="59"/>
        <v>-1.2347695084825472E-2</v>
      </c>
      <c r="AC527" s="2">
        <f t="shared" si="60"/>
        <v>0.84165230491517462</v>
      </c>
      <c r="AD527" t="s">
        <v>2286</v>
      </c>
      <c r="AE527">
        <v>569</v>
      </c>
      <c r="AH527">
        <f t="shared" si="56"/>
        <v>0.85400000000000009</v>
      </c>
      <c r="AI527">
        <f t="shared" si="57"/>
        <v>0.88024462245789081</v>
      </c>
      <c r="AJ527">
        <f t="shared" si="61"/>
        <v>0.88024462245789081</v>
      </c>
      <c r="AK527" t="e">
        <f t="shared" si="62"/>
        <v>#N/A</v>
      </c>
      <c r="AL527">
        <f t="shared" si="58"/>
        <v>569</v>
      </c>
    </row>
    <row r="528" spans="1:38" x14ac:dyDescent="0.25">
      <c r="A528" s="1">
        <v>526</v>
      </c>
      <c r="B528" t="s">
        <v>1149</v>
      </c>
      <c r="C528" t="s">
        <v>1265</v>
      </c>
      <c r="D528" t="s">
        <v>1266</v>
      </c>
      <c r="E528">
        <v>4140110001</v>
      </c>
      <c r="F528" t="s">
        <v>1277</v>
      </c>
      <c r="G528" t="s">
        <v>1278</v>
      </c>
      <c r="H528" s="2">
        <v>0.96200000000000008</v>
      </c>
      <c r="I528" s="2">
        <v>0.86550187386895616</v>
      </c>
      <c r="J528" s="2">
        <v>0.75169858338384454</v>
      </c>
      <c r="K528" s="2">
        <v>0.8511042872843968</v>
      </c>
      <c r="L528" s="2">
        <v>0.87336270445955377</v>
      </c>
      <c r="M528" s="2">
        <v>0.89680485155530265</v>
      </c>
      <c r="N528" s="2">
        <v>0.92458638540988847</v>
      </c>
      <c r="O528" s="2">
        <v>0.89610689225374252</v>
      </c>
      <c r="P528" s="2">
        <v>0.89267829583862357</v>
      </c>
      <c r="Q528" s="2">
        <v>0.96200000000000008</v>
      </c>
      <c r="R528" s="2">
        <v>0.8115316084760984</v>
      </c>
      <c r="S528" s="2">
        <v>0.75714357022326217</v>
      </c>
      <c r="T528" s="2">
        <v>0.80517272261817274</v>
      </c>
      <c r="U528" s="2">
        <v>0.87336270445955377</v>
      </c>
      <c r="V528" s="2">
        <v>0.9054972674892553</v>
      </c>
      <c r="W528" s="2">
        <v>0.91066649322508253</v>
      </c>
      <c r="X528" s="2">
        <v>0.90948136630143317</v>
      </c>
      <c r="Y528" s="2">
        <v>0.90222213029606357</v>
      </c>
      <c r="Z528" s="2">
        <v>0.9001392204259524</v>
      </c>
      <c r="AA528" s="2">
        <v>0.89655920892252972</v>
      </c>
      <c r="AB528" s="2">
        <f t="shared" si="59"/>
        <v>-3.5800115034226865E-3</v>
      </c>
      <c r="AC528" s="2">
        <f t="shared" si="60"/>
        <v>0.95841998849657739</v>
      </c>
      <c r="AD528" t="s">
        <v>2287</v>
      </c>
      <c r="AE528">
        <v>530</v>
      </c>
      <c r="AH528">
        <f t="shared" si="56"/>
        <v>0.96200000000000008</v>
      </c>
      <c r="AI528">
        <f t="shared" si="57"/>
        <v>0.9001392204259524</v>
      </c>
      <c r="AJ528" t="e">
        <f t="shared" si="61"/>
        <v>#N/A</v>
      </c>
      <c r="AK528">
        <f t="shared" si="62"/>
        <v>0.9001392204259524</v>
      </c>
      <c r="AL528">
        <f t="shared" si="58"/>
        <v>530</v>
      </c>
    </row>
    <row r="529" spans="1:38" x14ac:dyDescent="0.25">
      <c r="A529" s="1">
        <v>527</v>
      </c>
      <c r="B529" t="s">
        <v>1279</v>
      </c>
      <c r="C529" t="s">
        <v>1280</v>
      </c>
      <c r="D529" t="s">
        <v>1279</v>
      </c>
      <c r="E529">
        <v>5010101001</v>
      </c>
      <c r="F529" t="s">
        <v>1281</v>
      </c>
      <c r="G529" t="s">
        <v>1282</v>
      </c>
      <c r="H529" s="2">
        <v>0.20899999999999999</v>
      </c>
      <c r="I529" s="2">
        <v>-4.0576432558725166</v>
      </c>
      <c r="J529" s="2">
        <v>-3.402599051321554</v>
      </c>
      <c r="K529" s="2">
        <v>-3.9663684660882961</v>
      </c>
      <c r="L529" s="2">
        <v>0.26444123428341199</v>
      </c>
      <c r="M529" s="2">
        <v>0.26855685586161088</v>
      </c>
      <c r="N529" s="2">
        <v>0.24517494422654021</v>
      </c>
      <c r="O529" s="2">
        <v>0.37767367143604608</v>
      </c>
      <c r="P529" s="2">
        <v>0.32070873084216628</v>
      </c>
      <c r="Q529" s="2">
        <v>0.20899999999999999</v>
      </c>
      <c r="R529" s="2">
        <v>-0.50003349797489938</v>
      </c>
      <c r="S529" s="2">
        <v>-9.7124211428078588E-2</v>
      </c>
      <c r="T529" s="2">
        <v>-0.51269113941921807</v>
      </c>
      <c r="U529" s="2">
        <v>0.26444123428341199</v>
      </c>
      <c r="V529" s="2">
        <v>0.29497693440417833</v>
      </c>
      <c r="W529" s="2">
        <v>0.21631328474932701</v>
      </c>
      <c r="X529" s="2">
        <v>0.34594765767409841</v>
      </c>
      <c r="Y529" s="2">
        <v>0.29250758262155369</v>
      </c>
      <c r="Z529" s="2">
        <v>0.27955649691440893</v>
      </c>
      <c r="AA529" s="2">
        <v>0.29161764575471688</v>
      </c>
      <c r="AB529" s="2">
        <f t="shared" si="59"/>
        <v>1.2061148840307956E-2</v>
      </c>
      <c r="AC529" s="2">
        <f t="shared" si="60"/>
        <v>0.22106114884030795</v>
      </c>
      <c r="AD529" t="s">
        <v>2287</v>
      </c>
      <c r="AE529">
        <v>171660</v>
      </c>
      <c r="AH529">
        <f t="shared" si="56"/>
        <v>0.20899999999999999</v>
      </c>
      <c r="AI529">
        <f t="shared" si="57"/>
        <v>0.27955649691440893</v>
      </c>
      <c r="AJ529" t="e">
        <f t="shared" si="61"/>
        <v>#N/A</v>
      </c>
      <c r="AK529">
        <f t="shared" si="62"/>
        <v>0.27955649691440893</v>
      </c>
      <c r="AL529">
        <f t="shared" si="58"/>
        <v>171660</v>
      </c>
    </row>
    <row r="530" spans="1:38" x14ac:dyDescent="0.25">
      <c r="A530" s="1">
        <v>528</v>
      </c>
      <c r="B530" t="s">
        <v>1279</v>
      </c>
      <c r="C530" t="s">
        <v>1280</v>
      </c>
      <c r="D530" t="s">
        <v>1279</v>
      </c>
      <c r="E530">
        <v>5010103016</v>
      </c>
      <c r="F530" t="s">
        <v>1283</v>
      </c>
      <c r="G530" t="s">
        <v>1284</v>
      </c>
      <c r="H530" s="2">
        <v>0.20799999999999999</v>
      </c>
      <c r="I530" s="2">
        <v>-0.52959213404875916</v>
      </c>
      <c r="J530" s="2">
        <v>-0.44085943901343089</v>
      </c>
      <c r="K530" s="2">
        <v>-0.49985239908894002</v>
      </c>
      <c r="L530" s="2">
        <v>0.26444123428341199</v>
      </c>
      <c r="M530" s="2">
        <v>0.22673826178909601</v>
      </c>
      <c r="N530" s="2">
        <v>0.24138352540927971</v>
      </c>
      <c r="O530" s="2">
        <v>0.24890154884584409</v>
      </c>
      <c r="P530" s="2">
        <v>0.28524120169805101</v>
      </c>
      <c r="Q530" s="2">
        <v>0.20799999999999999</v>
      </c>
      <c r="R530" s="2">
        <v>0.3454735922194635</v>
      </c>
      <c r="S530" s="2">
        <v>0.36218500945750098</v>
      </c>
      <c r="T530" s="2">
        <v>0.35498409169078238</v>
      </c>
      <c r="U530" s="2">
        <v>0.26444123428341199</v>
      </c>
      <c r="V530" s="2">
        <v>0.23187544753072639</v>
      </c>
      <c r="W530" s="2">
        <v>0.24677554419468181</v>
      </c>
      <c r="X530" s="2">
        <v>0.22762781776167271</v>
      </c>
      <c r="Y530" s="2">
        <v>0.23861128124284781</v>
      </c>
      <c r="Z530" s="2">
        <v>0.2415241004842241</v>
      </c>
      <c r="AA530" s="2">
        <v>0.25255751410048621</v>
      </c>
      <c r="AB530" s="2">
        <f t="shared" si="59"/>
        <v>1.1033413616262117E-2</v>
      </c>
      <c r="AC530" s="2">
        <f t="shared" si="60"/>
        <v>0.21903341361626211</v>
      </c>
      <c r="AD530" t="s">
        <v>2287</v>
      </c>
      <c r="AE530">
        <v>890</v>
      </c>
      <c r="AH530">
        <f t="shared" si="56"/>
        <v>0.20799999999999999</v>
      </c>
      <c r="AI530">
        <f t="shared" si="57"/>
        <v>0.2415241004842241</v>
      </c>
      <c r="AJ530" t="e">
        <f t="shared" si="61"/>
        <v>#N/A</v>
      </c>
      <c r="AK530">
        <f t="shared" si="62"/>
        <v>0.2415241004842241</v>
      </c>
      <c r="AL530">
        <f t="shared" si="58"/>
        <v>890</v>
      </c>
    </row>
    <row r="531" spans="1:38" x14ac:dyDescent="0.25">
      <c r="A531" s="1">
        <v>529</v>
      </c>
      <c r="B531" t="s">
        <v>1279</v>
      </c>
      <c r="C531" t="s">
        <v>1280</v>
      </c>
      <c r="D531" t="s">
        <v>1279</v>
      </c>
      <c r="E531">
        <v>5010104009</v>
      </c>
      <c r="F531" t="s">
        <v>1285</v>
      </c>
      <c r="G531" t="s">
        <v>1286</v>
      </c>
      <c r="H531" s="2">
        <v>0.58700000000000008</v>
      </c>
      <c r="I531" s="2">
        <v>0.61934734421949034</v>
      </c>
      <c r="J531" s="2">
        <v>0.60867647207628073</v>
      </c>
      <c r="K531" s="2">
        <v>0.6194502836291309</v>
      </c>
      <c r="L531" s="2">
        <v>0.72018938500937502</v>
      </c>
      <c r="M531" s="2">
        <v>0.67007071962200504</v>
      </c>
      <c r="N531" s="2">
        <v>0.70665403013021977</v>
      </c>
      <c r="O531" s="2">
        <v>0.6945023744088239</v>
      </c>
      <c r="P531" s="2">
        <v>0.66107749286001205</v>
      </c>
      <c r="Q531" s="2">
        <v>0.58700000000000008</v>
      </c>
      <c r="R531" s="2">
        <v>0.69285188243996843</v>
      </c>
      <c r="S531" s="2">
        <v>0.67999921806232644</v>
      </c>
      <c r="T531" s="2">
        <v>0.69290042185809653</v>
      </c>
      <c r="U531" s="2">
        <v>0.72018938500937502</v>
      </c>
      <c r="V531" s="2">
        <v>0.6794777740320036</v>
      </c>
      <c r="W531" s="2">
        <v>0.72733120589227029</v>
      </c>
      <c r="X531" s="2">
        <v>0.69252756014970362</v>
      </c>
      <c r="Y531" s="2">
        <v>0.71234521244831239</v>
      </c>
      <c r="Z531" s="2">
        <v>0.70614900704762196</v>
      </c>
      <c r="AA531" s="2">
        <v>0.69014454660591051</v>
      </c>
      <c r="AB531" s="2">
        <f t="shared" si="59"/>
        <v>-1.6004460441711443E-2</v>
      </c>
      <c r="AC531" s="2">
        <f t="shared" si="60"/>
        <v>0.57099553955828863</v>
      </c>
      <c r="AD531" t="s">
        <v>2287</v>
      </c>
      <c r="AE531">
        <v>591</v>
      </c>
      <c r="AH531">
        <f t="shared" si="56"/>
        <v>0.58700000000000008</v>
      </c>
      <c r="AI531">
        <f t="shared" si="57"/>
        <v>0.70614900704762196</v>
      </c>
      <c r="AJ531" t="e">
        <f t="shared" si="61"/>
        <v>#N/A</v>
      </c>
      <c r="AK531">
        <f t="shared" si="62"/>
        <v>0.70614900704762196</v>
      </c>
      <c r="AL531">
        <f t="shared" si="58"/>
        <v>591</v>
      </c>
    </row>
    <row r="532" spans="1:38" x14ac:dyDescent="0.25">
      <c r="A532" s="1">
        <v>530</v>
      </c>
      <c r="B532" t="s">
        <v>1279</v>
      </c>
      <c r="C532" t="s">
        <v>1280</v>
      </c>
      <c r="D532" t="s">
        <v>1279</v>
      </c>
      <c r="E532">
        <v>5010104016</v>
      </c>
      <c r="F532" t="s">
        <v>1287</v>
      </c>
      <c r="G532" t="s">
        <v>1288</v>
      </c>
      <c r="H532" s="2">
        <v>0.57399999999999995</v>
      </c>
      <c r="I532" s="2">
        <v>9.8084598782918753E-2</v>
      </c>
      <c r="J532" s="2">
        <v>0.26766343034004503</v>
      </c>
      <c r="K532" s="2">
        <v>0.1233513227822461</v>
      </c>
      <c r="L532" s="2">
        <v>0.26444123428341199</v>
      </c>
      <c r="M532" s="2">
        <v>0.23545447555264981</v>
      </c>
      <c r="N532" s="2">
        <v>0.29274366688521752</v>
      </c>
      <c r="O532" s="2">
        <v>0.26347247567665039</v>
      </c>
      <c r="P532" s="2">
        <v>0.2791603916598856</v>
      </c>
      <c r="Q532" s="2">
        <v>0.57399999999999995</v>
      </c>
      <c r="R532" s="2">
        <v>0.53968823101517338</v>
      </c>
      <c r="S532" s="2">
        <v>0.59820137896270975</v>
      </c>
      <c r="T532" s="2">
        <v>0.54865038477134076</v>
      </c>
      <c r="U532" s="2">
        <v>0.53170889669388677</v>
      </c>
      <c r="V532" s="2">
        <v>0.54771580699923594</v>
      </c>
      <c r="W532" s="2">
        <v>0.54467938595983534</v>
      </c>
      <c r="X532" s="2">
        <v>0.56638852323832856</v>
      </c>
      <c r="Y532" s="2">
        <v>0.54960836387449785</v>
      </c>
      <c r="Z532" s="2">
        <v>0.54790792703116453</v>
      </c>
      <c r="AA532" s="2">
        <v>0.26635603237816219</v>
      </c>
      <c r="AB532" s="2">
        <f t="shared" si="59"/>
        <v>-0.28155189465300234</v>
      </c>
      <c r="AC532" s="2">
        <f t="shared" si="60"/>
        <v>0.29244810534699761</v>
      </c>
      <c r="AD532" t="s">
        <v>2286</v>
      </c>
      <c r="AE532">
        <v>806</v>
      </c>
      <c r="AH532">
        <f t="shared" si="56"/>
        <v>0.57399999999999995</v>
      </c>
      <c r="AI532">
        <f t="shared" si="57"/>
        <v>0.54790792703116453</v>
      </c>
      <c r="AJ532">
        <f t="shared" si="61"/>
        <v>0.54790792703116453</v>
      </c>
      <c r="AK532" t="e">
        <f t="shared" si="62"/>
        <v>#N/A</v>
      </c>
      <c r="AL532">
        <f t="shared" si="58"/>
        <v>806</v>
      </c>
    </row>
    <row r="533" spans="1:38" x14ac:dyDescent="0.25">
      <c r="A533" s="1">
        <v>531</v>
      </c>
      <c r="B533" t="s">
        <v>1279</v>
      </c>
      <c r="C533" t="s">
        <v>1280</v>
      </c>
      <c r="D533" t="s">
        <v>1289</v>
      </c>
      <c r="E533">
        <v>5010202032</v>
      </c>
      <c r="F533" t="s">
        <v>1290</v>
      </c>
      <c r="G533" t="s">
        <v>1291</v>
      </c>
      <c r="H533" s="2">
        <v>0.41</v>
      </c>
      <c r="I533" s="2">
        <v>0.31886390102672851</v>
      </c>
      <c r="J533" s="2">
        <v>0.26987651420497999</v>
      </c>
      <c r="K533" s="2">
        <v>0.31940587432665229</v>
      </c>
      <c r="L533" s="2">
        <v>0.26444123428341199</v>
      </c>
      <c r="M533" s="2">
        <v>0.22295764890564479</v>
      </c>
      <c r="N533" s="2">
        <v>0.21970630583168771</v>
      </c>
      <c r="O533" s="2">
        <v>0.24211868455494709</v>
      </c>
      <c r="P533" s="2">
        <v>0.25878102571026729</v>
      </c>
      <c r="Q533" s="2">
        <v>0.41</v>
      </c>
      <c r="R533" s="2">
        <v>0.54766784105194433</v>
      </c>
      <c r="S533" s="2">
        <v>0.51872767888303228</v>
      </c>
      <c r="T533" s="2">
        <v>0.54730285695224945</v>
      </c>
      <c r="U533" s="2">
        <v>0.43409505867265702</v>
      </c>
      <c r="V533" s="2">
        <v>0.4332264419234606</v>
      </c>
      <c r="W533" s="2">
        <v>0.43093365393253541</v>
      </c>
      <c r="X533" s="2">
        <v>0.42382383529332518</v>
      </c>
      <c r="Y533" s="2">
        <v>0.42108731528578208</v>
      </c>
      <c r="Z533" s="2">
        <v>0.42860136441204438</v>
      </c>
      <c r="AA533" s="2">
        <v>0.24091895006342559</v>
      </c>
      <c r="AB533" s="2">
        <f t="shared" si="59"/>
        <v>-0.18768241434861879</v>
      </c>
      <c r="AC533" s="2">
        <f t="shared" si="60"/>
        <v>0.22231758565138118</v>
      </c>
      <c r="AD533" t="s">
        <v>2286</v>
      </c>
      <c r="AE533">
        <v>571</v>
      </c>
      <c r="AH533">
        <f t="shared" si="56"/>
        <v>0.41</v>
      </c>
      <c r="AI533">
        <f t="shared" si="57"/>
        <v>0.42860136441204438</v>
      </c>
      <c r="AJ533">
        <f t="shared" si="61"/>
        <v>0.42860136441204438</v>
      </c>
      <c r="AK533" t="e">
        <f t="shared" si="62"/>
        <v>#N/A</v>
      </c>
      <c r="AL533">
        <f t="shared" si="58"/>
        <v>571</v>
      </c>
    </row>
    <row r="534" spans="1:38" x14ac:dyDescent="0.25">
      <c r="A534" s="1">
        <v>532</v>
      </c>
      <c r="B534" t="s">
        <v>1279</v>
      </c>
      <c r="C534" t="s">
        <v>1280</v>
      </c>
      <c r="D534" t="s">
        <v>1292</v>
      </c>
      <c r="E534">
        <v>5010301011</v>
      </c>
      <c r="F534" t="s">
        <v>1293</v>
      </c>
      <c r="G534" t="s">
        <v>1294</v>
      </c>
      <c r="H534" s="2">
        <v>0.78</v>
      </c>
      <c r="I534" s="2">
        <v>0.77188981501319043</v>
      </c>
      <c r="J534" s="2">
        <v>0.75195381369576175</v>
      </c>
      <c r="K534" s="2">
        <v>0.7663583128582141</v>
      </c>
      <c r="L534" s="2">
        <v>0.87336270445955377</v>
      </c>
      <c r="M534" s="2">
        <v>0.83188827016512557</v>
      </c>
      <c r="N534" s="2">
        <v>0.8529533584071578</v>
      </c>
      <c r="O534" s="2">
        <v>0.8345229322722576</v>
      </c>
      <c r="P534" s="2">
        <v>0.83650702077820172</v>
      </c>
      <c r="Q534" s="2">
        <v>0.78</v>
      </c>
      <c r="R534" s="2">
        <v>0.77880193371290318</v>
      </c>
      <c r="S534" s="2">
        <v>0.75337110361744397</v>
      </c>
      <c r="T534" s="2">
        <v>0.77473845267731978</v>
      </c>
      <c r="U534" s="2">
        <v>0.87336270445955377</v>
      </c>
      <c r="V534" s="2">
        <v>0.83157020749463628</v>
      </c>
      <c r="W534" s="2">
        <v>0.84813375397931401</v>
      </c>
      <c r="X534" s="2">
        <v>0.8028013662901734</v>
      </c>
      <c r="Y534" s="2">
        <v>0.82626053911166686</v>
      </c>
      <c r="Z534" s="2">
        <v>0.83609688469547561</v>
      </c>
      <c r="AA534" s="2">
        <v>0.84570433823380498</v>
      </c>
      <c r="AB534" s="2">
        <f t="shared" si="59"/>
        <v>9.6074535383293691E-3</v>
      </c>
      <c r="AC534" s="2">
        <f t="shared" si="60"/>
        <v>0.7896074535383294</v>
      </c>
      <c r="AD534" t="s">
        <v>2286</v>
      </c>
      <c r="AE534">
        <v>549</v>
      </c>
      <c r="AH534">
        <f t="shared" si="56"/>
        <v>0.78</v>
      </c>
      <c r="AI534">
        <f t="shared" si="57"/>
        <v>0.83609688469547561</v>
      </c>
      <c r="AJ534">
        <f t="shared" si="61"/>
        <v>0.83609688469547561</v>
      </c>
      <c r="AK534" t="e">
        <f t="shared" si="62"/>
        <v>#N/A</v>
      </c>
      <c r="AL534">
        <f t="shared" si="58"/>
        <v>549</v>
      </c>
    </row>
    <row r="535" spans="1:38" x14ac:dyDescent="0.25">
      <c r="A535" s="1">
        <v>533</v>
      </c>
      <c r="B535" t="s">
        <v>1279</v>
      </c>
      <c r="C535" t="s">
        <v>1280</v>
      </c>
      <c r="D535" t="s">
        <v>1292</v>
      </c>
      <c r="E535">
        <v>5010301036</v>
      </c>
      <c r="F535" t="s">
        <v>1295</v>
      </c>
      <c r="G535" t="s">
        <v>1296</v>
      </c>
      <c r="H535" s="2">
        <v>0.26400000000000001</v>
      </c>
      <c r="I535" s="2">
        <v>0.1194022538630453</v>
      </c>
      <c r="J535" s="2">
        <v>0.1734293225977554</v>
      </c>
      <c r="K535" s="2">
        <v>0.12743002265951719</v>
      </c>
      <c r="L535" s="2">
        <v>0.26444123428341199</v>
      </c>
      <c r="M535" s="2">
        <v>0.20171950006037639</v>
      </c>
      <c r="N535" s="2">
        <v>0.18697252799353259</v>
      </c>
      <c r="O535" s="2">
        <v>0.22263296097565469</v>
      </c>
      <c r="P535" s="2">
        <v>0.24677904807809509</v>
      </c>
      <c r="Q535" s="2">
        <v>0.26400000000000001</v>
      </c>
      <c r="R535" s="2">
        <v>0.42837398733036808</v>
      </c>
      <c r="S535" s="2">
        <v>0.44731910778387812</v>
      </c>
      <c r="T535" s="2">
        <v>0.43140924192119701</v>
      </c>
      <c r="U535" s="2">
        <v>0.37218066330538518</v>
      </c>
      <c r="V535" s="2">
        <v>0.36556737062176031</v>
      </c>
      <c r="W535" s="2">
        <v>0.33295935511249869</v>
      </c>
      <c r="X535" s="2">
        <v>0.36370764266659228</v>
      </c>
      <c r="Y535" s="2">
        <v>0.411967569536413</v>
      </c>
      <c r="Z535" s="2">
        <v>0.36842202199265323</v>
      </c>
      <c r="AA535" s="2">
        <v>0.22271554006143671</v>
      </c>
      <c r="AB535" s="2">
        <f t="shared" si="59"/>
        <v>-0.14570648193121652</v>
      </c>
      <c r="AC535" s="2">
        <f t="shared" si="60"/>
        <v>0.11829351806878349</v>
      </c>
      <c r="AD535" t="s">
        <v>2287</v>
      </c>
      <c r="AE535">
        <v>508</v>
      </c>
      <c r="AH535">
        <f t="shared" si="56"/>
        <v>0.26400000000000001</v>
      </c>
      <c r="AI535">
        <f t="shared" si="57"/>
        <v>0.36842202199265323</v>
      </c>
      <c r="AJ535" t="e">
        <f t="shared" si="61"/>
        <v>#N/A</v>
      </c>
      <c r="AK535">
        <f t="shared" si="62"/>
        <v>0.36842202199265323</v>
      </c>
      <c r="AL535">
        <f t="shared" si="58"/>
        <v>508</v>
      </c>
    </row>
    <row r="536" spans="1:38" x14ac:dyDescent="0.25">
      <c r="A536" s="1">
        <v>534</v>
      </c>
      <c r="B536" t="s">
        <v>1279</v>
      </c>
      <c r="C536" t="s">
        <v>1280</v>
      </c>
      <c r="D536" t="s">
        <v>1292</v>
      </c>
      <c r="E536">
        <v>5010303001</v>
      </c>
      <c r="F536" t="s">
        <v>1297</v>
      </c>
      <c r="G536" t="s">
        <v>1298</v>
      </c>
      <c r="H536" s="2">
        <v>0.54500000000000004</v>
      </c>
      <c r="I536" s="2">
        <v>0.26674431607085458</v>
      </c>
      <c r="J536" s="2">
        <v>0.28712463424107643</v>
      </c>
      <c r="K536" s="2">
        <v>0.27132681413398257</v>
      </c>
      <c r="L536" s="2">
        <v>0.26444123428341199</v>
      </c>
      <c r="M536" s="2">
        <v>0.20438816797810649</v>
      </c>
      <c r="N536" s="2">
        <v>0.2448773669330418</v>
      </c>
      <c r="O536" s="2">
        <v>0.21398202914234599</v>
      </c>
      <c r="P536" s="2">
        <v>0.2215490803456012</v>
      </c>
      <c r="Q536" s="2">
        <v>0.54500000000000004</v>
      </c>
      <c r="R536" s="2">
        <v>0.52125772982757212</v>
      </c>
      <c r="S536" s="2">
        <v>0.52169001071509347</v>
      </c>
      <c r="T536" s="2">
        <v>0.52373862131551419</v>
      </c>
      <c r="U536" s="2">
        <v>0.43409505867265702</v>
      </c>
      <c r="V536" s="2">
        <v>0.50607677177439869</v>
      </c>
      <c r="W536" s="2">
        <v>0.45702510990263412</v>
      </c>
      <c r="X536" s="2">
        <v>0.49827077463826852</v>
      </c>
      <c r="Y536" s="2">
        <v>0.4940156577279457</v>
      </c>
      <c r="Z536" s="2">
        <v>0.47707810712293452</v>
      </c>
      <c r="AA536" s="2">
        <v>0.22883168855860381</v>
      </c>
      <c r="AB536" s="2">
        <f t="shared" si="59"/>
        <v>-0.24824641856433072</v>
      </c>
      <c r="AC536" s="2">
        <f t="shared" si="60"/>
        <v>0.29675358143566932</v>
      </c>
      <c r="AD536" t="s">
        <v>2286</v>
      </c>
      <c r="AE536">
        <v>606</v>
      </c>
      <c r="AH536">
        <f t="shared" si="56"/>
        <v>0.54500000000000004</v>
      </c>
      <c r="AI536">
        <f t="shared" si="57"/>
        <v>0.47707810712293452</v>
      </c>
      <c r="AJ536">
        <f t="shared" si="61"/>
        <v>0.47707810712293452</v>
      </c>
      <c r="AK536" t="e">
        <f t="shared" si="62"/>
        <v>#N/A</v>
      </c>
      <c r="AL536">
        <f t="shared" si="58"/>
        <v>606</v>
      </c>
    </row>
    <row r="537" spans="1:38" x14ac:dyDescent="0.25">
      <c r="A537" s="1">
        <v>535</v>
      </c>
      <c r="B537" t="s">
        <v>1279</v>
      </c>
      <c r="C537" t="s">
        <v>1280</v>
      </c>
      <c r="D537" t="s">
        <v>1292</v>
      </c>
      <c r="E537">
        <v>5010303032</v>
      </c>
      <c r="F537" t="s">
        <v>1299</v>
      </c>
      <c r="G537" t="s">
        <v>1300</v>
      </c>
      <c r="H537" s="2">
        <v>0.78700000000000003</v>
      </c>
      <c r="I537" s="2">
        <v>0.77598126094381659</v>
      </c>
      <c r="J537" s="2">
        <v>0.75265958324226512</v>
      </c>
      <c r="K537" s="2">
        <v>0.77224248255385175</v>
      </c>
      <c r="L537" s="2">
        <v>0.87336270445955377</v>
      </c>
      <c r="M537" s="2">
        <v>0.85569267733066989</v>
      </c>
      <c r="N537" s="2">
        <v>0.84813375397931401</v>
      </c>
      <c r="O537" s="2">
        <v>0.83107590287852329</v>
      </c>
      <c r="P537" s="2">
        <v>0.83200684197189401</v>
      </c>
      <c r="Q537" s="2">
        <v>0.78700000000000003</v>
      </c>
      <c r="R537" s="2">
        <v>0.77776061780185402</v>
      </c>
      <c r="S537" s="2">
        <v>0.7542921501236648</v>
      </c>
      <c r="T537" s="2">
        <v>0.77514329140273819</v>
      </c>
      <c r="U537" s="2">
        <v>0.87336270445955377</v>
      </c>
      <c r="V537" s="2">
        <v>0.83900509689485081</v>
      </c>
      <c r="W537" s="2">
        <v>0.84813375397931401</v>
      </c>
      <c r="X537" s="2">
        <v>0.81021136754173684</v>
      </c>
      <c r="Y537" s="2">
        <v>0.83136811737544236</v>
      </c>
      <c r="Z537" s="2">
        <v>0.84016204357817648</v>
      </c>
      <c r="AA537" s="2">
        <v>0.84790828456665701</v>
      </c>
      <c r="AB537" s="2">
        <f t="shared" si="59"/>
        <v>7.746240988480535E-3</v>
      </c>
      <c r="AC537" s="2">
        <f t="shared" si="60"/>
        <v>0.79474624098848057</v>
      </c>
      <c r="AD537" t="s">
        <v>2286</v>
      </c>
      <c r="AE537">
        <v>587</v>
      </c>
      <c r="AH537">
        <f t="shared" si="56"/>
        <v>0.78700000000000003</v>
      </c>
      <c r="AI537">
        <f t="shared" si="57"/>
        <v>0.84016204357817648</v>
      </c>
      <c r="AJ537">
        <f t="shared" si="61"/>
        <v>0.84016204357817648</v>
      </c>
      <c r="AK537" t="e">
        <f t="shared" si="62"/>
        <v>#N/A</v>
      </c>
      <c r="AL537">
        <f t="shared" si="58"/>
        <v>587</v>
      </c>
    </row>
    <row r="538" spans="1:38" x14ac:dyDescent="0.25">
      <c r="A538" s="1">
        <v>536</v>
      </c>
      <c r="B538" t="s">
        <v>1279</v>
      </c>
      <c r="C538" t="s">
        <v>1280</v>
      </c>
      <c r="D538" t="s">
        <v>1292</v>
      </c>
      <c r="E538">
        <v>5010303033</v>
      </c>
      <c r="F538" t="s">
        <v>1301</v>
      </c>
      <c r="G538" t="s">
        <v>1302</v>
      </c>
      <c r="H538" s="2">
        <v>0.214</v>
      </c>
      <c r="I538" s="2">
        <v>-0.15479442898137849</v>
      </c>
      <c r="J538" s="2">
        <v>-7.4449313824480612E-2</v>
      </c>
      <c r="K538" s="2">
        <v>-0.13721524876248201</v>
      </c>
      <c r="L538" s="2">
        <v>0.26444123428341199</v>
      </c>
      <c r="M538" s="2">
        <v>0.23874726741888139</v>
      </c>
      <c r="N538" s="2">
        <v>0.25363398037087109</v>
      </c>
      <c r="O538" s="2">
        <v>0.27283060450815699</v>
      </c>
      <c r="P538" s="2">
        <v>0.29389301117363581</v>
      </c>
      <c r="Q538" s="2">
        <v>0.214</v>
      </c>
      <c r="R538" s="2">
        <v>0.30480500673863198</v>
      </c>
      <c r="S538" s="2">
        <v>0.36006771901248852</v>
      </c>
      <c r="T538" s="2">
        <v>0.31199647353008519</v>
      </c>
      <c r="U538" s="2">
        <v>0.26444123428341199</v>
      </c>
      <c r="V538" s="2">
        <v>0.2332014419023484</v>
      </c>
      <c r="W538" s="2">
        <v>0.2478223312905396</v>
      </c>
      <c r="X538" s="2">
        <v>0.22057363889913939</v>
      </c>
      <c r="Y538" s="2">
        <v>0.22379615938387321</v>
      </c>
      <c r="Z538" s="2">
        <v>0.2374222500385188</v>
      </c>
      <c r="AA538" s="2">
        <v>0.26406538366141002</v>
      </c>
      <c r="AB538" s="2">
        <f t="shared" si="59"/>
        <v>2.6643133622891224E-2</v>
      </c>
      <c r="AC538" s="2">
        <f t="shared" si="60"/>
        <v>0.24064313362289122</v>
      </c>
      <c r="AD538" t="s">
        <v>2286</v>
      </c>
      <c r="AE538">
        <v>501</v>
      </c>
      <c r="AH538">
        <f t="shared" si="56"/>
        <v>0.214</v>
      </c>
      <c r="AI538">
        <f t="shared" si="57"/>
        <v>0.2374222500385188</v>
      </c>
      <c r="AJ538">
        <f t="shared" si="61"/>
        <v>0.2374222500385188</v>
      </c>
      <c r="AK538" t="e">
        <f t="shared" si="62"/>
        <v>#N/A</v>
      </c>
      <c r="AL538">
        <f t="shared" si="58"/>
        <v>501</v>
      </c>
    </row>
    <row r="539" spans="1:38" x14ac:dyDescent="0.25">
      <c r="A539" s="1">
        <v>537</v>
      </c>
      <c r="B539" t="s">
        <v>1279</v>
      </c>
      <c r="C539" t="s">
        <v>1280</v>
      </c>
      <c r="D539" t="s">
        <v>1303</v>
      </c>
      <c r="E539">
        <v>5010401009</v>
      </c>
      <c r="F539" t="s">
        <v>1273</v>
      </c>
      <c r="G539" t="s">
        <v>1304</v>
      </c>
      <c r="H539" s="2">
        <v>0.90500000000000003</v>
      </c>
      <c r="I539" s="2">
        <v>0.77097732660537255</v>
      </c>
      <c r="J539" s="2">
        <v>0.75250853335784407</v>
      </c>
      <c r="K539" s="2">
        <v>0.76539736836950745</v>
      </c>
      <c r="L539" s="2">
        <v>0.87336270445955377</v>
      </c>
      <c r="M539" s="2">
        <v>0.85020580406878521</v>
      </c>
      <c r="N539" s="2">
        <v>0.84639329259985396</v>
      </c>
      <c r="O539" s="2">
        <v>0.85579666335642957</v>
      </c>
      <c r="P539" s="2">
        <v>0.8609463286959157</v>
      </c>
      <c r="Q539" s="2">
        <v>0.90500000000000003</v>
      </c>
      <c r="R539" s="2">
        <v>0.78058277324329173</v>
      </c>
      <c r="S539" s="2">
        <v>0.7567411378014911</v>
      </c>
      <c r="T539" s="2">
        <v>0.77577727914069194</v>
      </c>
      <c r="U539" s="2">
        <v>0.87336270445955377</v>
      </c>
      <c r="V539" s="2">
        <v>0.85821180782197537</v>
      </c>
      <c r="W539" s="2">
        <v>0.84058719401571547</v>
      </c>
      <c r="X539" s="2">
        <v>0.87412151639150937</v>
      </c>
      <c r="Y539" s="2">
        <v>0.86764392228205311</v>
      </c>
      <c r="Z539" s="2">
        <v>0.86269453585577127</v>
      </c>
      <c r="AA539" s="2">
        <v>0.85728952571178241</v>
      </c>
      <c r="AB539" s="2">
        <f t="shared" si="59"/>
        <v>-5.4050101439888643E-3</v>
      </c>
      <c r="AC539" s="2">
        <f t="shared" si="60"/>
        <v>0.89959498985601116</v>
      </c>
      <c r="AD539" t="s">
        <v>2286</v>
      </c>
      <c r="AE539">
        <v>1034</v>
      </c>
      <c r="AH539">
        <f t="shared" si="56"/>
        <v>0.90500000000000003</v>
      </c>
      <c r="AI539">
        <f t="shared" si="57"/>
        <v>0.86269453585577127</v>
      </c>
      <c r="AJ539">
        <f t="shared" si="61"/>
        <v>0.86269453585577127</v>
      </c>
      <c r="AK539" t="e">
        <f t="shared" si="62"/>
        <v>#N/A</v>
      </c>
      <c r="AL539">
        <f t="shared" si="58"/>
        <v>1034</v>
      </c>
    </row>
    <row r="540" spans="1:38" x14ac:dyDescent="0.25">
      <c r="A540" s="1">
        <v>538</v>
      </c>
      <c r="B540" t="s">
        <v>1279</v>
      </c>
      <c r="C540" t="s">
        <v>1280</v>
      </c>
      <c r="D540" t="s">
        <v>1303</v>
      </c>
      <c r="E540">
        <v>5010402001</v>
      </c>
      <c r="F540" t="s">
        <v>1305</v>
      </c>
      <c r="G540" t="s">
        <v>1306</v>
      </c>
      <c r="H540" s="2">
        <v>0.97599999999999976</v>
      </c>
      <c r="I540" s="2">
        <v>0.76600950937849133</v>
      </c>
      <c r="J540" s="2">
        <v>0.75040815118396476</v>
      </c>
      <c r="K540" s="2">
        <v>0.76268441847859947</v>
      </c>
      <c r="L540" s="2">
        <v>0.87336270445955377</v>
      </c>
      <c r="M540" s="2">
        <v>0.86356876621565415</v>
      </c>
      <c r="N540" s="2">
        <v>0.8576472271080986</v>
      </c>
      <c r="O540" s="2">
        <v>0.85541415428822154</v>
      </c>
      <c r="P540" s="2">
        <v>0.85673702466464119</v>
      </c>
      <c r="Q540" s="2">
        <v>0.97599999999999976</v>
      </c>
      <c r="R540" s="2">
        <v>0.77566752905148195</v>
      </c>
      <c r="S540" s="2">
        <v>0.75552485989707174</v>
      </c>
      <c r="T540" s="2">
        <v>0.7731686797239109</v>
      </c>
      <c r="U540" s="2">
        <v>0.87336270445955377</v>
      </c>
      <c r="V540" s="2">
        <v>0.84293368399297075</v>
      </c>
      <c r="W540" s="2">
        <v>0.85521274173246287</v>
      </c>
      <c r="X540" s="2">
        <v>0.85425773152387197</v>
      </c>
      <c r="Y540" s="2">
        <v>0.8605576755177553</v>
      </c>
      <c r="Z540" s="2">
        <v>0.85720801453985873</v>
      </c>
      <c r="AA540" s="2">
        <v>0.86132062094087058</v>
      </c>
      <c r="AB540" s="2">
        <f t="shared" si="59"/>
        <v>4.1126064010118535E-3</v>
      </c>
      <c r="AC540" s="2">
        <f t="shared" si="60"/>
        <v>0.98011260640101161</v>
      </c>
      <c r="AD540" t="s">
        <v>2287</v>
      </c>
      <c r="AE540">
        <v>508</v>
      </c>
      <c r="AH540">
        <f t="shared" si="56"/>
        <v>0.97599999999999976</v>
      </c>
      <c r="AI540">
        <f t="shared" si="57"/>
        <v>0.85720801453985873</v>
      </c>
      <c r="AJ540" t="e">
        <f t="shared" si="61"/>
        <v>#N/A</v>
      </c>
      <c r="AK540">
        <f t="shared" si="62"/>
        <v>0.85720801453985873</v>
      </c>
      <c r="AL540">
        <f t="shared" si="58"/>
        <v>508</v>
      </c>
    </row>
    <row r="541" spans="1:38" x14ac:dyDescent="0.25">
      <c r="A541" s="1">
        <v>539</v>
      </c>
      <c r="B541" t="s">
        <v>1279</v>
      </c>
      <c r="C541" t="s">
        <v>1307</v>
      </c>
      <c r="D541" t="s">
        <v>1308</v>
      </c>
      <c r="E541">
        <v>5020101032</v>
      </c>
      <c r="F541" t="s">
        <v>1010</v>
      </c>
      <c r="G541" t="s">
        <v>1309</v>
      </c>
      <c r="H541" s="2">
        <v>0.30399999999999999</v>
      </c>
      <c r="I541" s="2">
        <v>-3.9723266639676742E-2</v>
      </c>
      <c r="J541" s="2">
        <v>6.516346516344329E-2</v>
      </c>
      <c r="K541" s="2">
        <v>-2.148074408391298E-2</v>
      </c>
      <c r="L541" s="2">
        <v>0.26444123428341199</v>
      </c>
      <c r="M541" s="2">
        <v>0.23545447555264981</v>
      </c>
      <c r="N541" s="2">
        <v>0.2271808551676382</v>
      </c>
      <c r="O541" s="2">
        <v>0.2486658165131114</v>
      </c>
      <c r="P541" s="2">
        <v>0.252367481303996</v>
      </c>
      <c r="Q541" s="2">
        <v>0.30399999999999999</v>
      </c>
      <c r="R541" s="2">
        <v>0.3013733753153322</v>
      </c>
      <c r="S541" s="2">
        <v>0.40657635488383193</v>
      </c>
      <c r="T541" s="2">
        <v>0.31433058727612528</v>
      </c>
      <c r="U541" s="2">
        <v>0.26444123428341199</v>
      </c>
      <c r="V541" s="2">
        <v>0.27477428430823742</v>
      </c>
      <c r="W541" s="2">
        <v>0.27074649910783749</v>
      </c>
      <c r="X541" s="2">
        <v>0.27042435560233752</v>
      </c>
      <c r="Y541" s="2">
        <v>0.29187710982599002</v>
      </c>
      <c r="Z541" s="2">
        <v>0.27429809425555951</v>
      </c>
      <c r="AA541" s="2">
        <v>0.2452739738174996</v>
      </c>
      <c r="AB541" s="2">
        <f t="shared" si="59"/>
        <v>-2.9024120438059908E-2</v>
      </c>
      <c r="AC541" s="2">
        <f t="shared" si="60"/>
        <v>0.27497587956194008</v>
      </c>
      <c r="AD541" t="s">
        <v>2287</v>
      </c>
      <c r="AE541">
        <v>8361</v>
      </c>
      <c r="AH541">
        <f t="shared" si="56"/>
        <v>0.30399999999999999</v>
      </c>
      <c r="AI541">
        <f t="shared" si="57"/>
        <v>0.27429809425555951</v>
      </c>
      <c r="AJ541" t="e">
        <f t="shared" si="61"/>
        <v>#N/A</v>
      </c>
      <c r="AK541">
        <f t="shared" si="62"/>
        <v>0.27429809425555951</v>
      </c>
      <c r="AL541">
        <f t="shared" si="58"/>
        <v>8361</v>
      </c>
    </row>
    <row r="542" spans="1:38" x14ac:dyDescent="0.25">
      <c r="A542" s="1">
        <v>540</v>
      </c>
      <c r="B542" t="s">
        <v>1279</v>
      </c>
      <c r="C542" t="s">
        <v>1307</v>
      </c>
      <c r="D542" t="s">
        <v>1308</v>
      </c>
      <c r="E542">
        <v>5020101097</v>
      </c>
      <c r="F542" t="s">
        <v>627</v>
      </c>
      <c r="G542" t="s">
        <v>1310</v>
      </c>
      <c r="H542" s="2">
        <v>0.53700000000000003</v>
      </c>
      <c r="I542" s="2">
        <v>0.32047931747386837</v>
      </c>
      <c r="J542" s="2">
        <v>0.33956945977303099</v>
      </c>
      <c r="K542" s="2">
        <v>0.32828494570231093</v>
      </c>
      <c r="L542" s="2">
        <v>0.26444123428341199</v>
      </c>
      <c r="M542" s="2">
        <v>0.25641961093089488</v>
      </c>
      <c r="N542" s="2">
        <v>0.26150180413889568</v>
      </c>
      <c r="O542" s="2">
        <v>0.25127666329262383</v>
      </c>
      <c r="P542" s="2">
        <v>0.29181607596106779</v>
      </c>
      <c r="Q542" s="2">
        <v>0.53700000000000003</v>
      </c>
      <c r="R542" s="2">
        <v>0.61557988196499147</v>
      </c>
      <c r="S542" s="2">
        <v>0.60264907602451367</v>
      </c>
      <c r="T542" s="2">
        <v>0.61685914308211698</v>
      </c>
      <c r="U542" s="2">
        <v>0.53170889669388677</v>
      </c>
      <c r="V542" s="2">
        <v>0.5217194700753901</v>
      </c>
      <c r="W542" s="2">
        <v>0.55139274476219746</v>
      </c>
      <c r="X542" s="2">
        <v>0.53303906982642835</v>
      </c>
      <c r="Y542" s="2">
        <v>0.5323275802294879</v>
      </c>
      <c r="Z542" s="2">
        <v>0.53395173967915199</v>
      </c>
      <c r="AA542" s="2">
        <v>0.26473008208903759</v>
      </c>
      <c r="AB542" s="2">
        <f t="shared" si="59"/>
        <v>-0.2692216575901144</v>
      </c>
      <c r="AC542" s="2">
        <f t="shared" si="60"/>
        <v>0.26777834240988563</v>
      </c>
      <c r="AD542" t="s">
        <v>2286</v>
      </c>
      <c r="AE542">
        <v>1663</v>
      </c>
      <c r="AH542">
        <f t="shared" si="56"/>
        <v>0.53700000000000003</v>
      </c>
      <c r="AI542">
        <f t="shared" si="57"/>
        <v>0.53395173967915199</v>
      </c>
      <c r="AJ542">
        <f t="shared" si="61"/>
        <v>0.53395173967915199</v>
      </c>
      <c r="AK542" t="e">
        <f t="shared" si="62"/>
        <v>#N/A</v>
      </c>
      <c r="AL542">
        <f t="shared" si="58"/>
        <v>1663</v>
      </c>
    </row>
    <row r="543" spans="1:38" x14ac:dyDescent="0.25">
      <c r="A543" s="1">
        <v>541</v>
      </c>
      <c r="B543" t="s">
        <v>1279</v>
      </c>
      <c r="C543" t="s">
        <v>1307</v>
      </c>
      <c r="D543" t="s">
        <v>1311</v>
      </c>
      <c r="E543">
        <v>5020201001</v>
      </c>
      <c r="F543" t="s">
        <v>1312</v>
      </c>
      <c r="G543" t="s">
        <v>1313</v>
      </c>
      <c r="H543" s="2">
        <v>0.216</v>
      </c>
      <c r="I543" s="2">
        <v>-1.639859418722347</v>
      </c>
      <c r="J543" s="2">
        <v>-1.5490368782201109</v>
      </c>
      <c r="K543" s="2">
        <v>-1.58878553855835</v>
      </c>
      <c r="L543" s="2">
        <v>0.26444123428341199</v>
      </c>
      <c r="M543" s="2">
        <v>0.22273525991250079</v>
      </c>
      <c r="N543" s="2">
        <v>0.22166945768289339</v>
      </c>
      <c r="O543" s="2">
        <v>0.2194083205750636</v>
      </c>
      <c r="P543" s="2">
        <v>0.2692761341541518</v>
      </c>
      <c r="Q543" s="2">
        <v>0.216</v>
      </c>
      <c r="R543" s="2">
        <v>0.28916920945579633</v>
      </c>
      <c r="S543" s="2">
        <v>0.29158245667329902</v>
      </c>
      <c r="T543" s="2">
        <v>0.29771272085691608</v>
      </c>
      <c r="U543" s="2">
        <v>0.26444123428341199</v>
      </c>
      <c r="V543" s="2">
        <v>0.22623788655452151</v>
      </c>
      <c r="W543" s="2">
        <v>0.22405687388673251</v>
      </c>
      <c r="X543" s="2">
        <v>0.21834974896769679</v>
      </c>
      <c r="Y543" s="2">
        <v>0.22347453724500221</v>
      </c>
      <c r="Z543" s="2">
        <v>0.23074202798091209</v>
      </c>
      <c r="AA543" s="2">
        <v>0.23848166376087299</v>
      </c>
      <c r="AB543" s="2">
        <f t="shared" si="59"/>
        <v>7.7396357799608961E-3</v>
      </c>
      <c r="AC543" s="2">
        <f t="shared" si="60"/>
        <v>0.22373963577996089</v>
      </c>
      <c r="AD543" t="s">
        <v>2286</v>
      </c>
      <c r="AE543">
        <v>1023</v>
      </c>
      <c r="AH543">
        <f t="shared" si="56"/>
        <v>0.216</v>
      </c>
      <c r="AI543">
        <f t="shared" si="57"/>
        <v>0.23074202798091209</v>
      </c>
      <c r="AJ543">
        <f t="shared" si="61"/>
        <v>0.23074202798091209</v>
      </c>
      <c r="AK543" t="e">
        <f t="shared" si="62"/>
        <v>#N/A</v>
      </c>
      <c r="AL543">
        <f t="shared" si="58"/>
        <v>1023</v>
      </c>
    </row>
    <row r="544" spans="1:38" x14ac:dyDescent="0.25">
      <c r="A544" s="1">
        <v>542</v>
      </c>
      <c r="B544" t="s">
        <v>1279</v>
      </c>
      <c r="C544" t="s">
        <v>1307</v>
      </c>
      <c r="D544" t="s">
        <v>1311</v>
      </c>
      <c r="E544">
        <v>5020201002</v>
      </c>
      <c r="F544" t="s">
        <v>1314</v>
      </c>
      <c r="G544" t="s">
        <v>1315</v>
      </c>
      <c r="H544" s="2">
        <v>0.41599999999999998</v>
      </c>
      <c r="I544" s="2">
        <v>-0.92637066541831736</v>
      </c>
      <c r="J544" s="2">
        <v>-0.87735634180230437</v>
      </c>
      <c r="K544" s="2">
        <v>-0.89087143239333855</v>
      </c>
      <c r="L544" s="2">
        <v>0.26444123428341199</v>
      </c>
      <c r="M544" s="2">
        <v>0.23457172235795029</v>
      </c>
      <c r="N544" s="2">
        <v>0.2786645221508483</v>
      </c>
      <c r="O544" s="2">
        <v>0.24310609168450681</v>
      </c>
      <c r="P544" s="2">
        <v>0.28069163410418851</v>
      </c>
      <c r="Q544" s="2">
        <v>0.41599999999999998</v>
      </c>
      <c r="R544" s="2">
        <v>0.39553886248958903</v>
      </c>
      <c r="S544" s="2">
        <v>0.37949018598067119</v>
      </c>
      <c r="T544" s="2">
        <v>0.40030189615754519</v>
      </c>
      <c r="U544" s="2">
        <v>0.37218066330538518</v>
      </c>
      <c r="V544" s="2">
        <v>0.40113827623960052</v>
      </c>
      <c r="W544" s="2">
        <v>0.39479239844838809</v>
      </c>
      <c r="X544" s="2">
        <v>0.40762946881256651</v>
      </c>
      <c r="Y544" s="2">
        <v>0.38085663790686319</v>
      </c>
      <c r="Z544" s="2">
        <v>0.39110084901332498</v>
      </c>
      <c r="AA544" s="2">
        <v>0.25962252213793757</v>
      </c>
      <c r="AB544" s="2">
        <f t="shared" si="59"/>
        <v>-0.13147832687538741</v>
      </c>
      <c r="AC544" s="2">
        <f t="shared" si="60"/>
        <v>0.28452167312461257</v>
      </c>
      <c r="AD544" t="s">
        <v>2287</v>
      </c>
      <c r="AE544">
        <v>2383</v>
      </c>
      <c r="AH544">
        <f t="shared" si="56"/>
        <v>0.41599999999999998</v>
      </c>
      <c r="AI544">
        <f t="shared" si="57"/>
        <v>0.39110084901332498</v>
      </c>
      <c r="AJ544" t="e">
        <f t="shared" si="61"/>
        <v>#N/A</v>
      </c>
      <c r="AK544">
        <f t="shared" si="62"/>
        <v>0.39110084901332498</v>
      </c>
      <c r="AL544">
        <f t="shared" si="58"/>
        <v>2383</v>
      </c>
    </row>
    <row r="545" spans="1:38" x14ac:dyDescent="0.25">
      <c r="A545" s="1">
        <v>543</v>
      </c>
      <c r="B545" t="s">
        <v>1279</v>
      </c>
      <c r="C545" t="s">
        <v>1307</v>
      </c>
      <c r="D545" t="s">
        <v>1311</v>
      </c>
      <c r="E545">
        <v>5020201020</v>
      </c>
      <c r="F545" t="s">
        <v>1316</v>
      </c>
      <c r="G545" t="s">
        <v>1317</v>
      </c>
      <c r="H545" s="2">
        <v>0.52700000000000002</v>
      </c>
      <c r="I545" s="2">
        <v>-0.50871672834426163</v>
      </c>
      <c r="J545" s="2">
        <v>-0.30132423300930938</v>
      </c>
      <c r="K545" s="2">
        <v>-0.46771463195025909</v>
      </c>
      <c r="L545" s="2">
        <v>0.26444123428341199</v>
      </c>
      <c r="M545" s="2">
        <v>0.25976302727100559</v>
      </c>
      <c r="N545" s="2">
        <v>0.27597727418896328</v>
      </c>
      <c r="O545" s="2">
        <v>0.26733314859763291</v>
      </c>
      <c r="P545" s="2">
        <v>0.32224413224945769</v>
      </c>
      <c r="Q545" s="2">
        <v>0.52700000000000002</v>
      </c>
      <c r="R545" s="2">
        <v>0.50573577605093223</v>
      </c>
      <c r="S545" s="2">
        <v>0.52555442549348685</v>
      </c>
      <c r="T545" s="2">
        <v>0.51140641678432541</v>
      </c>
      <c r="U545" s="2">
        <v>0.43409505867265702</v>
      </c>
      <c r="V545" s="2">
        <v>0.46509718884635198</v>
      </c>
      <c r="W545" s="2">
        <v>0.46794096896119292</v>
      </c>
      <c r="X545" s="2">
        <v>0.45452241190694681</v>
      </c>
      <c r="Y545" s="2">
        <v>0.45151022241501931</v>
      </c>
      <c r="Z545" s="2">
        <v>0.45447343558306502</v>
      </c>
      <c r="AA545" s="2">
        <v>0.27707894984747161</v>
      </c>
      <c r="AB545" s="2">
        <f t="shared" si="59"/>
        <v>-0.17739448573559341</v>
      </c>
      <c r="AC545" s="2">
        <f t="shared" si="60"/>
        <v>0.34960551426440661</v>
      </c>
      <c r="AD545" t="s">
        <v>2287</v>
      </c>
      <c r="AE545">
        <v>907</v>
      </c>
      <c r="AH545">
        <f t="shared" si="56"/>
        <v>0.52700000000000002</v>
      </c>
      <c r="AI545">
        <f t="shared" si="57"/>
        <v>0.45447343558306502</v>
      </c>
      <c r="AJ545" t="e">
        <f t="shared" si="61"/>
        <v>#N/A</v>
      </c>
      <c r="AK545">
        <f t="shared" si="62"/>
        <v>0.45447343558306502</v>
      </c>
      <c r="AL545">
        <f t="shared" si="58"/>
        <v>907</v>
      </c>
    </row>
    <row r="546" spans="1:38" x14ac:dyDescent="0.25">
      <c r="A546" s="1">
        <v>544</v>
      </c>
      <c r="B546" t="s">
        <v>1279</v>
      </c>
      <c r="C546" t="s">
        <v>1307</v>
      </c>
      <c r="D546" t="s">
        <v>1318</v>
      </c>
      <c r="E546">
        <v>5020301003</v>
      </c>
      <c r="F546" t="s">
        <v>1319</v>
      </c>
      <c r="G546" t="s">
        <v>1320</v>
      </c>
      <c r="H546" s="2">
        <v>0.30599999999999999</v>
      </c>
      <c r="I546" s="2">
        <v>-1.9754883599702411</v>
      </c>
      <c r="J546" s="2">
        <v>-1.709242561818793</v>
      </c>
      <c r="K546" s="2">
        <v>-1.915740735493858</v>
      </c>
      <c r="L546" s="2">
        <v>0.26444123428341199</v>
      </c>
      <c r="M546" s="2">
        <v>0.24875477211036909</v>
      </c>
      <c r="N546" s="2">
        <v>0.2445515862455209</v>
      </c>
      <c r="O546" s="2">
        <v>0.33216843565888537</v>
      </c>
      <c r="P546" s="2">
        <v>0.31669572146087971</v>
      </c>
      <c r="Q546" s="2">
        <v>0.30599999999999999</v>
      </c>
      <c r="R546" s="2">
        <v>-0.13360700398718681</v>
      </c>
      <c r="S546" s="2">
        <v>-1.3627275990766069E-2</v>
      </c>
      <c r="T546" s="2">
        <v>-0.1195244867426931</v>
      </c>
      <c r="U546" s="2">
        <v>0.37218066330538518</v>
      </c>
      <c r="V546" s="2">
        <v>0.30181837436737702</v>
      </c>
      <c r="W546" s="2">
        <v>0.2857854090722422</v>
      </c>
      <c r="X546" s="2">
        <v>0.30632238687566932</v>
      </c>
      <c r="Y546" s="2">
        <v>0.31408376273640098</v>
      </c>
      <c r="Z546" s="2">
        <v>0.31474058748040667</v>
      </c>
      <c r="AA546" s="2">
        <v>0.27905790379424489</v>
      </c>
      <c r="AB546" s="2">
        <f t="shared" si="59"/>
        <v>-3.5682683686161787E-2</v>
      </c>
      <c r="AC546" s="2">
        <f t="shared" si="60"/>
        <v>0.27031731631383821</v>
      </c>
      <c r="AD546" t="s">
        <v>2286</v>
      </c>
      <c r="AE546">
        <v>24527</v>
      </c>
      <c r="AH546">
        <f t="shared" si="56"/>
        <v>0.30599999999999999</v>
      </c>
      <c r="AI546">
        <f t="shared" si="57"/>
        <v>0.31474058748040667</v>
      </c>
      <c r="AJ546">
        <f t="shared" si="61"/>
        <v>0.31474058748040667</v>
      </c>
      <c r="AK546" t="e">
        <f t="shared" si="62"/>
        <v>#N/A</v>
      </c>
      <c r="AL546">
        <f t="shared" si="58"/>
        <v>24527</v>
      </c>
    </row>
    <row r="547" spans="1:38" x14ac:dyDescent="0.25">
      <c r="A547" s="1">
        <v>545</v>
      </c>
      <c r="B547" t="s">
        <v>1279</v>
      </c>
      <c r="C547" t="s">
        <v>1307</v>
      </c>
      <c r="D547" t="s">
        <v>1318</v>
      </c>
      <c r="E547">
        <v>5020301007</v>
      </c>
      <c r="F547" t="s">
        <v>1321</v>
      </c>
      <c r="G547" t="s">
        <v>1322</v>
      </c>
      <c r="H547" s="2">
        <v>0.222</v>
      </c>
      <c r="I547" s="2">
        <v>-0.9809038251205574</v>
      </c>
      <c r="J547" s="2">
        <v>-0.83846809810146905</v>
      </c>
      <c r="K547" s="2">
        <v>-0.93861262410344237</v>
      </c>
      <c r="L547" s="2">
        <v>0.26444123428341199</v>
      </c>
      <c r="M547" s="2">
        <v>0.24818291469942691</v>
      </c>
      <c r="N547" s="2">
        <v>0.1954683129141806</v>
      </c>
      <c r="O547" s="2">
        <v>0.26084828555754891</v>
      </c>
      <c r="P547" s="2">
        <v>0.27428506895768251</v>
      </c>
      <c r="Q547" s="2">
        <v>0.222</v>
      </c>
      <c r="R547" s="2">
        <v>0.1708221885299184</v>
      </c>
      <c r="S547" s="2">
        <v>0.22592932367665991</v>
      </c>
      <c r="T547" s="2">
        <v>0.1838330722598942</v>
      </c>
      <c r="U547" s="2">
        <v>0.26444123428341199</v>
      </c>
      <c r="V547" s="2">
        <v>0.2374963293324453</v>
      </c>
      <c r="W547" s="2">
        <v>0.19894653437608051</v>
      </c>
      <c r="X547" s="2">
        <v>0.2386316251424461</v>
      </c>
      <c r="Y547" s="2">
        <v>0.24311169184369799</v>
      </c>
      <c r="Z547" s="2">
        <v>0.23553272679852791</v>
      </c>
      <c r="AA547" s="2">
        <v>0.24691843453583939</v>
      </c>
      <c r="AB547" s="2">
        <f t="shared" si="59"/>
        <v>1.1385707737311485E-2</v>
      </c>
      <c r="AC547" s="2">
        <f t="shared" si="60"/>
        <v>0.23338570773731149</v>
      </c>
      <c r="AD547" t="s">
        <v>2287</v>
      </c>
      <c r="AE547">
        <v>5745</v>
      </c>
      <c r="AH547">
        <f t="shared" si="56"/>
        <v>0.222</v>
      </c>
      <c r="AI547">
        <f t="shared" si="57"/>
        <v>0.23553272679852791</v>
      </c>
      <c r="AJ547" t="e">
        <f t="shared" si="61"/>
        <v>#N/A</v>
      </c>
      <c r="AK547">
        <f t="shared" si="62"/>
        <v>0.23553272679852791</v>
      </c>
      <c r="AL547">
        <f t="shared" si="58"/>
        <v>5745</v>
      </c>
    </row>
    <row r="548" spans="1:38" x14ac:dyDescent="0.25">
      <c r="A548" s="1">
        <v>546</v>
      </c>
      <c r="B548" t="s">
        <v>1279</v>
      </c>
      <c r="C548" t="s">
        <v>1307</v>
      </c>
      <c r="D548" t="s">
        <v>1318</v>
      </c>
      <c r="E548">
        <v>5020301008</v>
      </c>
      <c r="F548" t="s">
        <v>555</v>
      </c>
      <c r="G548" t="s">
        <v>1323</v>
      </c>
      <c r="H548" s="2">
        <v>0.28899999999999998</v>
      </c>
      <c r="I548" s="2">
        <v>-8.073018197798687E-2</v>
      </c>
      <c r="J548" s="2">
        <v>6.9282646556868666E-2</v>
      </c>
      <c r="K548" s="2">
        <v>-5.3721880921560938E-2</v>
      </c>
      <c r="L548" s="2">
        <v>0.26444123428341199</v>
      </c>
      <c r="M548" s="2">
        <v>0.23545447555264981</v>
      </c>
      <c r="N548" s="2">
        <v>0.27358107897840089</v>
      </c>
      <c r="O548" s="2">
        <v>0.24005491469856891</v>
      </c>
      <c r="P548" s="2">
        <v>0.27585281604978029</v>
      </c>
      <c r="Q548" s="2">
        <v>0.28899999999999998</v>
      </c>
      <c r="R548" s="2">
        <v>0.47165013635007302</v>
      </c>
      <c r="S548" s="2">
        <v>0.52354301512193824</v>
      </c>
      <c r="T548" s="2">
        <v>0.48089360620540922</v>
      </c>
      <c r="U548" s="2">
        <v>0.43409505867265702</v>
      </c>
      <c r="V548" s="2">
        <v>0.31537616048513067</v>
      </c>
      <c r="W548" s="2">
        <v>0.39874655580180213</v>
      </c>
      <c r="X548" s="2">
        <v>0.33258207918613297</v>
      </c>
      <c r="Y548" s="2">
        <v>0.33521023027702912</v>
      </c>
      <c r="Z548" s="2">
        <v>0.36046686662007899</v>
      </c>
      <c r="AA548" s="2">
        <v>0.25731318556568789</v>
      </c>
      <c r="AB548" s="2">
        <f t="shared" si="59"/>
        <v>-0.1031536810543911</v>
      </c>
      <c r="AC548" s="2">
        <f t="shared" si="60"/>
        <v>0.18584631894560888</v>
      </c>
      <c r="AD548" t="s">
        <v>2286</v>
      </c>
      <c r="AE548">
        <v>3682</v>
      </c>
      <c r="AH548">
        <f t="shared" si="56"/>
        <v>0.28899999999999998</v>
      </c>
      <c r="AI548">
        <f t="shared" si="57"/>
        <v>0.36046686662007899</v>
      </c>
      <c r="AJ548">
        <f t="shared" si="61"/>
        <v>0.36046686662007899</v>
      </c>
      <c r="AK548" t="e">
        <f t="shared" si="62"/>
        <v>#N/A</v>
      </c>
      <c r="AL548">
        <f t="shared" si="58"/>
        <v>3682</v>
      </c>
    </row>
    <row r="549" spans="1:38" x14ac:dyDescent="0.25">
      <c r="A549" s="1">
        <v>547</v>
      </c>
      <c r="B549" t="s">
        <v>1279</v>
      </c>
      <c r="C549" t="s">
        <v>1307</v>
      </c>
      <c r="D549" t="s">
        <v>1324</v>
      </c>
      <c r="E549">
        <v>5020402007</v>
      </c>
      <c r="F549" t="s">
        <v>1325</v>
      </c>
      <c r="G549" t="s">
        <v>1326</v>
      </c>
      <c r="H549" s="2">
        <v>0.38700000000000001</v>
      </c>
      <c r="I549" s="2">
        <v>4.9264229745353383E-2</v>
      </c>
      <c r="J549" s="2">
        <v>6.3167743813638766E-2</v>
      </c>
      <c r="K549" s="2">
        <v>6.1199758679770788E-2</v>
      </c>
      <c r="L549" s="2">
        <v>0.26444123428341199</v>
      </c>
      <c r="M549" s="2">
        <v>0.22295764890564479</v>
      </c>
      <c r="N549" s="2">
        <v>0.23054898122086859</v>
      </c>
      <c r="O549" s="2">
        <v>0.21671296597815651</v>
      </c>
      <c r="P549" s="2">
        <v>0.26068477477238189</v>
      </c>
      <c r="Q549" s="2">
        <v>0.38700000000000001</v>
      </c>
      <c r="R549" s="2">
        <v>0.52715742254266218</v>
      </c>
      <c r="S549" s="2">
        <v>0.52061549733079715</v>
      </c>
      <c r="T549" s="2">
        <v>0.52892815865150322</v>
      </c>
      <c r="U549" s="2">
        <v>0.43409505867265702</v>
      </c>
      <c r="V549" s="2">
        <v>0.43189210796459571</v>
      </c>
      <c r="W549" s="2">
        <v>0.43316756761207581</v>
      </c>
      <c r="X549" s="2">
        <v>0.43693144254924271</v>
      </c>
      <c r="Y549" s="2">
        <v>0.42453538973935029</v>
      </c>
      <c r="Z549" s="2">
        <v>0.43210435973764721</v>
      </c>
      <c r="AA549" s="2">
        <v>0.23826654340026371</v>
      </c>
      <c r="AB549" s="2">
        <f t="shared" si="59"/>
        <v>-0.19383781633738351</v>
      </c>
      <c r="AC549" s="2">
        <f t="shared" si="60"/>
        <v>0.1931621836626165</v>
      </c>
      <c r="AD549" t="s">
        <v>2287</v>
      </c>
      <c r="AE549">
        <v>1972</v>
      </c>
      <c r="AH549">
        <f t="shared" si="56"/>
        <v>0.38700000000000001</v>
      </c>
      <c r="AI549">
        <f t="shared" si="57"/>
        <v>0.43210435973764721</v>
      </c>
      <c r="AJ549" t="e">
        <f t="shared" si="61"/>
        <v>#N/A</v>
      </c>
      <c r="AK549">
        <f t="shared" si="62"/>
        <v>0.43210435973764721</v>
      </c>
      <c r="AL549">
        <f t="shared" si="58"/>
        <v>1972</v>
      </c>
    </row>
    <row r="550" spans="1:38" x14ac:dyDescent="0.25">
      <c r="A550" s="1">
        <v>548</v>
      </c>
      <c r="B550" t="s">
        <v>1279</v>
      </c>
      <c r="C550" t="s">
        <v>1327</v>
      </c>
      <c r="D550" t="s">
        <v>1328</v>
      </c>
      <c r="E550">
        <v>5030101001</v>
      </c>
      <c r="F550" t="s">
        <v>1329</v>
      </c>
      <c r="G550" t="s">
        <v>1330</v>
      </c>
      <c r="H550" s="2">
        <v>0.309</v>
      </c>
      <c r="I550" s="2">
        <v>-0.64200695717688594</v>
      </c>
      <c r="J550" s="2">
        <v>-0.53473827280651476</v>
      </c>
      <c r="K550" s="2">
        <v>-0.61063779302621379</v>
      </c>
      <c r="L550" s="2">
        <v>0.26444123428341199</v>
      </c>
      <c r="M550" s="2">
        <v>0.25263573124682398</v>
      </c>
      <c r="N550" s="2">
        <v>0.3288494964695523</v>
      </c>
      <c r="O550" s="2">
        <v>0.30152323240361822</v>
      </c>
      <c r="P550" s="2">
        <v>0.31915738566035501</v>
      </c>
      <c r="Q550" s="2">
        <v>0.309</v>
      </c>
      <c r="R550" s="2">
        <v>0.18091311854308981</v>
      </c>
      <c r="S550" s="2">
        <v>0.2288871133139144</v>
      </c>
      <c r="T550" s="2">
        <v>0.19265192186039451</v>
      </c>
      <c r="U550" s="2">
        <v>0.26444123428341199</v>
      </c>
      <c r="V550" s="2">
        <v>0.24736157047684831</v>
      </c>
      <c r="W550" s="2">
        <v>0.27000730655027472</v>
      </c>
      <c r="X550" s="2">
        <v>0.23727950006412951</v>
      </c>
      <c r="Y550" s="2">
        <v>0.27878644456791379</v>
      </c>
      <c r="Z550" s="2">
        <v>0.25912765132809579</v>
      </c>
      <c r="AA550" s="2">
        <v>0.29176242641380012</v>
      </c>
      <c r="AB550" s="2">
        <f t="shared" si="59"/>
        <v>3.2634775085704337E-2</v>
      </c>
      <c r="AC550" s="2">
        <f t="shared" si="60"/>
        <v>0.34163477508570433</v>
      </c>
      <c r="AD550" t="s">
        <v>2287</v>
      </c>
      <c r="AE550">
        <v>4550</v>
      </c>
      <c r="AH550">
        <f t="shared" si="56"/>
        <v>0.309</v>
      </c>
      <c r="AI550">
        <f t="shared" si="57"/>
        <v>0.25912765132809579</v>
      </c>
      <c r="AJ550" t="e">
        <f t="shared" si="61"/>
        <v>#N/A</v>
      </c>
      <c r="AK550">
        <f t="shared" si="62"/>
        <v>0.25912765132809579</v>
      </c>
      <c r="AL550">
        <f t="shared" si="58"/>
        <v>4550</v>
      </c>
    </row>
    <row r="551" spans="1:38" x14ac:dyDescent="0.25">
      <c r="A551" s="1">
        <v>549</v>
      </c>
      <c r="B551" t="s">
        <v>1279</v>
      </c>
      <c r="C551" t="s">
        <v>1327</v>
      </c>
      <c r="D551" t="s">
        <v>1328</v>
      </c>
      <c r="E551">
        <v>5030106032</v>
      </c>
      <c r="F551" t="s">
        <v>1331</v>
      </c>
      <c r="G551" t="s">
        <v>1332</v>
      </c>
      <c r="H551" s="2">
        <v>0.88300000000000001</v>
      </c>
      <c r="I551" s="2">
        <v>0.8428558122346208</v>
      </c>
      <c r="J551" s="2">
        <v>0.75161300792050101</v>
      </c>
      <c r="K551" s="2">
        <v>0.8300774630900718</v>
      </c>
      <c r="L551" s="2">
        <v>0.87336270445955377</v>
      </c>
      <c r="M551" s="2">
        <v>0.84159150101081825</v>
      </c>
      <c r="N551" s="2">
        <v>0.84951346412465556</v>
      </c>
      <c r="O551" s="2">
        <v>0.85174918368120589</v>
      </c>
      <c r="P551" s="2">
        <v>0.88081707657334163</v>
      </c>
      <c r="Q551" s="2">
        <v>0.88300000000000001</v>
      </c>
      <c r="R551" s="2">
        <v>0.79379773369786477</v>
      </c>
      <c r="S551" s="2">
        <v>0.74587302286332813</v>
      </c>
      <c r="T551" s="2">
        <v>0.7848578937433599</v>
      </c>
      <c r="U551" s="2">
        <v>0.87336270445955377</v>
      </c>
      <c r="V551" s="2">
        <v>0.88525291945709994</v>
      </c>
      <c r="W551" s="2">
        <v>0.84293097491333557</v>
      </c>
      <c r="X551" s="2">
        <v>0.87135944509665886</v>
      </c>
      <c r="Y551" s="2">
        <v>0.88804588153243125</v>
      </c>
      <c r="Z551" s="2">
        <v>0.87204190321949149</v>
      </c>
      <c r="AA551" s="2">
        <v>0.85927611552083794</v>
      </c>
      <c r="AB551" s="2">
        <f t="shared" si="59"/>
        <v>-1.2765787698653552E-2</v>
      </c>
      <c r="AC551" s="2">
        <f t="shared" si="60"/>
        <v>0.87023421230134645</v>
      </c>
      <c r="AD551" t="s">
        <v>2286</v>
      </c>
      <c r="AE551">
        <v>511</v>
      </c>
      <c r="AH551">
        <f t="shared" si="56"/>
        <v>0.88300000000000001</v>
      </c>
      <c r="AI551">
        <f t="shared" si="57"/>
        <v>0.87204190321949149</v>
      </c>
      <c r="AJ551">
        <f t="shared" si="61"/>
        <v>0.87204190321949149</v>
      </c>
      <c r="AK551" t="e">
        <f t="shared" si="62"/>
        <v>#N/A</v>
      </c>
      <c r="AL551">
        <f t="shared" si="58"/>
        <v>511</v>
      </c>
    </row>
    <row r="552" spans="1:38" x14ac:dyDescent="0.25">
      <c r="A552" s="1">
        <v>550</v>
      </c>
      <c r="B552" t="s">
        <v>1279</v>
      </c>
      <c r="C552" t="s">
        <v>1327</v>
      </c>
      <c r="D552" t="s">
        <v>1328</v>
      </c>
      <c r="E552">
        <v>5030108029</v>
      </c>
      <c r="F552" t="s">
        <v>1333</v>
      </c>
      <c r="G552" t="s">
        <v>1334</v>
      </c>
      <c r="H552" s="2">
        <v>0.21</v>
      </c>
      <c r="I552" s="2">
        <v>-0.33159923988119128</v>
      </c>
      <c r="J552" s="2">
        <v>-0.29114412517570692</v>
      </c>
      <c r="K552" s="2">
        <v>-0.30893528156420103</v>
      </c>
      <c r="L552" s="2">
        <v>0.26444123428341199</v>
      </c>
      <c r="M552" s="2">
        <v>0.2277984627811645</v>
      </c>
      <c r="N552" s="2">
        <v>0.25512821751367237</v>
      </c>
      <c r="O552" s="2">
        <v>0.2377331736101439</v>
      </c>
      <c r="P552" s="2">
        <v>0.26605138255906491</v>
      </c>
      <c r="Q552" s="2">
        <v>0.21</v>
      </c>
      <c r="R552" s="2">
        <v>0.27748646319801162</v>
      </c>
      <c r="S552" s="2">
        <v>0.28703256100647839</v>
      </c>
      <c r="T552" s="2">
        <v>0.28661051457142073</v>
      </c>
      <c r="U552" s="2">
        <v>0.26444123428341199</v>
      </c>
      <c r="V552" s="2">
        <v>0.22748882464095749</v>
      </c>
      <c r="W552" s="2">
        <v>0.25029375893607703</v>
      </c>
      <c r="X552" s="2">
        <v>0.21782046316401499</v>
      </c>
      <c r="Y552" s="2">
        <v>0.22359463921499589</v>
      </c>
      <c r="Z552" s="2">
        <v>0.23608036363190479</v>
      </c>
      <c r="AA552" s="2">
        <v>0.24976912563345721</v>
      </c>
      <c r="AB552" s="2">
        <f t="shared" si="59"/>
        <v>1.3688762001552418E-2</v>
      </c>
      <c r="AC552" s="2">
        <f t="shared" si="60"/>
        <v>0.22368876200155241</v>
      </c>
      <c r="AD552" t="s">
        <v>2286</v>
      </c>
      <c r="AE552">
        <v>667</v>
      </c>
      <c r="AH552">
        <f t="shared" si="56"/>
        <v>0.21</v>
      </c>
      <c r="AI552">
        <f t="shared" si="57"/>
        <v>0.23608036363190479</v>
      </c>
      <c r="AJ552">
        <f t="shared" si="61"/>
        <v>0.23608036363190479</v>
      </c>
      <c r="AK552" t="e">
        <f t="shared" si="62"/>
        <v>#N/A</v>
      </c>
      <c r="AL552">
        <f t="shared" si="58"/>
        <v>667</v>
      </c>
    </row>
    <row r="553" spans="1:38" x14ac:dyDescent="0.25">
      <c r="A553" s="1">
        <v>551</v>
      </c>
      <c r="B553" t="s">
        <v>1279</v>
      </c>
      <c r="C553" t="s">
        <v>1311</v>
      </c>
      <c r="D553" t="s">
        <v>1335</v>
      </c>
      <c r="E553">
        <v>5040101002</v>
      </c>
      <c r="F553" t="s">
        <v>1336</v>
      </c>
      <c r="G553" t="s">
        <v>1337</v>
      </c>
      <c r="H553" s="2">
        <v>0.436</v>
      </c>
      <c r="I553" s="2">
        <v>-0.28792001349261481</v>
      </c>
      <c r="J553" s="2">
        <v>-0.19963653823045319</v>
      </c>
      <c r="K553" s="2">
        <v>-0.25965334845082388</v>
      </c>
      <c r="L553" s="2">
        <v>0.26444123428341199</v>
      </c>
      <c r="M553" s="2">
        <v>0.242249894060902</v>
      </c>
      <c r="N553" s="2">
        <v>0.2374983796941941</v>
      </c>
      <c r="O553" s="2">
        <v>0.26391280588307581</v>
      </c>
      <c r="P553" s="2">
        <v>0.30366595035256261</v>
      </c>
      <c r="Q553" s="2">
        <v>0.436</v>
      </c>
      <c r="R553" s="2">
        <v>0.43788615502553752</v>
      </c>
      <c r="S553" s="2">
        <v>0.45141629952028722</v>
      </c>
      <c r="T553" s="2">
        <v>0.44623238905390877</v>
      </c>
      <c r="U553" s="2">
        <v>0.37218066330538518</v>
      </c>
      <c r="V553" s="2">
        <v>0.41638047569278958</v>
      </c>
      <c r="W553" s="2">
        <v>0.38740005023216412</v>
      </c>
      <c r="X553" s="2">
        <v>0.42257845693171792</v>
      </c>
      <c r="Y553" s="2">
        <v>0.41362502738542739</v>
      </c>
      <c r="Z553" s="2">
        <v>0.40196070514661558</v>
      </c>
      <c r="AA553" s="2">
        <v>0.26134969455088358</v>
      </c>
      <c r="AB553" s="2">
        <f t="shared" si="59"/>
        <v>-0.140611010595732</v>
      </c>
      <c r="AC553" s="2">
        <f t="shared" si="60"/>
        <v>0.295388989404268</v>
      </c>
      <c r="AD553" t="s">
        <v>2286</v>
      </c>
      <c r="AE553">
        <v>4096</v>
      </c>
      <c r="AH553">
        <f t="shared" si="56"/>
        <v>0.436</v>
      </c>
      <c r="AI553">
        <f t="shared" si="57"/>
        <v>0.40196070514661558</v>
      </c>
      <c r="AJ553">
        <f t="shared" si="61"/>
        <v>0.40196070514661558</v>
      </c>
      <c r="AK553" t="e">
        <f t="shared" si="62"/>
        <v>#N/A</v>
      </c>
      <c r="AL553">
        <f t="shared" si="58"/>
        <v>4096</v>
      </c>
    </row>
    <row r="554" spans="1:38" x14ac:dyDescent="0.25">
      <c r="A554" s="1">
        <v>552</v>
      </c>
      <c r="B554" t="s">
        <v>1279</v>
      </c>
      <c r="C554" t="s">
        <v>1311</v>
      </c>
      <c r="D554" t="s">
        <v>1335</v>
      </c>
      <c r="E554">
        <v>5040102026</v>
      </c>
      <c r="F554" t="s">
        <v>1338</v>
      </c>
      <c r="G554" t="s">
        <v>1339</v>
      </c>
      <c r="H554" s="2">
        <v>0.54100000000000004</v>
      </c>
      <c r="I554" s="2">
        <v>3.6578229724116729E-2</v>
      </c>
      <c r="J554" s="2">
        <v>0.12729603379236079</v>
      </c>
      <c r="K554" s="2">
        <v>5.2764453900212782E-2</v>
      </c>
      <c r="L554" s="2">
        <v>0.26444123428341199</v>
      </c>
      <c r="M554" s="2">
        <v>0.23434396535462659</v>
      </c>
      <c r="N554" s="2">
        <v>0.26254575143777042</v>
      </c>
      <c r="O554" s="2">
        <v>0.27649557511517292</v>
      </c>
      <c r="P554" s="2">
        <v>0.29728116235939323</v>
      </c>
      <c r="Q554" s="2">
        <v>0.54100000000000004</v>
      </c>
      <c r="R554" s="2">
        <v>0.50436295094476602</v>
      </c>
      <c r="S554" s="2">
        <v>0.51833099729495236</v>
      </c>
      <c r="T554" s="2">
        <v>0.50700225086161299</v>
      </c>
      <c r="U554" s="2">
        <v>0.43409505867265702</v>
      </c>
      <c r="V554" s="2">
        <v>0.51063156755782746</v>
      </c>
      <c r="W554" s="2">
        <v>0.463784883337374</v>
      </c>
      <c r="X554" s="2">
        <v>0.509470284333009</v>
      </c>
      <c r="Y554" s="2">
        <v>0.50936520297940058</v>
      </c>
      <c r="Z554" s="2">
        <v>0.48443046173942672</v>
      </c>
      <c r="AA554" s="2">
        <v>0.26622491934577852</v>
      </c>
      <c r="AB554" s="2">
        <f t="shared" si="59"/>
        <v>-0.2182055423936482</v>
      </c>
      <c r="AC554" s="2">
        <f t="shared" si="60"/>
        <v>0.32279445760635184</v>
      </c>
      <c r="AD554" t="s">
        <v>2286</v>
      </c>
      <c r="AE554">
        <v>1092</v>
      </c>
      <c r="AH554">
        <f t="shared" si="56"/>
        <v>0.54100000000000004</v>
      </c>
      <c r="AI554">
        <f t="shared" si="57"/>
        <v>0.48443046173942672</v>
      </c>
      <c r="AJ554">
        <f t="shared" si="61"/>
        <v>0.48443046173942672</v>
      </c>
      <c r="AK554" t="e">
        <f t="shared" si="62"/>
        <v>#N/A</v>
      </c>
      <c r="AL554">
        <f t="shared" si="58"/>
        <v>1092</v>
      </c>
    </row>
    <row r="555" spans="1:38" x14ac:dyDescent="0.25">
      <c r="A555" s="1">
        <v>553</v>
      </c>
      <c r="B555" t="s">
        <v>1279</v>
      </c>
      <c r="C555" t="s">
        <v>1311</v>
      </c>
      <c r="D555" t="s">
        <v>1335</v>
      </c>
      <c r="E555">
        <v>5040104002</v>
      </c>
      <c r="F555" t="s">
        <v>1340</v>
      </c>
      <c r="G555" t="s">
        <v>1341</v>
      </c>
      <c r="H555" s="2">
        <v>0.89400000000000002</v>
      </c>
      <c r="I555" s="2">
        <v>0.80775020401334763</v>
      </c>
      <c r="J555" s="2">
        <v>0.75133077792639247</v>
      </c>
      <c r="K555" s="2">
        <v>0.79935979965442039</v>
      </c>
      <c r="L555" s="2">
        <v>0.87336270445955377</v>
      </c>
      <c r="M555" s="2">
        <v>0.86329405040059359</v>
      </c>
      <c r="N555" s="2">
        <v>0.85174127756205209</v>
      </c>
      <c r="O555" s="2">
        <v>0.86126743258777616</v>
      </c>
      <c r="P555" s="2">
        <v>0.8731177959779326</v>
      </c>
      <c r="Q555" s="2">
        <v>0.89400000000000002</v>
      </c>
      <c r="R555" s="2">
        <v>0.79953293011933191</v>
      </c>
      <c r="S555" s="2">
        <v>0.75566039237008487</v>
      </c>
      <c r="T555" s="2">
        <v>0.79420802899755638</v>
      </c>
      <c r="U555" s="2">
        <v>0.87336270445955377</v>
      </c>
      <c r="V555" s="2">
        <v>0.8658842280854494</v>
      </c>
      <c r="W555" s="2">
        <v>0.8548028178860827</v>
      </c>
      <c r="X555" s="2">
        <v>0.88372427311547497</v>
      </c>
      <c r="Y555" s="2">
        <v>0.88634714964521877</v>
      </c>
      <c r="Z555" s="2">
        <v>0.87274669033167029</v>
      </c>
      <c r="AA555" s="2">
        <v>0.86451869668353964</v>
      </c>
      <c r="AB555" s="2">
        <f t="shared" si="59"/>
        <v>-8.2279936481306493E-3</v>
      </c>
      <c r="AC555" s="2">
        <f t="shared" si="60"/>
        <v>0.88577200635186937</v>
      </c>
      <c r="AD555" t="s">
        <v>2286</v>
      </c>
      <c r="AE555">
        <v>699</v>
      </c>
      <c r="AH555">
        <f t="shared" si="56"/>
        <v>0.89400000000000002</v>
      </c>
      <c r="AI555">
        <f t="shared" si="57"/>
        <v>0.87274669033167029</v>
      </c>
      <c r="AJ555">
        <f t="shared" si="61"/>
        <v>0.87274669033167029</v>
      </c>
      <c r="AK555" t="e">
        <f t="shared" si="62"/>
        <v>#N/A</v>
      </c>
      <c r="AL555">
        <f t="shared" si="58"/>
        <v>699</v>
      </c>
    </row>
    <row r="556" spans="1:38" x14ac:dyDescent="0.25">
      <c r="A556" s="1">
        <v>554</v>
      </c>
      <c r="B556" t="s">
        <v>1279</v>
      </c>
      <c r="C556" t="s">
        <v>1311</v>
      </c>
      <c r="D556" t="s">
        <v>1342</v>
      </c>
      <c r="E556">
        <v>5040201027</v>
      </c>
      <c r="F556" t="s">
        <v>1343</v>
      </c>
      <c r="G556" t="s">
        <v>1344</v>
      </c>
      <c r="H556" s="2">
        <v>0.56600000000000006</v>
      </c>
      <c r="I556" s="2">
        <v>-0.73196302153066839</v>
      </c>
      <c r="J556" s="2">
        <v>-0.51575154816017788</v>
      </c>
      <c r="K556" s="2">
        <v>-0.69325422921087376</v>
      </c>
      <c r="L556" s="2">
        <v>0.26444123428341199</v>
      </c>
      <c r="M556" s="2">
        <v>0.25189998787055101</v>
      </c>
      <c r="N556" s="2">
        <v>0.3386757928389742</v>
      </c>
      <c r="O556" s="2">
        <v>0.28418133871823581</v>
      </c>
      <c r="P556" s="2">
        <v>0.31068121114129549</v>
      </c>
      <c r="Q556" s="2">
        <v>0.56600000000000006</v>
      </c>
      <c r="R556" s="2">
        <v>0.51600616969789403</v>
      </c>
      <c r="S556" s="2">
        <v>0.51787250070816282</v>
      </c>
      <c r="T556" s="2">
        <v>0.51394258527889669</v>
      </c>
      <c r="U556" s="2">
        <v>0.43409505867265702</v>
      </c>
      <c r="V556" s="2">
        <v>0.52045852448426255</v>
      </c>
      <c r="W556" s="2">
        <v>0.47352826530595971</v>
      </c>
      <c r="X556" s="2">
        <v>0.52441037689243464</v>
      </c>
      <c r="Y556" s="2">
        <v>0.53054006807537357</v>
      </c>
      <c r="Z556" s="2">
        <v>0.49515511339502583</v>
      </c>
      <c r="AA556" s="2">
        <v>0.28830382526775111</v>
      </c>
      <c r="AB556" s="2">
        <f t="shared" si="59"/>
        <v>-0.20685128812727471</v>
      </c>
      <c r="AC556" s="2">
        <f t="shared" si="60"/>
        <v>0.35914871187272535</v>
      </c>
      <c r="AD556" t="s">
        <v>2286</v>
      </c>
      <c r="AE556">
        <v>1714</v>
      </c>
      <c r="AH556">
        <f t="shared" si="56"/>
        <v>0.56600000000000006</v>
      </c>
      <c r="AI556">
        <f t="shared" si="57"/>
        <v>0.49515511339502583</v>
      </c>
      <c r="AJ556">
        <f t="shared" si="61"/>
        <v>0.49515511339502583</v>
      </c>
      <c r="AK556" t="e">
        <f t="shared" si="62"/>
        <v>#N/A</v>
      </c>
      <c r="AL556">
        <f t="shared" si="58"/>
        <v>1714</v>
      </c>
    </row>
    <row r="557" spans="1:38" x14ac:dyDescent="0.25">
      <c r="A557" s="1">
        <v>555</v>
      </c>
      <c r="B557" t="s">
        <v>1279</v>
      </c>
      <c r="C557" t="s">
        <v>1311</v>
      </c>
      <c r="D557" t="s">
        <v>1345</v>
      </c>
      <c r="E557">
        <v>5040301054</v>
      </c>
      <c r="F557" t="s">
        <v>827</v>
      </c>
      <c r="G557" t="s">
        <v>1346</v>
      </c>
      <c r="H557" s="2">
        <v>0.61099999999999999</v>
      </c>
      <c r="I557" s="2">
        <v>0.49318924870350139</v>
      </c>
      <c r="J557" s="2">
        <v>0.48993172342710489</v>
      </c>
      <c r="K557" s="2">
        <v>0.48702312584384072</v>
      </c>
      <c r="L557" s="2">
        <v>0.72018938500937502</v>
      </c>
      <c r="M557" s="2">
        <v>0.66306546633796359</v>
      </c>
      <c r="N557" s="2">
        <v>0.60204191677953167</v>
      </c>
      <c r="O557" s="2">
        <v>0.67017746633871433</v>
      </c>
      <c r="P557" s="2">
        <v>0.57450535083976906</v>
      </c>
      <c r="Q557" s="2">
        <v>0.61099999999999999</v>
      </c>
      <c r="R557" s="2">
        <v>0.69107090424419515</v>
      </c>
      <c r="S557" s="2">
        <v>0.67500092582844262</v>
      </c>
      <c r="T557" s="2">
        <v>0.68627385852922829</v>
      </c>
      <c r="U557" s="2">
        <v>0.72018938500937502</v>
      </c>
      <c r="V557" s="2">
        <v>0.63940838147710233</v>
      </c>
      <c r="W557" s="2">
        <v>0.68792032900820499</v>
      </c>
      <c r="X557" s="2">
        <v>0.65172807546747358</v>
      </c>
      <c r="Y557" s="2">
        <v>0.6362497031062212</v>
      </c>
      <c r="Z557" s="2">
        <v>0.66633318304192735</v>
      </c>
      <c r="AA557" s="2">
        <v>0.64390641366525569</v>
      </c>
      <c r="AB557" s="2">
        <f t="shared" si="59"/>
        <v>-2.2426769376671651E-2</v>
      </c>
      <c r="AC557" s="2">
        <f t="shared" si="60"/>
        <v>0.58857323062332834</v>
      </c>
      <c r="AD557" t="s">
        <v>2286</v>
      </c>
      <c r="AE557">
        <v>1747</v>
      </c>
      <c r="AH557">
        <f t="shared" si="56"/>
        <v>0.61099999999999999</v>
      </c>
      <c r="AI557">
        <f t="shared" si="57"/>
        <v>0.66633318304192735</v>
      </c>
      <c r="AJ557">
        <f t="shared" si="61"/>
        <v>0.66633318304192735</v>
      </c>
      <c r="AK557" t="e">
        <f t="shared" si="62"/>
        <v>#N/A</v>
      </c>
      <c r="AL557">
        <f t="shared" si="58"/>
        <v>1747</v>
      </c>
    </row>
    <row r="558" spans="1:38" x14ac:dyDescent="0.25">
      <c r="A558" s="1">
        <v>556</v>
      </c>
      <c r="B558" t="s">
        <v>1279</v>
      </c>
      <c r="C558" t="s">
        <v>1311</v>
      </c>
      <c r="D558" t="s">
        <v>1345</v>
      </c>
      <c r="E558">
        <v>5040301100</v>
      </c>
      <c r="F558" t="s">
        <v>1347</v>
      </c>
      <c r="G558" t="s">
        <v>1348</v>
      </c>
      <c r="H558" s="2">
        <v>0.76800000000000002</v>
      </c>
      <c r="I558" s="2">
        <v>0.60569746641027078</v>
      </c>
      <c r="J558" s="2">
        <v>0.5635252938679215</v>
      </c>
      <c r="K558" s="2">
        <v>0.6025844968682228</v>
      </c>
      <c r="L558" s="2">
        <v>0.72018938500937502</v>
      </c>
      <c r="M558" s="2">
        <v>0.71114629857960421</v>
      </c>
      <c r="N558" s="2">
        <v>0.68252857251604471</v>
      </c>
      <c r="O558" s="2">
        <v>0.70311327622336628</v>
      </c>
      <c r="P558" s="2">
        <v>0.64209410233268005</v>
      </c>
      <c r="Q558" s="2">
        <v>0.76800000000000002</v>
      </c>
      <c r="R558" s="2">
        <v>0.71009579250265886</v>
      </c>
      <c r="S558" s="2">
        <v>0.67718164735914943</v>
      </c>
      <c r="T558" s="2">
        <v>0.7071049964445969</v>
      </c>
      <c r="U558" s="2">
        <v>0.72018938500937502</v>
      </c>
      <c r="V558" s="2">
        <v>0.7681442655985854</v>
      </c>
      <c r="W558" s="2">
        <v>0.74722915202065221</v>
      </c>
      <c r="X558" s="2">
        <v>0.74183119992976643</v>
      </c>
      <c r="Y558" s="2">
        <v>0.74647843996655305</v>
      </c>
      <c r="Z558" s="2">
        <v>0.74461732354015653</v>
      </c>
      <c r="AA558" s="2">
        <v>0.69124196676002136</v>
      </c>
      <c r="AB558" s="2">
        <f t="shared" si="59"/>
        <v>-5.3375356780135164E-2</v>
      </c>
      <c r="AC558" s="2">
        <f t="shared" si="60"/>
        <v>0.71462464321986485</v>
      </c>
      <c r="AD558" t="s">
        <v>2286</v>
      </c>
      <c r="AE558">
        <v>535</v>
      </c>
      <c r="AH558">
        <f t="shared" si="56"/>
        <v>0.76800000000000002</v>
      </c>
      <c r="AI558">
        <f t="shared" si="57"/>
        <v>0.74461732354015653</v>
      </c>
      <c r="AJ558">
        <f t="shared" si="61"/>
        <v>0.74461732354015653</v>
      </c>
      <c r="AK558" t="e">
        <f t="shared" si="62"/>
        <v>#N/A</v>
      </c>
      <c r="AL558">
        <f t="shared" si="58"/>
        <v>535</v>
      </c>
    </row>
    <row r="559" spans="1:38" x14ac:dyDescent="0.25">
      <c r="A559" s="1">
        <v>557</v>
      </c>
      <c r="B559" t="s">
        <v>1279</v>
      </c>
      <c r="C559" t="s">
        <v>1311</v>
      </c>
      <c r="D559" t="s">
        <v>1345</v>
      </c>
      <c r="E559">
        <v>5040305203</v>
      </c>
      <c r="F559" t="s">
        <v>1349</v>
      </c>
      <c r="G559" t="s">
        <v>1350</v>
      </c>
      <c r="H559" s="2">
        <v>0.88</v>
      </c>
      <c r="I559" s="2">
        <v>0.70348139165284085</v>
      </c>
      <c r="J559" s="2">
        <v>0.75286865072259668</v>
      </c>
      <c r="K559" s="2">
        <v>0.70604676717690307</v>
      </c>
      <c r="L559" s="2">
        <v>0.87336270445955377</v>
      </c>
      <c r="M559" s="2">
        <v>0.86054689224998926</v>
      </c>
      <c r="N559" s="2">
        <v>0.89055249917338941</v>
      </c>
      <c r="O559" s="2">
        <v>0.87886729750520631</v>
      </c>
      <c r="P559" s="2">
        <v>0.8817765349196911</v>
      </c>
      <c r="Q559" s="2">
        <v>0.88</v>
      </c>
      <c r="R559" s="2">
        <v>0.74588776333361606</v>
      </c>
      <c r="S559" s="2">
        <v>0.75541749664780911</v>
      </c>
      <c r="T559" s="2">
        <v>0.74627271581754817</v>
      </c>
      <c r="U559" s="2">
        <v>0.87336270445955377</v>
      </c>
      <c r="V559" s="2">
        <v>0.86450223934233927</v>
      </c>
      <c r="W559" s="2">
        <v>0.86846281524120239</v>
      </c>
      <c r="X559" s="2">
        <v>0.88708679469181506</v>
      </c>
      <c r="Y559" s="2">
        <v>0.87862314982738965</v>
      </c>
      <c r="Z559" s="2">
        <v>0.87437181483259141</v>
      </c>
      <c r="AA559" s="2">
        <v>0.87696469608672245</v>
      </c>
      <c r="AB559" s="2">
        <f t="shared" si="59"/>
        <v>2.5928812541310409E-3</v>
      </c>
      <c r="AC559" s="2">
        <f t="shared" si="60"/>
        <v>0.88259288125413105</v>
      </c>
      <c r="AD559" t="s">
        <v>2287</v>
      </c>
      <c r="AE559">
        <v>886</v>
      </c>
      <c r="AH559">
        <f t="shared" si="56"/>
        <v>0.88</v>
      </c>
      <c r="AI559">
        <f t="shared" si="57"/>
        <v>0.87437181483259141</v>
      </c>
      <c r="AJ559" t="e">
        <f t="shared" si="61"/>
        <v>#N/A</v>
      </c>
      <c r="AK559">
        <f t="shared" si="62"/>
        <v>0.87437181483259141</v>
      </c>
      <c r="AL559">
        <f t="shared" si="58"/>
        <v>886</v>
      </c>
    </row>
    <row r="560" spans="1:38" x14ac:dyDescent="0.25">
      <c r="A560" s="1">
        <v>558</v>
      </c>
      <c r="B560" t="s">
        <v>1279</v>
      </c>
      <c r="C560" t="s">
        <v>1311</v>
      </c>
      <c r="D560" t="s">
        <v>1345</v>
      </c>
      <c r="E560">
        <v>5040309005</v>
      </c>
      <c r="F560" t="s">
        <v>1351</v>
      </c>
      <c r="G560" t="s">
        <v>1352</v>
      </c>
      <c r="H560" s="2">
        <v>0.87599999999999989</v>
      </c>
      <c r="I560" s="2">
        <v>0.78126810039730055</v>
      </c>
      <c r="J560" s="2">
        <v>0.75188248316688178</v>
      </c>
      <c r="K560" s="2">
        <v>0.77758216022769799</v>
      </c>
      <c r="L560" s="2">
        <v>0.87336270445955377</v>
      </c>
      <c r="M560" s="2">
        <v>0.89624032564962897</v>
      </c>
      <c r="N560" s="2">
        <v>0.89006551411264179</v>
      </c>
      <c r="O560" s="2">
        <v>0.8850274726152999</v>
      </c>
      <c r="P560" s="2">
        <v>0.88976376002665669</v>
      </c>
      <c r="Q560" s="2">
        <v>0.87599999999999989</v>
      </c>
      <c r="R560" s="2">
        <v>0.77594109118432575</v>
      </c>
      <c r="S560" s="2">
        <v>0.75094398187170275</v>
      </c>
      <c r="T560" s="2">
        <v>0.77390692069385958</v>
      </c>
      <c r="U560" s="2">
        <v>0.87336270445955377</v>
      </c>
      <c r="V560" s="2">
        <v>0.90446077593192276</v>
      </c>
      <c r="W560" s="2">
        <v>0.88743352033846901</v>
      </c>
      <c r="X560" s="2">
        <v>0.89376736004586599</v>
      </c>
      <c r="Y560" s="2">
        <v>0.88551499124628685</v>
      </c>
      <c r="Z560" s="2">
        <v>0.88884927673761416</v>
      </c>
      <c r="AA560" s="2">
        <v>0.8868588668864793</v>
      </c>
      <c r="AB560" s="2">
        <f t="shared" si="59"/>
        <v>-1.9904098511348556E-3</v>
      </c>
      <c r="AC560" s="2">
        <f t="shared" si="60"/>
        <v>0.87400959014886503</v>
      </c>
      <c r="AD560" t="s">
        <v>2287</v>
      </c>
      <c r="AE560">
        <v>852</v>
      </c>
      <c r="AH560">
        <f t="shared" si="56"/>
        <v>0.87599999999999989</v>
      </c>
      <c r="AI560">
        <f t="shared" si="57"/>
        <v>0.88884927673761416</v>
      </c>
      <c r="AJ560" t="e">
        <f t="shared" si="61"/>
        <v>#N/A</v>
      </c>
      <c r="AK560">
        <f t="shared" si="62"/>
        <v>0.88884927673761416</v>
      </c>
      <c r="AL560">
        <f t="shared" si="58"/>
        <v>852</v>
      </c>
    </row>
    <row r="561" spans="1:38" x14ac:dyDescent="0.25">
      <c r="A561" s="1">
        <v>559</v>
      </c>
      <c r="B561" t="s">
        <v>1279</v>
      </c>
      <c r="C561" t="s">
        <v>1311</v>
      </c>
      <c r="D561" t="s">
        <v>1353</v>
      </c>
      <c r="E561">
        <v>5040401036</v>
      </c>
      <c r="F561" t="s">
        <v>1354</v>
      </c>
      <c r="G561" t="s">
        <v>1355</v>
      </c>
      <c r="H561" s="2">
        <v>0.67</v>
      </c>
      <c r="I561" s="2">
        <v>0.5870760361628391</v>
      </c>
      <c r="J561" s="2">
        <v>0.59602998894436987</v>
      </c>
      <c r="K561" s="2">
        <v>0.58494457949681022</v>
      </c>
      <c r="L561" s="2">
        <v>0.72018938500937502</v>
      </c>
      <c r="M561" s="2">
        <v>0.64109661080093561</v>
      </c>
      <c r="N561" s="2">
        <v>0.65746545152689206</v>
      </c>
      <c r="O561" s="2">
        <v>0.66752214176057278</v>
      </c>
      <c r="P561" s="2">
        <v>0.66024385039019862</v>
      </c>
      <c r="Q561" s="2">
        <v>0.67</v>
      </c>
      <c r="R561" s="2">
        <v>0.69958518124275726</v>
      </c>
      <c r="S561" s="2">
        <v>0.67948148587737645</v>
      </c>
      <c r="T561" s="2">
        <v>0.69378272530902274</v>
      </c>
      <c r="U561" s="2">
        <v>0.72018938500937502</v>
      </c>
      <c r="V561" s="2">
        <v>0.66706846821455867</v>
      </c>
      <c r="W561" s="2">
        <v>0.68722765737197622</v>
      </c>
      <c r="X561" s="2">
        <v>0.67039540755199545</v>
      </c>
      <c r="Y561" s="2">
        <v>0.67561019898942898</v>
      </c>
      <c r="Z561" s="2">
        <v>0.68383133434190313</v>
      </c>
      <c r="AA561" s="2">
        <v>0.66877901113615468</v>
      </c>
      <c r="AB561" s="2">
        <f t="shared" si="59"/>
        <v>-1.5052323205748452E-2</v>
      </c>
      <c r="AC561" s="2">
        <f t="shared" si="60"/>
        <v>0.65494767679425159</v>
      </c>
      <c r="AD561" t="s">
        <v>2286</v>
      </c>
      <c r="AE561">
        <v>1600</v>
      </c>
      <c r="AH561">
        <f t="shared" si="56"/>
        <v>0.67</v>
      </c>
      <c r="AI561">
        <f t="shared" si="57"/>
        <v>0.68383133434190313</v>
      </c>
      <c r="AJ561">
        <f t="shared" si="61"/>
        <v>0.68383133434190313</v>
      </c>
      <c r="AK561" t="e">
        <f t="shared" si="62"/>
        <v>#N/A</v>
      </c>
      <c r="AL561">
        <f t="shared" si="58"/>
        <v>1600</v>
      </c>
    </row>
    <row r="562" spans="1:38" x14ac:dyDescent="0.25">
      <c r="A562" s="1">
        <v>560</v>
      </c>
      <c r="B562" t="s">
        <v>1279</v>
      </c>
      <c r="C562" t="s">
        <v>1356</v>
      </c>
      <c r="D562" t="s">
        <v>1357</v>
      </c>
      <c r="E562">
        <v>5050101025</v>
      </c>
      <c r="F562" t="s">
        <v>1358</v>
      </c>
      <c r="G562" t="s">
        <v>1359</v>
      </c>
      <c r="H562" s="2">
        <v>0.30099999999999999</v>
      </c>
      <c r="I562" s="2">
        <v>-0.44445497411386692</v>
      </c>
      <c r="J562" s="2">
        <v>-0.31764788416465312</v>
      </c>
      <c r="K562" s="2">
        <v>-0.41357305373314512</v>
      </c>
      <c r="L562" s="2">
        <v>0.26444123428341199</v>
      </c>
      <c r="M562" s="2">
        <v>0.25008910606923412</v>
      </c>
      <c r="N562" s="2">
        <v>0.2411600060075221</v>
      </c>
      <c r="O562" s="2">
        <v>0.27496109106247851</v>
      </c>
      <c r="P562" s="2">
        <v>0.27711679568941849</v>
      </c>
      <c r="Q562" s="2">
        <v>0.30099999999999999</v>
      </c>
      <c r="R562" s="2">
        <v>0.50487324836167791</v>
      </c>
      <c r="S562" s="2">
        <v>0.51534506259173074</v>
      </c>
      <c r="T562" s="2">
        <v>0.50826578404648215</v>
      </c>
      <c r="U562" s="2">
        <v>0.43409505867265702</v>
      </c>
      <c r="V562" s="2">
        <v>0.3535889434785322</v>
      </c>
      <c r="W562" s="2">
        <v>0.42978763472555143</v>
      </c>
      <c r="X562" s="2">
        <v>0.3519921905077571</v>
      </c>
      <c r="Y562" s="2">
        <v>0.37600892954275122</v>
      </c>
      <c r="Z562" s="2">
        <v>0.38744826850886233</v>
      </c>
      <c r="AA562" s="2">
        <v>0.26117563865512261</v>
      </c>
      <c r="AB562" s="2">
        <f t="shared" si="59"/>
        <v>-0.12627262985373972</v>
      </c>
      <c r="AC562" s="2">
        <f t="shared" si="60"/>
        <v>0.17472737014626027</v>
      </c>
      <c r="AD562" t="s">
        <v>2286</v>
      </c>
      <c r="AE562">
        <v>1241</v>
      </c>
      <c r="AH562">
        <f t="shared" si="56"/>
        <v>0.30099999999999999</v>
      </c>
      <c r="AI562">
        <f t="shared" si="57"/>
        <v>0.38744826850886233</v>
      </c>
      <c r="AJ562">
        <f t="shared" si="61"/>
        <v>0.38744826850886233</v>
      </c>
      <c r="AK562" t="e">
        <f t="shared" si="62"/>
        <v>#N/A</v>
      </c>
      <c r="AL562">
        <f t="shared" si="58"/>
        <v>1241</v>
      </c>
    </row>
    <row r="563" spans="1:38" x14ac:dyDescent="0.25">
      <c r="A563" s="1">
        <v>561</v>
      </c>
      <c r="B563" t="s">
        <v>1279</v>
      </c>
      <c r="C563" t="s">
        <v>1356</v>
      </c>
      <c r="D563" t="s">
        <v>1357</v>
      </c>
      <c r="E563">
        <v>5050105010</v>
      </c>
      <c r="F563" t="s">
        <v>1360</v>
      </c>
      <c r="G563" t="s">
        <v>1361</v>
      </c>
      <c r="H563" s="2">
        <v>0.68200000000000005</v>
      </c>
      <c r="I563" s="2">
        <v>0.31957511943835498</v>
      </c>
      <c r="J563" s="2">
        <v>0.51141599822008021</v>
      </c>
      <c r="K563" s="2">
        <v>0.33679270837930869</v>
      </c>
      <c r="L563" s="2">
        <v>0.72018938500937502</v>
      </c>
      <c r="M563" s="2">
        <v>0.63938103856810913</v>
      </c>
      <c r="N563" s="2">
        <v>0.63667606483072992</v>
      </c>
      <c r="O563" s="2">
        <v>0.65713657578073992</v>
      </c>
      <c r="P563" s="2">
        <v>0.57742824644149515</v>
      </c>
      <c r="Q563" s="2">
        <v>0.68200000000000005</v>
      </c>
      <c r="R563" s="2">
        <v>0.64349392012646411</v>
      </c>
      <c r="S563" s="2">
        <v>0.6797563695464075</v>
      </c>
      <c r="T563" s="2">
        <v>0.64567717569960237</v>
      </c>
      <c r="U563" s="2">
        <v>0.72018938500937502</v>
      </c>
      <c r="V563" s="2">
        <v>0.64573246821230668</v>
      </c>
      <c r="W563" s="2">
        <v>0.69133799219463865</v>
      </c>
      <c r="X563" s="2">
        <v>0.67749406421315772</v>
      </c>
      <c r="Y563" s="2">
        <v>0.68235953452749287</v>
      </c>
      <c r="Z563" s="2">
        <v>0.68300157397958738</v>
      </c>
      <c r="AA563" s="2">
        <v>0.64454869201718645</v>
      </c>
      <c r="AB563" s="2">
        <f t="shared" si="59"/>
        <v>-3.8452881962400931E-2</v>
      </c>
      <c r="AC563" s="2">
        <f t="shared" si="60"/>
        <v>0.64354711803759912</v>
      </c>
      <c r="AD563" t="s">
        <v>2286</v>
      </c>
      <c r="AE563">
        <v>619</v>
      </c>
      <c r="AH563">
        <f t="shared" si="56"/>
        <v>0.68200000000000005</v>
      </c>
      <c r="AI563">
        <f t="shared" si="57"/>
        <v>0.68300157397958738</v>
      </c>
      <c r="AJ563">
        <f t="shared" si="61"/>
        <v>0.68300157397958738</v>
      </c>
      <c r="AK563" t="e">
        <f t="shared" si="62"/>
        <v>#N/A</v>
      </c>
      <c r="AL563">
        <f t="shared" si="58"/>
        <v>619</v>
      </c>
    </row>
    <row r="564" spans="1:38" x14ac:dyDescent="0.25">
      <c r="A564" s="1">
        <v>562</v>
      </c>
      <c r="B564" t="s">
        <v>1279</v>
      </c>
      <c r="C564" t="s">
        <v>1356</v>
      </c>
      <c r="D564" t="s">
        <v>1357</v>
      </c>
      <c r="E564">
        <v>5050105046</v>
      </c>
      <c r="F564" t="s">
        <v>1362</v>
      </c>
      <c r="G564" t="s">
        <v>1363</v>
      </c>
      <c r="H564" s="2">
        <v>0.88900000000000001</v>
      </c>
      <c r="I564" s="2">
        <v>0.76562678793848415</v>
      </c>
      <c r="J564" s="2">
        <v>0.74693581445387558</v>
      </c>
      <c r="K564" s="2">
        <v>0.76119267828461101</v>
      </c>
      <c r="L564" s="2">
        <v>0.87336270445955377</v>
      </c>
      <c r="M564" s="2">
        <v>0.86329405040059359</v>
      </c>
      <c r="N564" s="2">
        <v>0.8237760841476649</v>
      </c>
      <c r="O564" s="2">
        <v>0.84155932001533995</v>
      </c>
      <c r="P564" s="2">
        <v>0.84348142781372615</v>
      </c>
      <c r="Q564" s="2">
        <v>0.88900000000000001</v>
      </c>
      <c r="R564" s="2">
        <v>0.7753931231156006</v>
      </c>
      <c r="S564" s="2">
        <v>0.74933108794234082</v>
      </c>
      <c r="T564" s="2">
        <v>0.77124848965212056</v>
      </c>
      <c r="U564" s="2">
        <v>0.87336270445955377</v>
      </c>
      <c r="V564" s="2">
        <v>0.88081967069320011</v>
      </c>
      <c r="W564" s="2">
        <v>0.85426789518873836</v>
      </c>
      <c r="X564" s="2">
        <v>0.87960562896244521</v>
      </c>
      <c r="Y564" s="2">
        <v>0.8666568029209496</v>
      </c>
      <c r="Z564" s="2">
        <v>0.87088773944316522</v>
      </c>
      <c r="AA564" s="2">
        <v>0.84891570002419781</v>
      </c>
      <c r="AB564" s="2">
        <f t="shared" si="59"/>
        <v>-2.1972039418967415E-2</v>
      </c>
      <c r="AC564" s="2">
        <f t="shared" si="60"/>
        <v>0.8670279605810326</v>
      </c>
      <c r="AD564" t="s">
        <v>2286</v>
      </c>
      <c r="AE564">
        <v>1218</v>
      </c>
      <c r="AH564">
        <f t="shared" si="56"/>
        <v>0.88900000000000001</v>
      </c>
      <c r="AI564">
        <f t="shared" si="57"/>
        <v>0.87088773944316522</v>
      </c>
      <c r="AJ564">
        <f t="shared" si="61"/>
        <v>0.87088773944316522</v>
      </c>
      <c r="AK564" t="e">
        <f t="shared" si="62"/>
        <v>#N/A</v>
      </c>
      <c r="AL564">
        <f t="shared" si="58"/>
        <v>1218</v>
      </c>
    </row>
    <row r="565" spans="1:38" x14ac:dyDescent="0.25">
      <c r="A565" s="1">
        <v>563</v>
      </c>
      <c r="B565" t="s">
        <v>1279</v>
      </c>
      <c r="C565" t="s">
        <v>1356</v>
      </c>
      <c r="D565" t="s">
        <v>1364</v>
      </c>
      <c r="E565">
        <v>5050201013</v>
      </c>
      <c r="F565" t="s">
        <v>1365</v>
      </c>
      <c r="G565" t="s">
        <v>1366</v>
      </c>
      <c r="H565" s="2">
        <v>0.44800000000000001</v>
      </c>
      <c r="I565" s="2">
        <v>-1.27811397069465E-2</v>
      </c>
      <c r="J565" s="2">
        <v>4.8864977739055293E-2</v>
      </c>
      <c r="K565" s="2">
        <v>1.0968270960943769E-3</v>
      </c>
      <c r="L565" s="2">
        <v>0.26444123428341199</v>
      </c>
      <c r="M565" s="2">
        <v>0.22773901225824469</v>
      </c>
      <c r="N565" s="2">
        <v>0.24157274145770449</v>
      </c>
      <c r="O565" s="2">
        <v>0.23830248943259319</v>
      </c>
      <c r="P565" s="2">
        <v>0.27161191282572711</v>
      </c>
      <c r="Q565" s="2">
        <v>0.44800000000000001</v>
      </c>
      <c r="R565" s="2">
        <v>0.51064832019563988</v>
      </c>
      <c r="S565" s="2">
        <v>0.51626229075098162</v>
      </c>
      <c r="T565" s="2">
        <v>0.51184522149580247</v>
      </c>
      <c r="U565" s="2">
        <v>0.43409505867265702</v>
      </c>
      <c r="V565" s="2">
        <v>0.44239998789065782</v>
      </c>
      <c r="W565" s="2">
        <v>0.45090861880067917</v>
      </c>
      <c r="X565" s="2">
        <v>0.45069732122486672</v>
      </c>
      <c r="Y565" s="2">
        <v>0.42560118055406448</v>
      </c>
      <c r="Z565" s="2">
        <v>0.44063121216877099</v>
      </c>
      <c r="AA565" s="2">
        <v>0.24818663221019649</v>
      </c>
      <c r="AB565" s="2">
        <f t="shared" si="59"/>
        <v>-0.1924445799585745</v>
      </c>
      <c r="AC565" s="2">
        <f t="shared" si="60"/>
        <v>0.25555542004142551</v>
      </c>
      <c r="AD565" t="s">
        <v>2286</v>
      </c>
      <c r="AE565">
        <v>1070</v>
      </c>
      <c r="AH565">
        <f t="shared" si="56"/>
        <v>0.44800000000000001</v>
      </c>
      <c r="AI565">
        <f t="shared" si="57"/>
        <v>0.44063121216877099</v>
      </c>
      <c r="AJ565">
        <f t="shared" si="61"/>
        <v>0.44063121216877099</v>
      </c>
      <c r="AK565" t="e">
        <f t="shared" si="62"/>
        <v>#N/A</v>
      </c>
      <c r="AL565">
        <f t="shared" si="58"/>
        <v>1070</v>
      </c>
    </row>
    <row r="566" spans="1:38" x14ac:dyDescent="0.25">
      <c r="A566" s="1">
        <v>564</v>
      </c>
      <c r="B566" t="s">
        <v>1279</v>
      </c>
      <c r="C566" t="s">
        <v>1367</v>
      </c>
      <c r="D566" t="s">
        <v>1368</v>
      </c>
      <c r="E566">
        <v>5060101015</v>
      </c>
      <c r="F566" t="s">
        <v>1369</v>
      </c>
      <c r="G566" t="s">
        <v>1370</v>
      </c>
      <c r="H566" s="2">
        <v>0.28199999999999997</v>
      </c>
      <c r="I566" s="2">
        <v>-1.028059801067589</v>
      </c>
      <c r="J566" s="2">
        <v>-0.86220972413919694</v>
      </c>
      <c r="K566" s="2">
        <v>-0.98958002657227306</v>
      </c>
      <c r="L566" s="2">
        <v>0.26444123428341199</v>
      </c>
      <c r="M566" s="2">
        <v>0.23369802641544871</v>
      </c>
      <c r="N566" s="2">
        <v>0.29396046609017951</v>
      </c>
      <c r="O566" s="2">
        <v>0.25737456948463711</v>
      </c>
      <c r="P566" s="2">
        <v>0.27030332111486088</v>
      </c>
      <c r="Q566" s="2">
        <v>0.28199999999999997</v>
      </c>
      <c r="R566" s="2">
        <v>0.31310031427117091</v>
      </c>
      <c r="S566" s="2">
        <v>0.37708549430772142</v>
      </c>
      <c r="T566" s="2">
        <v>0.31727762550501049</v>
      </c>
      <c r="U566" s="2">
        <v>0.37218066330538518</v>
      </c>
      <c r="V566" s="2">
        <v>0.29497124832196719</v>
      </c>
      <c r="W566" s="2">
        <v>0.32927368442716398</v>
      </c>
      <c r="X566" s="2">
        <v>0.29750243940757182</v>
      </c>
      <c r="Y566" s="2">
        <v>0.2919186274036672</v>
      </c>
      <c r="Z566" s="2">
        <v>0.3157683304423865</v>
      </c>
      <c r="AA566" s="2">
        <v>0.26323160543333152</v>
      </c>
      <c r="AB566" s="2">
        <f t="shared" si="59"/>
        <v>-5.2536725009054985E-2</v>
      </c>
      <c r="AC566" s="2">
        <f t="shared" si="60"/>
        <v>0.22946327499094499</v>
      </c>
      <c r="AD566" t="s">
        <v>2286</v>
      </c>
      <c r="AE566">
        <v>3732</v>
      </c>
      <c r="AH566">
        <f t="shared" si="56"/>
        <v>0.28199999999999997</v>
      </c>
      <c r="AI566">
        <f t="shared" si="57"/>
        <v>0.3157683304423865</v>
      </c>
      <c r="AJ566">
        <f t="shared" si="61"/>
        <v>0.3157683304423865</v>
      </c>
      <c r="AK566" t="e">
        <f t="shared" si="62"/>
        <v>#N/A</v>
      </c>
      <c r="AL566">
        <f t="shared" si="58"/>
        <v>3732</v>
      </c>
    </row>
    <row r="567" spans="1:38" x14ac:dyDescent="0.25">
      <c r="A567" s="1">
        <v>565</v>
      </c>
      <c r="B567" t="s">
        <v>1279</v>
      </c>
      <c r="C567" t="s">
        <v>1367</v>
      </c>
      <c r="D567" t="s">
        <v>1368</v>
      </c>
      <c r="E567">
        <v>5060101056</v>
      </c>
      <c r="F567" t="s">
        <v>1371</v>
      </c>
      <c r="G567" t="s">
        <v>1372</v>
      </c>
      <c r="H567" s="2">
        <v>0.91299999999999992</v>
      </c>
      <c r="I567" s="2">
        <v>0.78426745280749643</v>
      </c>
      <c r="J567" s="2">
        <v>0.75216066109272828</v>
      </c>
      <c r="K567" s="2">
        <v>0.77914807998001101</v>
      </c>
      <c r="L567" s="2">
        <v>0.87336270445955377</v>
      </c>
      <c r="M567" s="2">
        <v>0.86329405040059359</v>
      </c>
      <c r="N567" s="2">
        <v>0.86837434523792434</v>
      </c>
      <c r="O567" s="2">
        <v>0.88825211301589047</v>
      </c>
      <c r="P567" s="2">
        <v>0.87238160043124491</v>
      </c>
      <c r="Q567" s="2">
        <v>0.91299999999999992</v>
      </c>
      <c r="R567" s="2">
        <v>0.76204047587782153</v>
      </c>
      <c r="S567" s="2">
        <v>0.74617760454926696</v>
      </c>
      <c r="T567" s="2">
        <v>0.7603987086567382</v>
      </c>
      <c r="U567" s="2">
        <v>0.87336270445955377</v>
      </c>
      <c r="V567" s="2">
        <v>0.90702056171602907</v>
      </c>
      <c r="W567" s="2">
        <v>0.87501566874189396</v>
      </c>
      <c r="X567" s="2">
        <v>0.90860960144830838</v>
      </c>
      <c r="Y567" s="2">
        <v>0.90670299179993152</v>
      </c>
      <c r="Z567" s="2">
        <v>0.89399274625750502</v>
      </c>
      <c r="AA567" s="2">
        <v>0.87309323701702124</v>
      </c>
      <c r="AB567" s="2">
        <f t="shared" si="59"/>
        <v>-2.0899509240483782E-2</v>
      </c>
      <c r="AC567" s="2">
        <f t="shared" si="60"/>
        <v>0.89210049075951614</v>
      </c>
      <c r="AD567" t="s">
        <v>2286</v>
      </c>
      <c r="AE567">
        <v>710</v>
      </c>
      <c r="AH567">
        <f t="shared" si="56"/>
        <v>0.91299999999999992</v>
      </c>
      <c r="AI567">
        <f t="shared" si="57"/>
        <v>0.89399274625750502</v>
      </c>
      <c r="AJ567">
        <f t="shared" si="61"/>
        <v>0.89399274625750502</v>
      </c>
      <c r="AK567" t="e">
        <f t="shared" si="62"/>
        <v>#N/A</v>
      </c>
      <c r="AL567">
        <f t="shared" si="58"/>
        <v>710</v>
      </c>
    </row>
    <row r="568" spans="1:38" x14ac:dyDescent="0.25">
      <c r="A568" s="1">
        <v>566</v>
      </c>
      <c r="B568" t="s">
        <v>1279</v>
      </c>
      <c r="C568" t="s">
        <v>1367</v>
      </c>
      <c r="D568" t="s">
        <v>1368</v>
      </c>
      <c r="E568">
        <v>5060104118</v>
      </c>
      <c r="F568" t="s">
        <v>1373</v>
      </c>
      <c r="G568" t="s">
        <v>1374</v>
      </c>
      <c r="H568" s="2">
        <v>0.56000000000000005</v>
      </c>
      <c r="I568" s="2">
        <v>0.19484443466712539</v>
      </c>
      <c r="J568" s="2">
        <v>0.28018900880636122</v>
      </c>
      <c r="K568" s="2">
        <v>0.21073815577971641</v>
      </c>
      <c r="L568" s="2">
        <v>0.26444123428341199</v>
      </c>
      <c r="M568" s="2">
        <v>0.25976302727100559</v>
      </c>
      <c r="N568" s="2">
        <v>0.27118048190670951</v>
      </c>
      <c r="O568" s="2">
        <v>0.29325925741838083</v>
      </c>
      <c r="P568" s="2">
        <v>0.28341952214411731</v>
      </c>
      <c r="Q568" s="2">
        <v>0.56000000000000005</v>
      </c>
      <c r="R568" s="2">
        <v>0.47377385410707429</v>
      </c>
      <c r="S568" s="2">
        <v>0.51525518143188465</v>
      </c>
      <c r="T568" s="2">
        <v>0.48081612357685571</v>
      </c>
      <c r="U568" s="2">
        <v>0.43409505867265702</v>
      </c>
      <c r="V568" s="2">
        <v>0.51617270182290809</v>
      </c>
      <c r="W568" s="2">
        <v>0.45502159851746349</v>
      </c>
      <c r="X568" s="2">
        <v>0.51309522492125925</v>
      </c>
      <c r="Y568" s="2">
        <v>0.48957047337643878</v>
      </c>
      <c r="Z568" s="2">
        <v>0.48049073226344752</v>
      </c>
      <c r="AA568" s="2">
        <v>0.27413802936049031</v>
      </c>
      <c r="AB568" s="2">
        <f t="shared" si="59"/>
        <v>-0.20635270290295721</v>
      </c>
      <c r="AC568" s="2">
        <f t="shared" si="60"/>
        <v>0.35364729709704285</v>
      </c>
      <c r="AD568" t="s">
        <v>2286</v>
      </c>
      <c r="AE568">
        <v>861</v>
      </c>
      <c r="AH568">
        <f t="shared" si="56"/>
        <v>0.56000000000000005</v>
      </c>
      <c r="AI568">
        <f t="shared" si="57"/>
        <v>0.48049073226344752</v>
      </c>
      <c r="AJ568">
        <f t="shared" si="61"/>
        <v>0.48049073226344752</v>
      </c>
      <c r="AK568" t="e">
        <f t="shared" si="62"/>
        <v>#N/A</v>
      </c>
      <c r="AL568">
        <f t="shared" si="58"/>
        <v>861</v>
      </c>
    </row>
    <row r="569" spans="1:38" x14ac:dyDescent="0.25">
      <c r="A569" s="1">
        <v>567</v>
      </c>
      <c r="B569" t="s">
        <v>1279</v>
      </c>
      <c r="C569" t="s">
        <v>1367</v>
      </c>
      <c r="D569" t="s">
        <v>1368</v>
      </c>
      <c r="E569">
        <v>5060111015</v>
      </c>
      <c r="F569" t="s">
        <v>1375</v>
      </c>
      <c r="G569" t="s">
        <v>1376</v>
      </c>
      <c r="H569" s="2">
        <v>9.1999999999999998E-2</v>
      </c>
      <c r="I569" s="2">
        <v>-1.314130613092126</v>
      </c>
      <c r="J569" s="2">
        <v>-1.123293538492256</v>
      </c>
      <c r="K569" s="2">
        <v>-1.269235889984325</v>
      </c>
      <c r="L569" s="2">
        <v>0.26444123428341199</v>
      </c>
      <c r="M569" s="2">
        <v>0.17569998786250821</v>
      </c>
      <c r="N569" s="2">
        <v>0.1823508227951173</v>
      </c>
      <c r="O569" s="2">
        <v>0.20328067079224871</v>
      </c>
      <c r="P569" s="2">
        <v>0.20157248071872691</v>
      </c>
      <c r="Q569" s="2">
        <v>9.1999999999999998E-2</v>
      </c>
      <c r="R569" s="2">
        <v>0.34098924503892242</v>
      </c>
      <c r="S569" s="2">
        <v>0.36053581602187412</v>
      </c>
      <c r="T569" s="2">
        <v>0.35004432644941452</v>
      </c>
      <c r="U569" s="2">
        <v>0.26444123428341199</v>
      </c>
      <c r="V569" s="2">
        <v>0.17778488467323489</v>
      </c>
      <c r="W569" s="2">
        <v>0.1857814080653257</v>
      </c>
      <c r="X569" s="2">
        <v>0.14572195158667389</v>
      </c>
      <c r="Y569" s="2">
        <v>0.1765463368307025</v>
      </c>
      <c r="Z569" s="2">
        <v>0.18634682172303041</v>
      </c>
      <c r="AA569" s="2">
        <v>0.20328586966553649</v>
      </c>
      <c r="AB569" s="2">
        <f t="shared" si="59"/>
        <v>1.6939047942506086E-2</v>
      </c>
      <c r="AC569" s="2">
        <f t="shared" si="60"/>
        <v>0.10893904794250608</v>
      </c>
      <c r="AD569" t="s">
        <v>2287</v>
      </c>
      <c r="AE569">
        <v>811</v>
      </c>
      <c r="AH569">
        <f t="shared" si="56"/>
        <v>9.1999999999999998E-2</v>
      </c>
      <c r="AI569">
        <f t="shared" si="57"/>
        <v>0.18634682172303041</v>
      </c>
      <c r="AJ569" t="e">
        <f t="shared" si="61"/>
        <v>#N/A</v>
      </c>
      <c r="AK569">
        <f t="shared" si="62"/>
        <v>0.18634682172303041</v>
      </c>
      <c r="AL569">
        <f t="shared" si="58"/>
        <v>811</v>
      </c>
    </row>
    <row r="570" spans="1:38" x14ac:dyDescent="0.25">
      <c r="A570" s="1">
        <v>568</v>
      </c>
      <c r="B570" t="s">
        <v>1279</v>
      </c>
      <c r="C570" t="s">
        <v>1367</v>
      </c>
      <c r="D570" t="s">
        <v>1368</v>
      </c>
      <c r="E570">
        <v>5060111113</v>
      </c>
      <c r="F570" t="s">
        <v>1377</v>
      </c>
      <c r="G570" t="s">
        <v>1378</v>
      </c>
      <c r="H570" s="2">
        <v>0.253</v>
      </c>
      <c r="I570" s="2">
        <v>-0.56478265004316286</v>
      </c>
      <c r="J570" s="2">
        <v>-0.47875885495566262</v>
      </c>
      <c r="K570" s="2">
        <v>-0.5336209146723524</v>
      </c>
      <c r="L570" s="2">
        <v>0.26444123428341199</v>
      </c>
      <c r="M570" s="2">
        <v>0.22773901225824469</v>
      </c>
      <c r="N570" s="2">
        <v>0.18739758321402711</v>
      </c>
      <c r="O570" s="2">
        <v>0.25615587780220728</v>
      </c>
      <c r="P570" s="2">
        <v>0.26748791111968062</v>
      </c>
      <c r="Q570" s="2">
        <v>0.253</v>
      </c>
      <c r="R570" s="2">
        <v>0.33976677593015658</v>
      </c>
      <c r="S570" s="2">
        <v>0.37197923905729652</v>
      </c>
      <c r="T570" s="2">
        <v>0.34923121770090892</v>
      </c>
      <c r="U570" s="2">
        <v>0.37218066330538518</v>
      </c>
      <c r="V570" s="2">
        <v>0.34263767549738888</v>
      </c>
      <c r="W570" s="2">
        <v>0.26081547547889838</v>
      </c>
      <c r="X570" s="2">
        <v>0.34572971646081718</v>
      </c>
      <c r="Y570" s="2">
        <v>0.3234353588912347</v>
      </c>
      <c r="Z570" s="2">
        <v>0.32665498990928737</v>
      </c>
      <c r="AA570" s="2">
        <v>0.23859855863592189</v>
      </c>
      <c r="AB570" s="2">
        <f t="shared" si="59"/>
        <v>-8.8056431273365487E-2</v>
      </c>
      <c r="AC570" s="2">
        <f t="shared" si="60"/>
        <v>0.16494356872663452</v>
      </c>
      <c r="AD570" t="s">
        <v>2287</v>
      </c>
      <c r="AE570">
        <v>2464</v>
      </c>
      <c r="AH570">
        <f t="shared" si="56"/>
        <v>0.253</v>
      </c>
      <c r="AI570">
        <f t="shared" si="57"/>
        <v>0.32665498990928737</v>
      </c>
      <c r="AJ570" t="e">
        <f t="shared" si="61"/>
        <v>#N/A</v>
      </c>
      <c r="AK570">
        <f t="shared" si="62"/>
        <v>0.32665498990928737</v>
      </c>
      <c r="AL570">
        <f t="shared" si="58"/>
        <v>2464</v>
      </c>
    </row>
    <row r="571" spans="1:38" x14ac:dyDescent="0.25">
      <c r="A571" s="1">
        <v>569</v>
      </c>
      <c r="B571" t="s">
        <v>1279</v>
      </c>
      <c r="C571" t="s">
        <v>1367</v>
      </c>
      <c r="D571" t="s">
        <v>1368</v>
      </c>
      <c r="E571">
        <v>5060113002</v>
      </c>
      <c r="F571" t="s">
        <v>1379</v>
      </c>
      <c r="G571" t="s">
        <v>1380</v>
      </c>
      <c r="H571" s="2">
        <v>0.35099999999999998</v>
      </c>
      <c r="I571" s="2">
        <v>0.1600666745757208</v>
      </c>
      <c r="J571" s="2">
        <v>0.15818128285916291</v>
      </c>
      <c r="K571" s="2">
        <v>0.1732903183537661</v>
      </c>
      <c r="L571" s="2">
        <v>0.26444123428341199</v>
      </c>
      <c r="M571" s="2">
        <v>0.21789829931161511</v>
      </c>
      <c r="N571" s="2">
        <v>0.20739420910197851</v>
      </c>
      <c r="O571" s="2">
        <v>0.21085079211887661</v>
      </c>
      <c r="P571" s="2">
        <v>0.25406041751430608</v>
      </c>
      <c r="Q571" s="2">
        <v>0.35099999999999998</v>
      </c>
      <c r="R571" s="2">
        <v>0.45050735304253009</v>
      </c>
      <c r="S571" s="2">
        <v>0.4468040246062191</v>
      </c>
      <c r="T571" s="2">
        <v>0.4582332792367671</v>
      </c>
      <c r="U571" s="2">
        <v>0.37218066330538518</v>
      </c>
      <c r="V571" s="2">
        <v>0.36043852446737279</v>
      </c>
      <c r="W571" s="2">
        <v>0.33748615659677661</v>
      </c>
      <c r="X571" s="2">
        <v>0.36364537374851202</v>
      </c>
      <c r="Y571" s="2">
        <v>0.36631683929469427</v>
      </c>
      <c r="Z571" s="2">
        <v>0.35981161980918169</v>
      </c>
      <c r="AA571" s="2">
        <v>0.22975151151981391</v>
      </c>
      <c r="AB571" s="2">
        <f t="shared" si="59"/>
        <v>-0.13006010828936779</v>
      </c>
      <c r="AC571" s="2">
        <f t="shared" si="60"/>
        <v>0.22093989171063219</v>
      </c>
      <c r="AD571" t="s">
        <v>2286</v>
      </c>
      <c r="AE571">
        <v>878</v>
      </c>
      <c r="AH571">
        <f t="shared" si="56"/>
        <v>0.35099999999999998</v>
      </c>
      <c r="AI571">
        <f t="shared" si="57"/>
        <v>0.35981161980918169</v>
      </c>
      <c r="AJ571">
        <f t="shared" si="61"/>
        <v>0.35981161980918169</v>
      </c>
      <c r="AK571" t="e">
        <f t="shared" si="62"/>
        <v>#N/A</v>
      </c>
      <c r="AL571">
        <f t="shared" si="58"/>
        <v>878</v>
      </c>
    </row>
    <row r="572" spans="1:38" x14ac:dyDescent="0.25">
      <c r="A572" s="1">
        <v>570</v>
      </c>
      <c r="B572" t="s">
        <v>1279</v>
      </c>
      <c r="C572" t="s">
        <v>1367</v>
      </c>
      <c r="D572" t="s">
        <v>1368</v>
      </c>
      <c r="E572">
        <v>5060115105</v>
      </c>
      <c r="F572" t="s">
        <v>1381</v>
      </c>
      <c r="G572" t="s">
        <v>1382</v>
      </c>
      <c r="H572" s="2">
        <v>0.67</v>
      </c>
      <c r="I572" s="2">
        <v>0.45003166999879829</v>
      </c>
      <c r="J572" s="2">
        <v>0.43306452481542002</v>
      </c>
      <c r="K572" s="2">
        <v>0.453642101179284</v>
      </c>
      <c r="L572" s="2">
        <v>0.72018938500937502</v>
      </c>
      <c r="M572" s="2">
        <v>0.67440730498831647</v>
      </c>
      <c r="N572" s="2">
        <v>0.63564854460493514</v>
      </c>
      <c r="O572" s="2">
        <v>0.69760692475311648</v>
      </c>
      <c r="P572" s="2">
        <v>0.5714396603245403</v>
      </c>
      <c r="Q572" s="2">
        <v>0.67</v>
      </c>
      <c r="R572" s="2">
        <v>0.61622446204426906</v>
      </c>
      <c r="S572" s="2">
        <v>0.60094242025951783</v>
      </c>
      <c r="T572" s="2">
        <v>0.61588703177765636</v>
      </c>
      <c r="U572" s="2">
        <v>0.72018938500937502</v>
      </c>
      <c r="V572" s="2">
        <v>0.67682578528875936</v>
      </c>
      <c r="W572" s="2">
        <v>0.67796744205450021</v>
      </c>
      <c r="X572" s="2">
        <v>0.67851705358162051</v>
      </c>
      <c r="Y572" s="2">
        <v>0.6639338120806596</v>
      </c>
      <c r="Z572" s="2">
        <v>0.68322476638155838</v>
      </c>
      <c r="AA572" s="2">
        <v>0.65770847811940536</v>
      </c>
      <c r="AB572" s="2">
        <f t="shared" si="59"/>
        <v>-2.551628826215302E-2</v>
      </c>
      <c r="AC572" s="2">
        <f t="shared" si="60"/>
        <v>0.64448371173784702</v>
      </c>
      <c r="AD572" t="s">
        <v>2286</v>
      </c>
      <c r="AE572">
        <v>963</v>
      </c>
      <c r="AH572">
        <f t="shared" si="56"/>
        <v>0.67</v>
      </c>
      <c r="AI572">
        <f t="shared" si="57"/>
        <v>0.68322476638155838</v>
      </c>
      <c r="AJ572">
        <f t="shared" si="61"/>
        <v>0.68322476638155838</v>
      </c>
      <c r="AK572" t="e">
        <f t="shared" si="62"/>
        <v>#N/A</v>
      </c>
      <c r="AL572">
        <f t="shared" si="58"/>
        <v>963</v>
      </c>
    </row>
    <row r="573" spans="1:38" x14ac:dyDescent="0.25">
      <c r="A573" s="1">
        <v>571</v>
      </c>
      <c r="B573" t="s">
        <v>1279</v>
      </c>
      <c r="C573" t="s">
        <v>1367</v>
      </c>
      <c r="D573" t="s">
        <v>1368</v>
      </c>
      <c r="E573">
        <v>5060117054</v>
      </c>
      <c r="F573" t="s">
        <v>1383</v>
      </c>
      <c r="G573" t="s">
        <v>1384</v>
      </c>
      <c r="H573" s="2">
        <v>0.93299999999999994</v>
      </c>
      <c r="I573" s="2">
        <v>0.78140482072057416</v>
      </c>
      <c r="J573" s="2">
        <v>0.75110050438370635</v>
      </c>
      <c r="K573" s="2">
        <v>0.7770389541354682</v>
      </c>
      <c r="L573" s="2">
        <v>0.87336270445955377</v>
      </c>
      <c r="M573" s="2">
        <v>0.86321556016771939</v>
      </c>
      <c r="N573" s="2">
        <v>0.86837434523792434</v>
      </c>
      <c r="O573" s="2">
        <v>0.89087630313499144</v>
      </c>
      <c r="P573" s="2">
        <v>0.88419648264203943</v>
      </c>
      <c r="Q573" s="2">
        <v>0.93299999999999994</v>
      </c>
      <c r="R573" s="2">
        <v>0.7662082392402263</v>
      </c>
      <c r="S573" s="2">
        <v>0.74646381377241477</v>
      </c>
      <c r="T573" s="2">
        <v>0.76244544497193534</v>
      </c>
      <c r="U573" s="2">
        <v>0.87336270445955377</v>
      </c>
      <c r="V573" s="2">
        <v>0.9029953913163834</v>
      </c>
      <c r="W573" s="2">
        <v>0.87609435204100139</v>
      </c>
      <c r="X573" s="2">
        <v>0.91800776029858033</v>
      </c>
      <c r="Y573" s="2">
        <v>0.91051748188493264</v>
      </c>
      <c r="Z573" s="2">
        <v>0.89601058355632346</v>
      </c>
      <c r="AA573" s="2">
        <v>0.87594616458335361</v>
      </c>
      <c r="AB573" s="2">
        <f t="shared" si="59"/>
        <v>-2.0064418972969844E-2</v>
      </c>
      <c r="AC573" s="2">
        <f t="shared" si="60"/>
        <v>0.9129355810270301</v>
      </c>
      <c r="AD573" t="s">
        <v>2286</v>
      </c>
      <c r="AE573">
        <v>582</v>
      </c>
      <c r="AH573">
        <f t="shared" si="56"/>
        <v>0.93299999999999994</v>
      </c>
      <c r="AI573">
        <f t="shared" si="57"/>
        <v>0.89601058355632346</v>
      </c>
      <c r="AJ573">
        <f t="shared" si="61"/>
        <v>0.89601058355632346</v>
      </c>
      <c r="AK573" t="e">
        <f t="shared" si="62"/>
        <v>#N/A</v>
      </c>
      <c r="AL573">
        <f t="shared" si="58"/>
        <v>582</v>
      </c>
    </row>
    <row r="574" spans="1:38" x14ac:dyDescent="0.25">
      <c r="A574" s="1">
        <v>572</v>
      </c>
      <c r="B574" t="s">
        <v>1279</v>
      </c>
      <c r="C574" t="s">
        <v>1367</v>
      </c>
      <c r="D574" t="s">
        <v>1385</v>
      </c>
      <c r="E574">
        <v>5060204005</v>
      </c>
      <c r="F574" t="s">
        <v>1386</v>
      </c>
      <c r="G574" t="s">
        <v>1387</v>
      </c>
      <c r="H574" s="2">
        <v>0.629</v>
      </c>
      <c r="I574" s="2">
        <v>0.61229279135265857</v>
      </c>
      <c r="J574" s="2">
        <v>0.59215169436060611</v>
      </c>
      <c r="K574" s="2">
        <v>0.61076892601982657</v>
      </c>
      <c r="L574" s="2">
        <v>0.72018938500937502</v>
      </c>
      <c r="M574" s="2">
        <v>0.66316077590645395</v>
      </c>
      <c r="N574" s="2">
        <v>0.68031216534078143</v>
      </c>
      <c r="O574" s="2">
        <v>0.68520206671553452</v>
      </c>
      <c r="P574" s="2">
        <v>0.65042473697452807</v>
      </c>
      <c r="Q574" s="2">
        <v>0.629</v>
      </c>
      <c r="R574" s="2">
        <v>0.69374932085269281</v>
      </c>
      <c r="S574" s="2">
        <v>0.67565591631556687</v>
      </c>
      <c r="T574" s="2">
        <v>0.69045473050898687</v>
      </c>
      <c r="U574" s="2">
        <v>0.72018938500937502</v>
      </c>
      <c r="V574" s="2">
        <v>0.67186153625100808</v>
      </c>
      <c r="W574" s="2">
        <v>0.6946256157360291</v>
      </c>
      <c r="X574" s="2">
        <v>0.67519456202404671</v>
      </c>
      <c r="Y574" s="2">
        <v>0.6963337074893976</v>
      </c>
      <c r="Z574" s="2">
        <v>0.69142444341091414</v>
      </c>
      <c r="AA574" s="2">
        <v>0.67945062059298589</v>
      </c>
      <c r="AB574" s="2">
        <f t="shared" si="59"/>
        <v>-1.1973822817928248E-2</v>
      </c>
      <c r="AC574" s="2">
        <f t="shared" si="60"/>
        <v>0.61702617718207176</v>
      </c>
      <c r="AD574" t="s">
        <v>2287</v>
      </c>
      <c r="AE574">
        <v>533</v>
      </c>
      <c r="AH574">
        <f t="shared" si="56"/>
        <v>0.629</v>
      </c>
      <c r="AI574">
        <f t="shared" si="57"/>
        <v>0.69142444341091414</v>
      </c>
      <c r="AJ574" t="e">
        <f t="shared" si="61"/>
        <v>#N/A</v>
      </c>
      <c r="AK574">
        <f t="shared" si="62"/>
        <v>0.69142444341091414</v>
      </c>
      <c r="AL574">
        <f t="shared" si="58"/>
        <v>533</v>
      </c>
    </row>
    <row r="575" spans="1:38" x14ac:dyDescent="0.25">
      <c r="A575" s="1">
        <v>573</v>
      </c>
      <c r="B575" t="s">
        <v>1279</v>
      </c>
      <c r="C575" t="s">
        <v>1367</v>
      </c>
      <c r="D575" t="s">
        <v>1385</v>
      </c>
      <c r="E575">
        <v>5060204008</v>
      </c>
      <c r="F575" t="s">
        <v>1388</v>
      </c>
      <c r="G575" t="s">
        <v>1389</v>
      </c>
      <c r="H575" s="2">
        <v>0.79700000000000004</v>
      </c>
      <c r="I575" s="2">
        <v>0.77195271562209034</v>
      </c>
      <c r="J575" s="2">
        <v>0.75267797796930824</v>
      </c>
      <c r="K575" s="2">
        <v>0.76670922483514126</v>
      </c>
      <c r="L575" s="2">
        <v>0.87336270445955377</v>
      </c>
      <c r="M575" s="2">
        <v>0.81658058830538627</v>
      </c>
      <c r="N575" s="2">
        <v>0.82948228624064013</v>
      </c>
      <c r="O575" s="2">
        <v>0.83050213927621108</v>
      </c>
      <c r="P575" s="2">
        <v>0.82914373422012166</v>
      </c>
      <c r="Q575" s="2">
        <v>0.79700000000000004</v>
      </c>
      <c r="R575" s="2">
        <v>0.75448784515817213</v>
      </c>
      <c r="S575" s="2">
        <v>0.74769990785685281</v>
      </c>
      <c r="T575" s="2">
        <v>0.75043812900101114</v>
      </c>
      <c r="U575" s="2">
        <v>0.87336270445955377</v>
      </c>
      <c r="V575" s="2">
        <v>0.82969041945123512</v>
      </c>
      <c r="W575" s="2">
        <v>0.82432525620846753</v>
      </c>
      <c r="X575" s="2">
        <v>0.81240857079400075</v>
      </c>
      <c r="Y575" s="2">
        <v>0.81919672233540464</v>
      </c>
      <c r="Z575" s="2">
        <v>0.83152326591014003</v>
      </c>
      <c r="AA575" s="2">
        <v>0.83559200832131397</v>
      </c>
      <c r="AB575" s="2">
        <f t="shared" si="59"/>
        <v>4.0687424111739423E-3</v>
      </c>
      <c r="AC575" s="2">
        <f t="shared" si="60"/>
        <v>0.80106874241117398</v>
      </c>
      <c r="AD575" t="s">
        <v>2286</v>
      </c>
      <c r="AE575">
        <v>1157</v>
      </c>
      <c r="AH575">
        <f t="shared" si="56"/>
        <v>0.79700000000000004</v>
      </c>
      <c r="AI575">
        <f t="shared" si="57"/>
        <v>0.83152326591014003</v>
      </c>
      <c r="AJ575">
        <f t="shared" si="61"/>
        <v>0.83152326591014003</v>
      </c>
      <c r="AK575" t="e">
        <f t="shared" si="62"/>
        <v>#N/A</v>
      </c>
      <c r="AL575">
        <f t="shared" si="58"/>
        <v>1157</v>
      </c>
    </row>
    <row r="576" spans="1:38" x14ac:dyDescent="0.25">
      <c r="A576" s="1">
        <v>574</v>
      </c>
      <c r="B576" t="s">
        <v>1279</v>
      </c>
      <c r="C576" t="s">
        <v>1390</v>
      </c>
      <c r="D576" t="s">
        <v>1391</v>
      </c>
      <c r="E576">
        <v>5070101102</v>
      </c>
      <c r="F576" t="s">
        <v>1392</v>
      </c>
      <c r="G576" t="s">
        <v>1393</v>
      </c>
      <c r="H576" s="2">
        <v>0.45500000000000002</v>
      </c>
      <c r="I576" s="2">
        <v>-0.91497912721276953</v>
      </c>
      <c r="J576" s="2">
        <v>-0.78586806440775969</v>
      </c>
      <c r="K576" s="2">
        <v>-0.87368487437602249</v>
      </c>
      <c r="L576" s="2">
        <v>0.26444123428341199</v>
      </c>
      <c r="M576" s="2">
        <v>0.26959218039373439</v>
      </c>
      <c r="N576" s="2">
        <v>0.28433673800894482</v>
      </c>
      <c r="O576" s="2">
        <v>0.29849429431699459</v>
      </c>
      <c r="P576" s="2">
        <v>0.30757513187267488</v>
      </c>
      <c r="Q576" s="2">
        <v>0.45500000000000002</v>
      </c>
      <c r="R576" s="2">
        <v>0.29420900672301009</v>
      </c>
      <c r="S576" s="2">
        <v>0.30815416429142622</v>
      </c>
      <c r="T576" s="2">
        <v>0.30355747741559252</v>
      </c>
      <c r="U576" s="2">
        <v>0.37218066330538518</v>
      </c>
      <c r="V576" s="2">
        <v>0.4198831023348103</v>
      </c>
      <c r="W576" s="2">
        <v>0.39757279519350441</v>
      </c>
      <c r="X576" s="2">
        <v>0.43690475587006522</v>
      </c>
      <c r="Y576" s="2">
        <v>0.42561794440292822</v>
      </c>
      <c r="Z576" s="2">
        <v>0.40977089926524363</v>
      </c>
      <c r="AA576" s="2">
        <v>0.28441424164737339</v>
      </c>
      <c r="AB576" s="2">
        <f t="shared" si="59"/>
        <v>-0.12535665761787024</v>
      </c>
      <c r="AC576" s="2">
        <f t="shared" si="60"/>
        <v>0.32964334238212978</v>
      </c>
      <c r="AD576" t="s">
        <v>2286</v>
      </c>
      <c r="AE576">
        <v>2226</v>
      </c>
      <c r="AH576">
        <f t="shared" si="56"/>
        <v>0.45500000000000002</v>
      </c>
      <c r="AI576">
        <f t="shared" si="57"/>
        <v>0.40977089926524363</v>
      </c>
      <c r="AJ576">
        <f t="shared" si="61"/>
        <v>0.40977089926524363</v>
      </c>
      <c r="AK576" t="e">
        <f t="shared" si="62"/>
        <v>#N/A</v>
      </c>
      <c r="AL576">
        <f t="shared" si="58"/>
        <v>2226</v>
      </c>
    </row>
    <row r="577" spans="1:38" x14ac:dyDescent="0.25">
      <c r="A577" s="1">
        <v>575</v>
      </c>
      <c r="B577" t="s">
        <v>1279</v>
      </c>
      <c r="C577" t="s">
        <v>1390</v>
      </c>
      <c r="D577" t="s">
        <v>1394</v>
      </c>
      <c r="E577">
        <v>5070201008</v>
      </c>
      <c r="F577" t="s">
        <v>1395</v>
      </c>
      <c r="G577" t="s">
        <v>1396</v>
      </c>
      <c r="H577" s="2">
        <v>0.41099999999999998</v>
      </c>
      <c r="I577" s="2">
        <v>6.8490703107154327E-2</v>
      </c>
      <c r="J577" s="2">
        <v>7.5706970038601162E-2</v>
      </c>
      <c r="K577" s="2">
        <v>7.9684652652353805E-2</v>
      </c>
      <c r="L577" s="2">
        <v>0.26444123428341199</v>
      </c>
      <c r="M577" s="2">
        <v>0.22442043167951581</v>
      </c>
      <c r="N577" s="2">
        <v>0.21240810578462091</v>
      </c>
      <c r="O577" s="2">
        <v>0.23360563389738809</v>
      </c>
      <c r="P577" s="2">
        <v>0.26814465361505929</v>
      </c>
      <c r="Q577" s="2">
        <v>0.41099999999999998</v>
      </c>
      <c r="R577" s="2">
        <v>0.53484904722159632</v>
      </c>
      <c r="S577" s="2">
        <v>0.51950954813407713</v>
      </c>
      <c r="T577" s="2">
        <v>0.53684821989835685</v>
      </c>
      <c r="U577" s="2">
        <v>0.43409505867265702</v>
      </c>
      <c r="V577" s="2">
        <v>0.41716677963283499</v>
      </c>
      <c r="W577" s="2">
        <v>0.4526883586178031</v>
      </c>
      <c r="X577" s="2">
        <v>0.42470894348603888</v>
      </c>
      <c r="Y577" s="2">
        <v>0.41359742967358393</v>
      </c>
      <c r="Z577" s="2">
        <v>0.42822559807410743</v>
      </c>
      <c r="AA577" s="2">
        <v>0.23959790808969511</v>
      </c>
      <c r="AB577" s="2">
        <f t="shared" si="59"/>
        <v>-0.18862768998441232</v>
      </c>
      <c r="AC577" s="2">
        <f t="shared" si="60"/>
        <v>0.22237231001558766</v>
      </c>
      <c r="AD577" t="s">
        <v>2287</v>
      </c>
      <c r="AE577">
        <v>514</v>
      </c>
      <c r="AH577">
        <f t="shared" si="56"/>
        <v>0.41099999999999998</v>
      </c>
      <c r="AI577">
        <f t="shared" si="57"/>
        <v>0.42822559807410743</v>
      </c>
      <c r="AJ577" t="e">
        <f t="shared" si="61"/>
        <v>#N/A</v>
      </c>
      <c r="AK577">
        <f t="shared" si="62"/>
        <v>0.42822559807410743</v>
      </c>
      <c r="AL577">
        <f t="shared" si="58"/>
        <v>514</v>
      </c>
    </row>
    <row r="578" spans="1:38" x14ac:dyDescent="0.25">
      <c r="A578" s="1">
        <v>576</v>
      </c>
      <c r="B578" t="s">
        <v>1279</v>
      </c>
      <c r="C578" t="s">
        <v>1397</v>
      </c>
      <c r="D578" t="s">
        <v>1398</v>
      </c>
      <c r="E578">
        <v>5080101001</v>
      </c>
      <c r="F578" t="s">
        <v>1399</v>
      </c>
      <c r="G578" t="s">
        <v>1400</v>
      </c>
      <c r="H578" s="2">
        <v>0.20100000000000001</v>
      </c>
      <c r="I578" s="2">
        <v>-1.9029820364472141</v>
      </c>
      <c r="J578" s="2">
        <v>-1.51504636337248</v>
      </c>
      <c r="K578" s="2">
        <v>-1.8611317876808999</v>
      </c>
      <c r="L578" s="2">
        <v>0.26444123428341199</v>
      </c>
      <c r="M578" s="2">
        <v>0.24812930306715111</v>
      </c>
      <c r="N578" s="2">
        <v>0.27025193494728739</v>
      </c>
      <c r="O578" s="2">
        <v>0.28599158512242939</v>
      </c>
      <c r="P578" s="2">
        <v>0.26190463327498398</v>
      </c>
      <c r="Q578" s="2">
        <v>0.20100000000000001</v>
      </c>
      <c r="R578" s="2">
        <v>-0.28835734254317602</v>
      </c>
      <c r="S578" s="2">
        <v>-4.8839919435363477E-2</v>
      </c>
      <c r="T578" s="2">
        <v>-0.28331360811256212</v>
      </c>
      <c r="U578" s="2">
        <v>0.26444123428341199</v>
      </c>
      <c r="V578" s="2">
        <v>0.25601021301169768</v>
      </c>
      <c r="W578" s="2">
        <v>0.23000361702631761</v>
      </c>
      <c r="X578" s="2">
        <v>0.27960457323932902</v>
      </c>
      <c r="Y578" s="2">
        <v>0.24939525241062421</v>
      </c>
      <c r="Z578" s="2">
        <v>0.25535873421201938</v>
      </c>
      <c r="AA578" s="2">
        <v>0.26586091550963242</v>
      </c>
      <c r="AB578" s="2">
        <f t="shared" si="59"/>
        <v>1.0502181297613045E-2</v>
      </c>
      <c r="AC578" s="2">
        <f t="shared" si="60"/>
        <v>0.21150218129761306</v>
      </c>
      <c r="AD578" t="s">
        <v>2287</v>
      </c>
      <c r="AE578">
        <v>26297</v>
      </c>
      <c r="AH578">
        <f t="shared" ref="AH578:AH641" si="63">Q578</f>
        <v>0.20100000000000001</v>
      </c>
      <c r="AI578">
        <f t="shared" ref="AI578:AI641" si="64">Z578</f>
        <v>0.25535873421201938</v>
      </c>
      <c r="AJ578" t="e">
        <f t="shared" si="61"/>
        <v>#N/A</v>
      </c>
      <c r="AK578">
        <f t="shared" si="62"/>
        <v>0.25535873421201938</v>
      </c>
      <c r="AL578">
        <f t="shared" ref="AL578:AL641" si="65">AE578</f>
        <v>26297</v>
      </c>
    </row>
    <row r="579" spans="1:38" x14ac:dyDescent="0.25">
      <c r="A579" s="1">
        <v>577</v>
      </c>
      <c r="B579" t="s">
        <v>1279</v>
      </c>
      <c r="C579" t="s">
        <v>1397</v>
      </c>
      <c r="D579" t="s">
        <v>1401</v>
      </c>
      <c r="E579">
        <v>5080201005</v>
      </c>
      <c r="F579" t="s">
        <v>1402</v>
      </c>
      <c r="G579" t="s">
        <v>1403</v>
      </c>
      <c r="H579" s="2">
        <v>9.6999999999999989E-2</v>
      </c>
      <c r="I579" s="2">
        <v>-0.87404829116603799</v>
      </c>
      <c r="J579" s="2">
        <v>-0.72165913591685482</v>
      </c>
      <c r="K579" s="2">
        <v>-0.8397801361365812</v>
      </c>
      <c r="L579" s="2">
        <v>0.26444123428341199</v>
      </c>
      <c r="M579" s="2">
        <v>0.16099198854320021</v>
      </c>
      <c r="N579" s="2">
        <v>0.17520357024161609</v>
      </c>
      <c r="O579" s="2">
        <v>0.1505433449580397</v>
      </c>
      <c r="P579" s="2">
        <v>0.17593616497322709</v>
      </c>
      <c r="Q579" s="2">
        <v>9.6999999999999989E-2</v>
      </c>
      <c r="R579" s="2">
        <v>0.25054798664585248</v>
      </c>
      <c r="S579" s="2">
        <v>0.28489254599255248</v>
      </c>
      <c r="T579" s="2">
        <v>0.25965063412758088</v>
      </c>
      <c r="U579" s="2">
        <v>0.26444123428341199</v>
      </c>
      <c r="V579" s="2">
        <v>0.132932622225062</v>
      </c>
      <c r="W579" s="2">
        <v>0.15243733551670069</v>
      </c>
      <c r="X579" s="2">
        <v>0.1158061842289201</v>
      </c>
      <c r="Y579" s="2">
        <v>0.1194745383256163</v>
      </c>
      <c r="Z579" s="2">
        <v>0.14928351140150589</v>
      </c>
      <c r="AA579" s="2">
        <v>0.18160952182841331</v>
      </c>
      <c r="AB579" s="2">
        <f t="shared" ref="AB579:AB642" si="66">AA579-Z579</f>
        <v>3.2326010426907414E-2</v>
      </c>
      <c r="AC579" s="2">
        <f t="shared" ref="AC579:AC642" si="67">Q579+AB579</f>
        <v>0.12932601042690739</v>
      </c>
      <c r="AD579" t="s">
        <v>2286</v>
      </c>
      <c r="AE579">
        <v>1045</v>
      </c>
      <c r="AH579">
        <f t="shared" si="63"/>
        <v>9.6999999999999989E-2</v>
      </c>
      <c r="AI579">
        <f t="shared" si="64"/>
        <v>0.14928351140150589</v>
      </c>
      <c r="AJ579">
        <f t="shared" ref="AJ579:AJ642" si="68">IF(AD579=$AG$2,AI579,$AG$4)</f>
        <v>0.14928351140150589</v>
      </c>
      <c r="AK579" t="e">
        <f t="shared" ref="AK579:AK642" si="69">IF(AD579=$AG$3,AI579,$AG$4)</f>
        <v>#N/A</v>
      </c>
      <c r="AL579">
        <f t="shared" si="65"/>
        <v>1045</v>
      </c>
    </row>
    <row r="580" spans="1:38" x14ac:dyDescent="0.25">
      <c r="A580" s="1">
        <v>578</v>
      </c>
      <c r="B580" t="s">
        <v>1279</v>
      </c>
      <c r="C580" t="s">
        <v>1397</v>
      </c>
      <c r="D580" t="s">
        <v>1401</v>
      </c>
      <c r="E580">
        <v>5080201025</v>
      </c>
      <c r="F580" t="s">
        <v>1404</v>
      </c>
      <c r="G580" t="s">
        <v>1405</v>
      </c>
      <c r="H580" s="2">
        <v>4.0999999999999988E-2</v>
      </c>
      <c r="I580" s="2">
        <v>-0.24848065341378869</v>
      </c>
      <c r="J580" s="2">
        <v>-0.1026103453457375</v>
      </c>
      <c r="K580" s="2">
        <v>-0.2268577635227107</v>
      </c>
      <c r="L580" s="2">
        <v>0.26444123428341199</v>
      </c>
      <c r="M580" s="2">
        <v>0.18540291632425501</v>
      </c>
      <c r="N580" s="2">
        <v>0.15449365585956359</v>
      </c>
      <c r="O580" s="2">
        <v>0.17723891969506611</v>
      </c>
      <c r="P580" s="2">
        <v>0.16118243439005639</v>
      </c>
      <c r="Q580" s="2">
        <v>4.0999999999999988E-2</v>
      </c>
      <c r="R580" s="2">
        <v>0.18087499642607829</v>
      </c>
      <c r="S580" s="2">
        <v>0.29228494535936361</v>
      </c>
      <c r="T580" s="2">
        <v>0.19219111015190959</v>
      </c>
      <c r="U580" s="2">
        <v>0.26444123428341199</v>
      </c>
      <c r="V580" s="2">
        <v>7.0746282410529937E-2</v>
      </c>
      <c r="W580" s="2">
        <v>0.1100680488739765</v>
      </c>
      <c r="X580" s="2">
        <v>8.2937091042211863E-2</v>
      </c>
      <c r="Y580" s="2">
        <v>8.1709503800054428E-2</v>
      </c>
      <c r="Z580" s="2">
        <v>0.1068914793842433</v>
      </c>
      <c r="AA580" s="2">
        <v>0.18494672205290549</v>
      </c>
      <c r="AB580" s="2">
        <f t="shared" si="66"/>
        <v>7.8055242668662192E-2</v>
      </c>
      <c r="AC580" s="2">
        <f t="shared" si="67"/>
        <v>0.11905524266866219</v>
      </c>
      <c r="AD580" t="s">
        <v>2286</v>
      </c>
      <c r="AE580">
        <v>702</v>
      </c>
      <c r="AH580">
        <f t="shared" si="63"/>
        <v>4.0999999999999988E-2</v>
      </c>
      <c r="AI580">
        <f t="shared" si="64"/>
        <v>0.1068914793842433</v>
      </c>
      <c r="AJ580">
        <f t="shared" si="68"/>
        <v>0.1068914793842433</v>
      </c>
      <c r="AK580" t="e">
        <f t="shared" si="69"/>
        <v>#N/A</v>
      </c>
      <c r="AL580">
        <f t="shared" si="65"/>
        <v>702</v>
      </c>
    </row>
    <row r="581" spans="1:38" x14ac:dyDescent="0.25">
      <c r="A581" s="1">
        <v>579</v>
      </c>
      <c r="B581" t="s">
        <v>1279</v>
      </c>
      <c r="C581" t="s">
        <v>1397</v>
      </c>
      <c r="D581" t="s">
        <v>1401</v>
      </c>
      <c r="E581">
        <v>5080204006</v>
      </c>
      <c r="F581" t="s">
        <v>1406</v>
      </c>
      <c r="G581" t="s">
        <v>1407</v>
      </c>
      <c r="H581" s="2">
        <v>0.23799999999999999</v>
      </c>
      <c r="I581" s="2">
        <v>-0.95240174297242886</v>
      </c>
      <c r="J581" s="2">
        <v>-0.87196965521086056</v>
      </c>
      <c r="K581" s="2">
        <v>-0.91202986029365152</v>
      </c>
      <c r="L581" s="2">
        <v>0.26444123428341199</v>
      </c>
      <c r="M581" s="2">
        <v>0.22442043167951581</v>
      </c>
      <c r="N581" s="2">
        <v>0.24649185635954241</v>
      </c>
      <c r="O581" s="2">
        <v>0.22523491219544151</v>
      </c>
      <c r="P581" s="2">
        <v>0.25727866423134371</v>
      </c>
      <c r="Q581" s="2">
        <v>0.23799999999999999</v>
      </c>
      <c r="R581" s="2">
        <v>0.27583745272451088</v>
      </c>
      <c r="S581" s="2">
        <v>0.28628341984518152</v>
      </c>
      <c r="T581" s="2">
        <v>0.28778656416094223</v>
      </c>
      <c r="U581" s="2">
        <v>0.26444123428341199</v>
      </c>
      <c r="V581" s="2">
        <v>0.2257375113199471</v>
      </c>
      <c r="W581" s="2">
        <v>0.21048082990217809</v>
      </c>
      <c r="X581" s="2">
        <v>0.21686419049349509</v>
      </c>
      <c r="Y581" s="2">
        <v>0.220183346216171</v>
      </c>
      <c r="Z581" s="2">
        <v>0.2267898186682803</v>
      </c>
      <c r="AA581" s="2">
        <v>0.24302263479167649</v>
      </c>
      <c r="AB581" s="2">
        <f t="shared" si="66"/>
        <v>1.6232816123396193E-2</v>
      </c>
      <c r="AC581" s="2">
        <f t="shared" si="67"/>
        <v>0.25423281612339621</v>
      </c>
      <c r="AD581" t="s">
        <v>2286</v>
      </c>
      <c r="AE581">
        <v>769</v>
      </c>
      <c r="AH581">
        <f t="shared" si="63"/>
        <v>0.23799999999999999</v>
      </c>
      <c r="AI581">
        <f t="shared" si="64"/>
        <v>0.2267898186682803</v>
      </c>
      <c r="AJ581">
        <f t="shared" si="68"/>
        <v>0.2267898186682803</v>
      </c>
      <c r="AK581" t="e">
        <f t="shared" si="69"/>
        <v>#N/A</v>
      </c>
      <c r="AL581">
        <f t="shared" si="65"/>
        <v>769</v>
      </c>
    </row>
    <row r="582" spans="1:38" x14ac:dyDescent="0.25">
      <c r="A582" s="1">
        <v>580</v>
      </c>
      <c r="B582" t="s">
        <v>1279</v>
      </c>
      <c r="C582" t="s">
        <v>1397</v>
      </c>
      <c r="D582" t="s">
        <v>1401</v>
      </c>
      <c r="E582">
        <v>5080205001</v>
      </c>
      <c r="F582" t="s">
        <v>1408</v>
      </c>
      <c r="G582" t="s">
        <v>1409</v>
      </c>
      <c r="H582" s="2">
        <v>0.127</v>
      </c>
      <c r="I582" s="2">
        <v>-1.7705058275466139</v>
      </c>
      <c r="J582" s="2">
        <v>-1.5555669267184831</v>
      </c>
      <c r="K582" s="2">
        <v>-1.7171763845669961</v>
      </c>
      <c r="L582" s="2">
        <v>0.26444123428341199</v>
      </c>
      <c r="M582" s="2">
        <v>0.16245195784234809</v>
      </c>
      <c r="N582" s="2">
        <v>0.1737657034532355</v>
      </c>
      <c r="O582" s="2">
        <v>0.1604707896119954</v>
      </c>
      <c r="P582" s="2">
        <v>0.1712669492128846</v>
      </c>
      <c r="Q582" s="2">
        <v>0.127</v>
      </c>
      <c r="R582" s="2">
        <v>0.24061952266327999</v>
      </c>
      <c r="S582" s="2">
        <v>0.28564529452497611</v>
      </c>
      <c r="T582" s="2">
        <v>0.25109784015272291</v>
      </c>
      <c r="U582" s="2">
        <v>0.26444123428341199</v>
      </c>
      <c r="V582" s="2">
        <v>0.13305689842711291</v>
      </c>
      <c r="W582" s="2">
        <v>0.1067627871378896</v>
      </c>
      <c r="X582" s="2">
        <v>0.1139781467052747</v>
      </c>
      <c r="Y582" s="2">
        <v>0.12034681149644071</v>
      </c>
      <c r="Z582" s="2">
        <v>0.1388060931649604</v>
      </c>
      <c r="AA582" s="2">
        <v>0.18298586691826399</v>
      </c>
      <c r="AB582" s="2">
        <f t="shared" si="66"/>
        <v>4.4179773753303592E-2</v>
      </c>
      <c r="AC582" s="2">
        <f t="shared" si="67"/>
        <v>0.17117977375330359</v>
      </c>
      <c r="AD582" t="s">
        <v>2286</v>
      </c>
      <c r="AE582">
        <v>1575</v>
      </c>
      <c r="AH582">
        <f t="shared" si="63"/>
        <v>0.127</v>
      </c>
      <c r="AI582">
        <f t="shared" si="64"/>
        <v>0.1388060931649604</v>
      </c>
      <c r="AJ582">
        <f t="shared" si="68"/>
        <v>0.1388060931649604</v>
      </c>
      <c r="AK582" t="e">
        <f t="shared" si="69"/>
        <v>#N/A</v>
      </c>
      <c r="AL582">
        <f t="shared" si="65"/>
        <v>1575</v>
      </c>
    </row>
    <row r="583" spans="1:38" x14ac:dyDescent="0.25">
      <c r="A583" s="1">
        <v>581</v>
      </c>
      <c r="B583" t="s">
        <v>1279</v>
      </c>
      <c r="C583" t="s">
        <v>1397</v>
      </c>
      <c r="D583" t="s">
        <v>1401</v>
      </c>
      <c r="E583">
        <v>5080205004</v>
      </c>
      <c r="F583" t="s">
        <v>1410</v>
      </c>
      <c r="G583" t="s">
        <v>1411</v>
      </c>
      <c r="H583" s="2">
        <v>5.7999999999999989E-2</v>
      </c>
      <c r="I583" s="2">
        <v>-1.7312238732531251</v>
      </c>
      <c r="J583" s="2">
        <v>-1.54214781367353</v>
      </c>
      <c r="K583" s="2">
        <v>-1.681147679438094</v>
      </c>
      <c r="L583" s="2">
        <v>0.26444123428341199</v>
      </c>
      <c r="M583" s="2">
        <v>0.16245195784234809</v>
      </c>
      <c r="N583" s="2">
        <v>0.20256952971056019</v>
      </c>
      <c r="O583" s="2">
        <v>0.1508991673470704</v>
      </c>
      <c r="P583" s="2">
        <v>0.1784923676001389</v>
      </c>
      <c r="Q583" s="2">
        <v>5.7999999999999989E-2</v>
      </c>
      <c r="R583" s="2">
        <v>0.24960165160779441</v>
      </c>
      <c r="S583" s="2">
        <v>0.28535518950141331</v>
      </c>
      <c r="T583" s="2">
        <v>0.25868973642561988</v>
      </c>
      <c r="U583" s="2">
        <v>0.26444123428341199</v>
      </c>
      <c r="V583" s="2">
        <v>0.1048690935460891</v>
      </c>
      <c r="W583" s="2">
        <v>0.13709415055010929</v>
      </c>
      <c r="X583" s="2">
        <v>8.7771827753165332E-2</v>
      </c>
      <c r="Y583" s="2">
        <v>9.8078493295216229E-2</v>
      </c>
      <c r="Z583" s="2">
        <v>0.1267607816295514</v>
      </c>
      <c r="AA583" s="2">
        <v>0.1879260336844146</v>
      </c>
      <c r="AB583" s="2">
        <f t="shared" si="66"/>
        <v>6.1165252054863201E-2</v>
      </c>
      <c r="AC583" s="2">
        <f t="shared" si="67"/>
        <v>0.1191652520548632</v>
      </c>
      <c r="AD583" t="s">
        <v>2286</v>
      </c>
      <c r="AE583">
        <v>1200</v>
      </c>
      <c r="AH583">
        <f t="shared" si="63"/>
        <v>5.7999999999999989E-2</v>
      </c>
      <c r="AI583">
        <f t="shared" si="64"/>
        <v>0.1267607816295514</v>
      </c>
      <c r="AJ583">
        <f t="shared" si="68"/>
        <v>0.1267607816295514</v>
      </c>
      <c r="AK583" t="e">
        <f t="shared" si="69"/>
        <v>#N/A</v>
      </c>
      <c r="AL583">
        <f t="shared" si="65"/>
        <v>1200</v>
      </c>
    </row>
    <row r="584" spans="1:38" x14ac:dyDescent="0.25">
      <c r="A584" s="1">
        <v>582</v>
      </c>
      <c r="B584" t="s">
        <v>1279</v>
      </c>
      <c r="C584" t="s">
        <v>1397</v>
      </c>
      <c r="D584" t="s">
        <v>1401</v>
      </c>
      <c r="E584">
        <v>5080206007</v>
      </c>
      <c r="F584" t="s">
        <v>1412</v>
      </c>
      <c r="G584" t="s">
        <v>1413</v>
      </c>
      <c r="H584" s="2">
        <v>0.19</v>
      </c>
      <c r="I584" s="2">
        <v>-0.742177887260835</v>
      </c>
      <c r="J584" s="2">
        <v>-0.61978650717114203</v>
      </c>
      <c r="K584" s="2">
        <v>-0.71658411193179872</v>
      </c>
      <c r="L584" s="2">
        <v>0.26444123428341199</v>
      </c>
      <c r="M584" s="2">
        <v>0.1713634024961968</v>
      </c>
      <c r="N584" s="2">
        <v>0.22968141124945979</v>
      </c>
      <c r="O584" s="2">
        <v>0.19222793783298281</v>
      </c>
      <c r="P584" s="2">
        <v>0.21240012857932761</v>
      </c>
      <c r="Q584" s="2">
        <v>0.19</v>
      </c>
      <c r="R584" s="2">
        <v>0.26214231687412698</v>
      </c>
      <c r="S584" s="2">
        <v>0.29310648642183562</v>
      </c>
      <c r="T584" s="2">
        <v>0.26622206479487648</v>
      </c>
      <c r="U584" s="2">
        <v>0.26444123428341199</v>
      </c>
      <c r="V584" s="2">
        <v>0.14901330868520751</v>
      </c>
      <c r="W584" s="2">
        <v>0.16415558364306049</v>
      </c>
      <c r="X584" s="2">
        <v>0.1588873799808081</v>
      </c>
      <c r="Y584" s="2">
        <v>0.16220586853650659</v>
      </c>
      <c r="Z584" s="2">
        <v>0.1755469029360695</v>
      </c>
      <c r="AA584" s="2">
        <v>0.21167466274843949</v>
      </c>
      <c r="AB584" s="2">
        <f t="shared" si="66"/>
        <v>3.6127759812369986E-2</v>
      </c>
      <c r="AC584" s="2">
        <f t="shared" si="67"/>
        <v>0.22612775981236999</v>
      </c>
      <c r="AD584" t="s">
        <v>2286</v>
      </c>
      <c r="AE584">
        <v>2128</v>
      </c>
      <c r="AH584">
        <f t="shared" si="63"/>
        <v>0.19</v>
      </c>
      <c r="AI584">
        <f t="shared" si="64"/>
        <v>0.1755469029360695</v>
      </c>
      <c r="AJ584">
        <f t="shared" si="68"/>
        <v>0.1755469029360695</v>
      </c>
      <c r="AK584" t="e">
        <f t="shared" si="69"/>
        <v>#N/A</v>
      </c>
      <c r="AL584">
        <f t="shared" si="65"/>
        <v>2128</v>
      </c>
    </row>
    <row r="585" spans="1:38" x14ac:dyDescent="0.25">
      <c r="A585" s="1">
        <v>583</v>
      </c>
      <c r="B585" t="s">
        <v>1279</v>
      </c>
      <c r="C585" t="s">
        <v>1397</v>
      </c>
      <c r="D585" t="s">
        <v>1401</v>
      </c>
      <c r="E585">
        <v>5080210001</v>
      </c>
      <c r="F585" t="s">
        <v>1414</v>
      </c>
      <c r="G585" t="s">
        <v>1415</v>
      </c>
      <c r="H585" s="2">
        <v>0.187</v>
      </c>
      <c r="I585" s="2">
        <v>-0.72895020463838722</v>
      </c>
      <c r="J585" s="2">
        <v>-0.61892434191954682</v>
      </c>
      <c r="K585" s="2">
        <v>-0.69882969836442144</v>
      </c>
      <c r="L585" s="2">
        <v>0.26444123428341199</v>
      </c>
      <c r="M585" s="2">
        <v>0.18670824302314479</v>
      </c>
      <c r="N585" s="2">
        <v>0.17217433840547669</v>
      </c>
      <c r="O585" s="2">
        <v>0.18857631056555629</v>
      </c>
      <c r="P585" s="2">
        <v>0.2027705739816881</v>
      </c>
      <c r="Q585" s="2">
        <v>0.187</v>
      </c>
      <c r="R585" s="2">
        <v>0.33339868972114872</v>
      </c>
      <c r="S585" s="2">
        <v>0.35996751105190838</v>
      </c>
      <c r="T585" s="2">
        <v>0.34182304491686988</v>
      </c>
      <c r="U585" s="2">
        <v>0.26444123428341199</v>
      </c>
      <c r="V585" s="2">
        <v>0.18670824302314479</v>
      </c>
      <c r="W585" s="2">
        <v>0.20078535392938249</v>
      </c>
      <c r="X585" s="2">
        <v>0.17191937497905849</v>
      </c>
      <c r="Y585" s="2">
        <v>0.1828673627225515</v>
      </c>
      <c r="Z585" s="2">
        <v>0.1989468854981887</v>
      </c>
      <c r="AA585" s="2">
        <v>0.20062757837671499</v>
      </c>
      <c r="AB585" s="2">
        <f t="shared" si="66"/>
        <v>1.6806928785262909E-3</v>
      </c>
      <c r="AC585" s="2">
        <f t="shared" si="67"/>
        <v>0.18868069287852629</v>
      </c>
      <c r="AD585" t="s">
        <v>2286</v>
      </c>
      <c r="AE585">
        <v>2154</v>
      </c>
      <c r="AH585">
        <f t="shared" si="63"/>
        <v>0.187</v>
      </c>
      <c r="AI585">
        <f t="shared" si="64"/>
        <v>0.1989468854981887</v>
      </c>
      <c r="AJ585">
        <f t="shared" si="68"/>
        <v>0.1989468854981887</v>
      </c>
      <c r="AK585" t="e">
        <f t="shared" si="69"/>
        <v>#N/A</v>
      </c>
      <c r="AL585">
        <f t="shared" si="65"/>
        <v>2154</v>
      </c>
    </row>
    <row r="586" spans="1:38" x14ac:dyDescent="0.25">
      <c r="A586" s="1">
        <v>584</v>
      </c>
      <c r="B586" t="s">
        <v>1279</v>
      </c>
      <c r="C586" t="s">
        <v>1416</v>
      </c>
      <c r="D586" t="s">
        <v>1417</v>
      </c>
      <c r="E586">
        <v>5090101001</v>
      </c>
      <c r="F586" t="s">
        <v>1418</v>
      </c>
      <c r="G586" t="s">
        <v>1419</v>
      </c>
      <c r="H586" s="2">
        <v>0.38700000000000001</v>
      </c>
      <c r="I586" s="2">
        <v>0.234970090379091</v>
      </c>
      <c r="J586" s="2">
        <v>0.25995177317989321</v>
      </c>
      <c r="K586" s="2">
        <v>0.24357007579215759</v>
      </c>
      <c r="L586" s="2">
        <v>0.26444123428341199</v>
      </c>
      <c r="M586" s="2">
        <v>0.23144178899409509</v>
      </c>
      <c r="N586" s="2">
        <v>0.25721557008052492</v>
      </c>
      <c r="O586" s="2">
        <v>0.24981779149759839</v>
      </c>
      <c r="P586" s="2">
        <v>0.29723446067083331</v>
      </c>
      <c r="Q586" s="2">
        <v>0.38700000000000001</v>
      </c>
      <c r="R586" s="2">
        <v>0.56807203655546812</v>
      </c>
      <c r="S586" s="2">
        <v>0.5740635870632218</v>
      </c>
      <c r="T586" s="2">
        <v>0.57156968758173798</v>
      </c>
      <c r="U586" s="2">
        <v>0.43409505867265702</v>
      </c>
      <c r="V586" s="2">
        <v>0.38819267081176562</v>
      </c>
      <c r="W586" s="2">
        <v>0.41500100060850881</v>
      </c>
      <c r="X586" s="2">
        <v>0.39222680714740138</v>
      </c>
      <c r="Y586" s="2">
        <v>0.40146626402671137</v>
      </c>
      <c r="Z586" s="2">
        <v>0.40585745653883942</v>
      </c>
      <c r="AA586" s="2">
        <v>0.25915413710574658</v>
      </c>
      <c r="AB586" s="2">
        <f t="shared" si="66"/>
        <v>-0.14670331943309284</v>
      </c>
      <c r="AC586" s="2">
        <f t="shared" si="67"/>
        <v>0.24029668056690717</v>
      </c>
      <c r="AD586" t="s">
        <v>2286</v>
      </c>
      <c r="AE586">
        <v>999</v>
      </c>
      <c r="AH586">
        <f t="shared" si="63"/>
        <v>0.38700000000000001</v>
      </c>
      <c r="AI586">
        <f t="shared" si="64"/>
        <v>0.40585745653883942</v>
      </c>
      <c r="AJ586">
        <f t="shared" si="68"/>
        <v>0.40585745653883942</v>
      </c>
      <c r="AK586" t="e">
        <f t="shared" si="69"/>
        <v>#N/A</v>
      </c>
      <c r="AL586">
        <f t="shared" si="65"/>
        <v>999</v>
      </c>
    </row>
    <row r="587" spans="1:38" x14ac:dyDescent="0.25">
      <c r="A587" s="1">
        <v>585</v>
      </c>
      <c r="B587" t="s">
        <v>1279</v>
      </c>
      <c r="C587" t="s">
        <v>1416</v>
      </c>
      <c r="D587" t="s">
        <v>1417</v>
      </c>
      <c r="E587">
        <v>5090102008</v>
      </c>
      <c r="F587" t="s">
        <v>1420</v>
      </c>
      <c r="G587" t="s">
        <v>1421</v>
      </c>
      <c r="H587" s="2">
        <v>0.13400000000000001</v>
      </c>
      <c r="I587" s="2">
        <v>-0.52910948129239921</v>
      </c>
      <c r="J587" s="2">
        <v>-0.39584706995778812</v>
      </c>
      <c r="K587" s="2">
        <v>-0.50510404340204407</v>
      </c>
      <c r="L587" s="2">
        <v>0.26444123428341199</v>
      </c>
      <c r="M587" s="2">
        <v>0.15396940624670591</v>
      </c>
      <c r="N587" s="2">
        <v>0.2073064238261674</v>
      </c>
      <c r="O587" s="2">
        <v>0.15608972644705499</v>
      </c>
      <c r="P587" s="2">
        <v>0.2278290798004681</v>
      </c>
      <c r="Q587" s="2">
        <v>0.13400000000000001</v>
      </c>
      <c r="R587" s="2">
        <v>0.24323317732677111</v>
      </c>
      <c r="S587" s="2">
        <v>0.29784353029138633</v>
      </c>
      <c r="T587" s="2">
        <v>0.24991997864583759</v>
      </c>
      <c r="U587" s="2">
        <v>0.26444123428341199</v>
      </c>
      <c r="V587" s="2">
        <v>0.14390828992294299</v>
      </c>
      <c r="W587" s="2">
        <v>0.15241967586132349</v>
      </c>
      <c r="X587" s="2">
        <v>0.13823189029757779</v>
      </c>
      <c r="Y587" s="2">
        <v>0.13090639686340971</v>
      </c>
      <c r="Z587" s="2">
        <v>0.16003133478109299</v>
      </c>
      <c r="AA587" s="2">
        <v>0.19745674301534</v>
      </c>
      <c r="AB587" s="2">
        <f t="shared" si="66"/>
        <v>3.7425408234247004E-2</v>
      </c>
      <c r="AC587" s="2">
        <f t="shared" si="67"/>
        <v>0.17142540823424701</v>
      </c>
      <c r="AD587" t="s">
        <v>2286</v>
      </c>
      <c r="AE587">
        <v>1712</v>
      </c>
      <c r="AH587">
        <f t="shared" si="63"/>
        <v>0.13400000000000001</v>
      </c>
      <c r="AI587">
        <f t="shared" si="64"/>
        <v>0.16003133478109299</v>
      </c>
      <c r="AJ587">
        <f t="shared" si="68"/>
        <v>0.16003133478109299</v>
      </c>
      <c r="AK587" t="e">
        <f t="shared" si="69"/>
        <v>#N/A</v>
      </c>
      <c r="AL587">
        <f t="shared" si="65"/>
        <v>1712</v>
      </c>
    </row>
    <row r="588" spans="1:38" x14ac:dyDescent="0.25">
      <c r="A588" s="1">
        <v>586</v>
      </c>
      <c r="B588" t="s">
        <v>1279</v>
      </c>
      <c r="C588" t="s">
        <v>1416</v>
      </c>
      <c r="D588" t="s">
        <v>1417</v>
      </c>
      <c r="E588">
        <v>5090102017</v>
      </c>
      <c r="F588" t="s">
        <v>1422</v>
      </c>
      <c r="G588" t="s">
        <v>1423</v>
      </c>
      <c r="H588" s="2">
        <v>0.22</v>
      </c>
      <c r="I588" s="2">
        <v>-0.1685787968443363</v>
      </c>
      <c r="J588" s="2">
        <v>-5.5960486084430272E-2</v>
      </c>
      <c r="K588" s="2">
        <v>-0.1412600724713611</v>
      </c>
      <c r="L588" s="2">
        <v>0.26444123428341199</v>
      </c>
      <c r="M588" s="2">
        <v>0.22273525991250079</v>
      </c>
      <c r="N588" s="2">
        <v>0.23949695944803501</v>
      </c>
      <c r="O588" s="2">
        <v>0.20957427929822889</v>
      </c>
      <c r="P588" s="2">
        <v>0.26748481789095768</v>
      </c>
      <c r="Q588" s="2">
        <v>0.22</v>
      </c>
      <c r="R588" s="2">
        <v>0.29081391802315321</v>
      </c>
      <c r="S588" s="2">
        <v>0.37187555886911139</v>
      </c>
      <c r="T588" s="2">
        <v>0.30721338022067568</v>
      </c>
      <c r="U588" s="2">
        <v>0.26444123428341199</v>
      </c>
      <c r="V588" s="2">
        <v>0.22442043167951581</v>
      </c>
      <c r="W588" s="2">
        <v>0.2138547349248246</v>
      </c>
      <c r="X588" s="2">
        <v>0.2081287508427922</v>
      </c>
      <c r="Y588" s="2">
        <v>0.22719836873098309</v>
      </c>
      <c r="Z588" s="2">
        <v>0.22680339185729739</v>
      </c>
      <c r="AA588" s="2">
        <v>0.23966855322624089</v>
      </c>
      <c r="AB588" s="2">
        <f t="shared" si="66"/>
        <v>1.2865161368943501E-2</v>
      </c>
      <c r="AC588" s="2">
        <f t="shared" si="67"/>
        <v>0.2328651613689435</v>
      </c>
      <c r="AD588" t="s">
        <v>2286</v>
      </c>
      <c r="AE588">
        <v>631</v>
      </c>
      <c r="AH588">
        <f t="shared" si="63"/>
        <v>0.22</v>
      </c>
      <c r="AI588">
        <f t="shared" si="64"/>
        <v>0.22680339185729739</v>
      </c>
      <c r="AJ588">
        <f t="shared" si="68"/>
        <v>0.22680339185729739</v>
      </c>
      <c r="AK588" t="e">
        <f t="shared" si="69"/>
        <v>#N/A</v>
      </c>
      <c r="AL588">
        <f t="shared" si="65"/>
        <v>631</v>
      </c>
    </row>
    <row r="589" spans="1:38" x14ac:dyDescent="0.25">
      <c r="A589" s="1">
        <v>587</v>
      </c>
      <c r="B589" t="s">
        <v>1279</v>
      </c>
      <c r="C589" t="s">
        <v>1416</v>
      </c>
      <c r="D589" t="s">
        <v>1417</v>
      </c>
      <c r="E589">
        <v>5090105031</v>
      </c>
      <c r="F589" t="s">
        <v>1424</v>
      </c>
      <c r="G589" t="s">
        <v>1425</v>
      </c>
      <c r="H589" s="2">
        <v>0.39100000000000001</v>
      </c>
      <c r="I589" s="2">
        <v>-5.5564290257729472E-2</v>
      </c>
      <c r="J589" s="2">
        <v>-2.362078272469581E-2</v>
      </c>
      <c r="K589" s="2">
        <v>-4.0446307430650467E-2</v>
      </c>
      <c r="L589" s="2">
        <v>0.26444123428341199</v>
      </c>
      <c r="M589" s="2">
        <v>0.2211626520324099</v>
      </c>
      <c r="N589" s="2">
        <v>0.1882676233648671</v>
      </c>
      <c r="O589" s="2">
        <v>0.2101480429005409</v>
      </c>
      <c r="P589" s="2">
        <v>0.26704181901661428</v>
      </c>
      <c r="Q589" s="2">
        <v>0.39100000000000001</v>
      </c>
      <c r="R589" s="2">
        <v>0.55105308539976827</v>
      </c>
      <c r="S589" s="2">
        <v>0.52325775591040169</v>
      </c>
      <c r="T589" s="2">
        <v>0.55098633855206502</v>
      </c>
      <c r="U589" s="2">
        <v>0.43409505867265702</v>
      </c>
      <c r="V589" s="2">
        <v>0.38960585177729101</v>
      </c>
      <c r="W589" s="2">
        <v>0.4163754180841488</v>
      </c>
      <c r="X589" s="2">
        <v>0.39175534248193539</v>
      </c>
      <c r="Y589" s="2">
        <v>0.39568267762833331</v>
      </c>
      <c r="Z589" s="2">
        <v>0.40514592231106672</v>
      </c>
      <c r="AA589" s="2">
        <v>0.2281309696752489</v>
      </c>
      <c r="AB589" s="2">
        <f t="shared" si="66"/>
        <v>-0.17701495263581782</v>
      </c>
      <c r="AC589" s="2">
        <f t="shared" si="67"/>
        <v>0.2139850473641822</v>
      </c>
      <c r="AD589" t="s">
        <v>2286</v>
      </c>
      <c r="AE589">
        <v>826</v>
      </c>
      <c r="AH589">
        <f t="shared" si="63"/>
        <v>0.39100000000000001</v>
      </c>
      <c r="AI589">
        <f t="shared" si="64"/>
        <v>0.40514592231106672</v>
      </c>
      <c r="AJ589">
        <f t="shared" si="68"/>
        <v>0.40514592231106672</v>
      </c>
      <c r="AK589" t="e">
        <f t="shared" si="69"/>
        <v>#N/A</v>
      </c>
      <c r="AL589">
        <f t="shared" si="65"/>
        <v>826</v>
      </c>
    </row>
    <row r="590" spans="1:38" x14ac:dyDescent="0.25">
      <c r="A590" s="1">
        <v>588</v>
      </c>
      <c r="B590" t="s">
        <v>1279</v>
      </c>
      <c r="C590" t="s">
        <v>1416</v>
      </c>
      <c r="D590" t="s">
        <v>1417</v>
      </c>
      <c r="E590">
        <v>5090108018</v>
      </c>
      <c r="F590" t="s">
        <v>1426</v>
      </c>
      <c r="G590" t="s">
        <v>1427</v>
      </c>
      <c r="H590" s="2">
        <v>0.88099999999999989</v>
      </c>
      <c r="I590" s="2">
        <v>0.54160121901558145</v>
      </c>
      <c r="J590" s="2">
        <v>0.53904696803797791</v>
      </c>
      <c r="K590" s="2">
        <v>0.54601281999389772</v>
      </c>
      <c r="L590" s="2">
        <v>0.72018938500937502</v>
      </c>
      <c r="M590" s="2">
        <v>0.72010824307944388</v>
      </c>
      <c r="N590" s="2">
        <v>0.68476733634497811</v>
      </c>
      <c r="O590" s="2">
        <v>0.75079792413334012</v>
      </c>
      <c r="P590" s="2">
        <v>0.61358407962798234</v>
      </c>
      <c r="Q590" s="2">
        <v>0.88099999999999989</v>
      </c>
      <c r="R590" s="2">
        <v>0.67723243764286689</v>
      </c>
      <c r="S590" s="2">
        <v>0.67664273333918135</v>
      </c>
      <c r="T590" s="2">
        <v>0.67898308202724789</v>
      </c>
      <c r="U590" s="2">
        <v>0.72018938500937502</v>
      </c>
      <c r="V590" s="2">
        <v>0.87472419056293038</v>
      </c>
      <c r="W590" s="2">
        <v>0.76929415210892382</v>
      </c>
      <c r="X590" s="2">
        <v>0.8068310548459463</v>
      </c>
      <c r="Y590" s="2">
        <v>0.82332757356004027</v>
      </c>
      <c r="Z590" s="2">
        <v>0.79717397139573687</v>
      </c>
      <c r="AA590" s="2">
        <v>0.69623673845359246</v>
      </c>
      <c r="AB590" s="2">
        <f t="shared" si="66"/>
        <v>-0.10093723294214441</v>
      </c>
      <c r="AC590" s="2">
        <f t="shared" si="67"/>
        <v>0.78006276705785549</v>
      </c>
      <c r="AD590" t="s">
        <v>2286</v>
      </c>
      <c r="AE590">
        <v>858</v>
      </c>
      <c r="AH590">
        <f t="shared" si="63"/>
        <v>0.88099999999999989</v>
      </c>
      <c r="AI590">
        <f t="shared" si="64"/>
        <v>0.79717397139573687</v>
      </c>
      <c r="AJ590">
        <f t="shared" si="68"/>
        <v>0.79717397139573687</v>
      </c>
      <c r="AK590" t="e">
        <f t="shared" si="69"/>
        <v>#N/A</v>
      </c>
      <c r="AL590">
        <f t="shared" si="65"/>
        <v>858</v>
      </c>
    </row>
    <row r="591" spans="1:38" x14ac:dyDescent="0.25">
      <c r="A591" s="1">
        <v>589</v>
      </c>
      <c r="B591" t="s">
        <v>1279</v>
      </c>
      <c r="C591" t="s">
        <v>1416</v>
      </c>
      <c r="D591" t="s">
        <v>1428</v>
      </c>
      <c r="E591">
        <v>5090201001</v>
      </c>
      <c r="F591" t="s">
        <v>1429</v>
      </c>
      <c r="G591" t="s">
        <v>1430</v>
      </c>
      <c r="H591" s="2">
        <v>0.59799999999999998</v>
      </c>
      <c r="I591" s="2">
        <v>0.4419364475947124</v>
      </c>
      <c r="J591" s="2">
        <v>0.45221177825320918</v>
      </c>
      <c r="K591" s="2">
        <v>0.45092715425886398</v>
      </c>
      <c r="L591" s="2">
        <v>0.72018938500937502</v>
      </c>
      <c r="M591" s="2">
        <v>0.74188066792043683</v>
      </c>
      <c r="N591" s="2">
        <v>0.6562274280619248</v>
      </c>
      <c r="O591" s="2">
        <v>0.73429666084204237</v>
      </c>
      <c r="P591" s="2">
        <v>0.57807172899315773</v>
      </c>
      <c r="Q591" s="2">
        <v>0.59799999999999998</v>
      </c>
      <c r="R591" s="2">
        <v>0.60738213123390528</v>
      </c>
      <c r="S591" s="2">
        <v>0.61230499020570195</v>
      </c>
      <c r="T591" s="2">
        <v>0.61456676566818957</v>
      </c>
      <c r="U591" s="2">
        <v>0.72018938500937502</v>
      </c>
      <c r="V591" s="2">
        <v>0.7035958603384892</v>
      </c>
      <c r="W591" s="2">
        <v>0.65422085052608159</v>
      </c>
      <c r="X591" s="2">
        <v>0.72597931249845016</v>
      </c>
      <c r="Y591" s="2">
        <v>0.6623563631483953</v>
      </c>
      <c r="Z591" s="2">
        <v>0.69263122467094818</v>
      </c>
      <c r="AA591" s="2">
        <v>0.68318399960453768</v>
      </c>
      <c r="AB591" s="2">
        <f t="shared" si="66"/>
        <v>-9.4472250664104918E-3</v>
      </c>
      <c r="AC591" s="2">
        <f t="shared" si="67"/>
        <v>0.58855277493358948</v>
      </c>
      <c r="AD591" t="s">
        <v>2287</v>
      </c>
      <c r="AE591">
        <v>594</v>
      </c>
      <c r="AH591">
        <f t="shared" si="63"/>
        <v>0.59799999999999998</v>
      </c>
      <c r="AI591">
        <f t="shared" si="64"/>
        <v>0.69263122467094818</v>
      </c>
      <c r="AJ591" t="e">
        <f t="shared" si="68"/>
        <v>#N/A</v>
      </c>
      <c r="AK591">
        <f t="shared" si="69"/>
        <v>0.69263122467094818</v>
      </c>
      <c r="AL591">
        <f t="shared" si="65"/>
        <v>594</v>
      </c>
    </row>
    <row r="592" spans="1:38" x14ac:dyDescent="0.25">
      <c r="A592" s="1">
        <v>590</v>
      </c>
      <c r="B592" t="s">
        <v>1279</v>
      </c>
      <c r="C592" t="s">
        <v>1431</v>
      </c>
      <c r="D592" t="s">
        <v>1432</v>
      </c>
      <c r="E592">
        <v>5110101019</v>
      </c>
      <c r="F592" t="s">
        <v>1433</v>
      </c>
      <c r="G592" t="s">
        <v>1434</v>
      </c>
      <c r="H592" s="2">
        <v>0.21099999999999999</v>
      </c>
      <c r="I592" s="2">
        <v>-0.12787261536482539</v>
      </c>
      <c r="J592" s="2">
        <v>-6.2073664472109942E-2</v>
      </c>
      <c r="K592" s="2">
        <v>-0.1090280765730121</v>
      </c>
      <c r="L592" s="2">
        <v>0.26444123428341199</v>
      </c>
      <c r="M592" s="2">
        <v>0.26072528733749478</v>
      </c>
      <c r="N592" s="2">
        <v>0.31030524976487722</v>
      </c>
      <c r="O592" s="2">
        <v>0.31243808418713409</v>
      </c>
      <c r="P592" s="2">
        <v>0.31843127296200102</v>
      </c>
      <c r="Q592" s="2">
        <v>0.21099999999999999</v>
      </c>
      <c r="R592" s="2">
        <v>0.17560062941161039</v>
      </c>
      <c r="S592" s="2">
        <v>0.2255237619757843</v>
      </c>
      <c r="T592" s="2">
        <v>0.18888244085219599</v>
      </c>
      <c r="U592" s="2">
        <v>0.26444123428341199</v>
      </c>
      <c r="V592" s="2">
        <v>0.25976302727100559</v>
      </c>
      <c r="W592" s="2">
        <v>0.27234405975368942</v>
      </c>
      <c r="X592" s="2">
        <v>0.26488686967304681</v>
      </c>
      <c r="Y592" s="2">
        <v>0.29010230161328332</v>
      </c>
      <c r="Z592" s="2">
        <v>0.27010162996379472</v>
      </c>
      <c r="AA592" s="2">
        <v>0.29215695301460298</v>
      </c>
      <c r="AB592" s="2">
        <f t="shared" si="66"/>
        <v>2.2055323050808262E-2</v>
      </c>
      <c r="AC592" s="2">
        <f t="shared" si="67"/>
        <v>0.23305532305080826</v>
      </c>
      <c r="AD592" t="s">
        <v>2287</v>
      </c>
      <c r="AE592">
        <v>1474</v>
      </c>
      <c r="AH592">
        <f t="shared" si="63"/>
        <v>0.21099999999999999</v>
      </c>
      <c r="AI592">
        <f t="shared" si="64"/>
        <v>0.27010162996379472</v>
      </c>
      <c r="AJ592" t="e">
        <f t="shared" si="68"/>
        <v>#N/A</v>
      </c>
      <c r="AK592">
        <f t="shared" si="69"/>
        <v>0.27010162996379472</v>
      </c>
      <c r="AL592">
        <f t="shared" si="65"/>
        <v>1474</v>
      </c>
    </row>
    <row r="593" spans="1:38" x14ac:dyDescent="0.25">
      <c r="A593" s="1">
        <v>591</v>
      </c>
      <c r="B593" t="s">
        <v>1279</v>
      </c>
      <c r="C593" t="s">
        <v>1431</v>
      </c>
      <c r="D593" t="s">
        <v>1435</v>
      </c>
      <c r="E593">
        <v>5110203008</v>
      </c>
      <c r="F593" t="s">
        <v>1436</v>
      </c>
      <c r="G593" t="s">
        <v>1437</v>
      </c>
      <c r="H593" s="2">
        <v>0.63500000000000001</v>
      </c>
      <c r="I593" s="2">
        <v>-8.5184168952680439E-2</v>
      </c>
      <c r="J593" s="2">
        <v>1.36799521447406E-2</v>
      </c>
      <c r="K593" s="2">
        <v>-6.2410118033781492E-2</v>
      </c>
      <c r="L593" s="2">
        <v>0.72018938500937502</v>
      </c>
      <c r="M593" s="2">
        <v>0.65441191816355937</v>
      </c>
      <c r="N593" s="2">
        <v>0.61933127080582273</v>
      </c>
      <c r="O593" s="2">
        <v>0.67987807421966306</v>
      </c>
      <c r="P593" s="2">
        <v>0.5747592449402753</v>
      </c>
      <c r="Q593" s="2">
        <v>0.63500000000000001</v>
      </c>
      <c r="R593" s="2">
        <v>0.58990058799250078</v>
      </c>
      <c r="S593" s="2">
        <v>0.60637195453649473</v>
      </c>
      <c r="T593" s="2">
        <v>0.59081059765326971</v>
      </c>
      <c r="U593" s="2">
        <v>0.72018938500937502</v>
      </c>
      <c r="V593" s="2">
        <v>0.65132136524412942</v>
      </c>
      <c r="W593" s="2">
        <v>0.63081047918463384</v>
      </c>
      <c r="X593" s="2">
        <v>0.65574442068365724</v>
      </c>
      <c r="Y593" s="2">
        <v>0.63780791442785545</v>
      </c>
      <c r="Z593" s="2">
        <v>0.65843527481700426</v>
      </c>
      <c r="AA593" s="2">
        <v>0.64778007456778131</v>
      </c>
      <c r="AB593" s="2">
        <f t="shared" si="66"/>
        <v>-1.0655200249222951E-2</v>
      </c>
      <c r="AC593" s="2">
        <f t="shared" si="67"/>
        <v>0.62434479975077706</v>
      </c>
      <c r="AD593" t="s">
        <v>2286</v>
      </c>
      <c r="AE593">
        <v>2573</v>
      </c>
      <c r="AH593">
        <f t="shared" si="63"/>
        <v>0.63500000000000001</v>
      </c>
      <c r="AI593">
        <f t="shared" si="64"/>
        <v>0.65843527481700426</v>
      </c>
      <c r="AJ593">
        <f t="shared" si="68"/>
        <v>0.65843527481700426</v>
      </c>
      <c r="AK593" t="e">
        <f t="shared" si="69"/>
        <v>#N/A</v>
      </c>
      <c r="AL593">
        <f t="shared" si="65"/>
        <v>2573</v>
      </c>
    </row>
    <row r="594" spans="1:38" x14ac:dyDescent="0.25">
      <c r="A594" s="1">
        <v>592</v>
      </c>
      <c r="B594" t="s">
        <v>1279</v>
      </c>
      <c r="C594" t="s">
        <v>1431</v>
      </c>
      <c r="D594" t="s">
        <v>1435</v>
      </c>
      <c r="E594">
        <v>5110203009</v>
      </c>
      <c r="F594" t="s">
        <v>1438</v>
      </c>
      <c r="G594" t="s">
        <v>1439</v>
      </c>
      <c r="H594" s="2">
        <v>0.25700000000000001</v>
      </c>
      <c r="I594" s="2">
        <v>-0.44026129163727529</v>
      </c>
      <c r="J594" s="2">
        <v>-0.32926720703848678</v>
      </c>
      <c r="K594" s="2">
        <v>-0.41014045244335567</v>
      </c>
      <c r="L594" s="2">
        <v>0.26444123428341199</v>
      </c>
      <c r="M594" s="2">
        <v>0.2374963293324453</v>
      </c>
      <c r="N594" s="2">
        <v>0.25015846055116281</v>
      </c>
      <c r="O594" s="2">
        <v>0.27226128868570809</v>
      </c>
      <c r="P594" s="2">
        <v>0.30020210751174242</v>
      </c>
      <c r="Q594" s="2">
        <v>0.25700000000000001</v>
      </c>
      <c r="R594" s="2">
        <v>0.33905737502731148</v>
      </c>
      <c r="S594" s="2">
        <v>0.37326837768242721</v>
      </c>
      <c r="T594" s="2">
        <v>0.34754101022283151</v>
      </c>
      <c r="U594" s="2">
        <v>0.37218066330538518</v>
      </c>
      <c r="V594" s="2">
        <v>0.28607687784215291</v>
      </c>
      <c r="W594" s="2">
        <v>0.33727693727975222</v>
      </c>
      <c r="X594" s="2">
        <v>0.30321338875151338</v>
      </c>
      <c r="Y594" s="2">
        <v>0.29200148345257149</v>
      </c>
      <c r="Z594" s="2">
        <v>0.31657114577540157</v>
      </c>
      <c r="AA594" s="2">
        <v>0.26407067837030479</v>
      </c>
      <c r="AB594" s="2">
        <f t="shared" si="66"/>
        <v>-5.2500467405096785E-2</v>
      </c>
      <c r="AC594" s="2">
        <f t="shared" si="67"/>
        <v>0.20449953259490322</v>
      </c>
      <c r="AD594" t="s">
        <v>2286</v>
      </c>
      <c r="AE594">
        <v>1176</v>
      </c>
      <c r="AH594">
        <f t="shared" si="63"/>
        <v>0.25700000000000001</v>
      </c>
      <c r="AI594">
        <f t="shared" si="64"/>
        <v>0.31657114577540157</v>
      </c>
      <c r="AJ594">
        <f t="shared" si="68"/>
        <v>0.31657114577540157</v>
      </c>
      <c r="AK594" t="e">
        <f t="shared" si="69"/>
        <v>#N/A</v>
      </c>
      <c r="AL594">
        <f t="shared" si="65"/>
        <v>1176</v>
      </c>
    </row>
    <row r="595" spans="1:38" x14ac:dyDescent="0.25">
      <c r="A595" s="1">
        <v>593</v>
      </c>
      <c r="B595" t="s">
        <v>1279</v>
      </c>
      <c r="C595" t="s">
        <v>1431</v>
      </c>
      <c r="D595" t="s">
        <v>1435</v>
      </c>
      <c r="E595">
        <v>5110203012</v>
      </c>
      <c r="F595" t="s">
        <v>1440</v>
      </c>
      <c r="G595" t="s">
        <v>1441</v>
      </c>
      <c r="H595" s="2">
        <v>0.52100000000000002</v>
      </c>
      <c r="I595" s="2">
        <v>0.40255888888044922</v>
      </c>
      <c r="J595" s="2">
        <v>0.37311132833668581</v>
      </c>
      <c r="K595" s="2">
        <v>0.40065606213095722</v>
      </c>
      <c r="L595" s="2">
        <v>0.43409505867265702</v>
      </c>
      <c r="M595" s="2">
        <v>0.41354501603020138</v>
      </c>
      <c r="N595" s="2">
        <v>0.38468110119998011</v>
      </c>
      <c r="O595" s="2">
        <v>0.46201247319604261</v>
      </c>
      <c r="P595" s="2">
        <v>0.34500971621058479</v>
      </c>
      <c r="Q595" s="2">
        <v>0.52100000000000002</v>
      </c>
      <c r="R595" s="2">
        <v>0.62978522261748604</v>
      </c>
      <c r="S595" s="2">
        <v>0.59271005454678882</v>
      </c>
      <c r="T595" s="2">
        <v>0.62342849633523534</v>
      </c>
      <c r="U595" s="2">
        <v>0.53170889669388677</v>
      </c>
      <c r="V595" s="2">
        <v>0.53598193029099983</v>
      </c>
      <c r="W595" s="2">
        <v>0.53943684759736121</v>
      </c>
      <c r="X595" s="2">
        <v>0.53033037188993226</v>
      </c>
      <c r="Y595" s="2">
        <v>0.52431298430824336</v>
      </c>
      <c r="Z595" s="2">
        <v>0.532329285906604</v>
      </c>
      <c r="AA595" s="2">
        <v>0.40582491102237128</v>
      </c>
      <c r="AB595" s="2">
        <f t="shared" si="66"/>
        <v>-0.12650437488423272</v>
      </c>
      <c r="AC595" s="2">
        <f t="shared" si="67"/>
        <v>0.3944956251157673</v>
      </c>
      <c r="AD595" t="s">
        <v>2286</v>
      </c>
      <c r="AE595">
        <v>708</v>
      </c>
      <c r="AH595">
        <f t="shared" si="63"/>
        <v>0.52100000000000002</v>
      </c>
      <c r="AI595">
        <f t="shared" si="64"/>
        <v>0.532329285906604</v>
      </c>
      <c r="AJ595">
        <f t="shared" si="68"/>
        <v>0.532329285906604</v>
      </c>
      <c r="AK595" t="e">
        <f t="shared" si="69"/>
        <v>#N/A</v>
      </c>
      <c r="AL595">
        <f t="shared" si="65"/>
        <v>708</v>
      </c>
    </row>
    <row r="596" spans="1:38" x14ac:dyDescent="0.25">
      <c r="A596" s="1">
        <v>594</v>
      </c>
      <c r="B596" t="s">
        <v>1279</v>
      </c>
      <c r="C596" t="s">
        <v>1431</v>
      </c>
      <c r="D596" t="s">
        <v>1442</v>
      </c>
      <c r="E596">
        <v>5110304043</v>
      </c>
      <c r="F596" t="s">
        <v>1443</v>
      </c>
      <c r="G596" t="s">
        <v>1444</v>
      </c>
      <c r="H596" s="2">
        <v>0.91099999999999992</v>
      </c>
      <c r="I596" s="2">
        <v>0.7877947175088138</v>
      </c>
      <c r="J596" s="2">
        <v>0.75350822667275974</v>
      </c>
      <c r="K596" s="2">
        <v>0.78164384669361131</v>
      </c>
      <c r="L596" s="2">
        <v>0.87336270445955377</v>
      </c>
      <c r="M596" s="2">
        <v>0.86044425117623047</v>
      </c>
      <c r="N596" s="2">
        <v>0.85950451644919479</v>
      </c>
      <c r="O596" s="2">
        <v>0.86055134002985234</v>
      </c>
      <c r="P596" s="2">
        <v>0.88190896228729176</v>
      </c>
      <c r="Q596" s="2">
        <v>0.91099999999999992</v>
      </c>
      <c r="R596" s="2">
        <v>0.77800409529483427</v>
      </c>
      <c r="S596" s="2">
        <v>0.74918702607979348</v>
      </c>
      <c r="T596" s="2">
        <v>0.77198888437678514</v>
      </c>
      <c r="U596" s="2">
        <v>0.87336270445955377</v>
      </c>
      <c r="V596" s="2">
        <v>0.90834555728606314</v>
      </c>
      <c r="W596" s="2">
        <v>0.88051475755759578</v>
      </c>
      <c r="X596" s="2">
        <v>0.8982907521664184</v>
      </c>
      <c r="Y596" s="2">
        <v>0.8961909287750871</v>
      </c>
      <c r="Z596" s="2">
        <v>0.89125087660835134</v>
      </c>
      <c r="AA596" s="2">
        <v>0.86710804732067259</v>
      </c>
      <c r="AB596" s="2">
        <f t="shared" si="66"/>
        <v>-2.4142829287678746E-2</v>
      </c>
      <c r="AC596" s="2">
        <f t="shared" si="67"/>
        <v>0.88685717071232117</v>
      </c>
      <c r="AD596" t="s">
        <v>2287</v>
      </c>
      <c r="AE596">
        <v>1006</v>
      </c>
      <c r="AH596">
        <f t="shared" si="63"/>
        <v>0.91099999999999992</v>
      </c>
      <c r="AI596">
        <f t="shared" si="64"/>
        <v>0.89125087660835134</v>
      </c>
      <c r="AJ596" t="e">
        <f t="shared" si="68"/>
        <v>#N/A</v>
      </c>
      <c r="AK596">
        <f t="shared" si="69"/>
        <v>0.89125087660835134</v>
      </c>
      <c r="AL596">
        <f t="shared" si="65"/>
        <v>1006</v>
      </c>
    </row>
    <row r="597" spans="1:38" x14ac:dyDescent="0.25">
      <c r="A597" s="1">
        <v>595</v>
      </c>
      <c r="B597" t="s">
        <v>1279</v>
      </c>
      <c r="C597" t="s">
        <v>1445</v>
      </c>
      <c r="D597" t="s">
        <v>1446</v>
      </c>
      <c r="E597">
        <v>5120101002</v>
      </c>
      <c r="F597" t="s">
        <v>1447</v>
      </c>
      <c r="G597" t="s">
        <v>1448</v>
      </c>
      <c r="H597" s="2">
        <v>0.312</v>
      </c>
      <c r="I597" s="2">
        <v>-3.9092613960980671</v>
      </c>
      <c r="J597" s="2">
        <v>-3.473839091864797</v>
      </c>
      <c r="K597" s="2">
        <v>-3.8211738414248111</v>
      </c>
      <c r="L597" s="2">
        <v>0.26444123428341199</v>
      </c>
      <c r="M597" s="2">
        <v>0.25550983777712333</v>
      </c>
      <c r="N597" s="2">
        <v>0.26650712372320889</v>
      </c>
      <c r="O597" s="2">
        <v>0.29897020676232361</v>
      </c>
      <c r="P597" s="2">
        <v>0.25664068580726129</v>
      </c>
      <c r="Q597" s="2">
        <v>0.312</v>
      </c>
      <c r="R597" s="2">
        <v>0.1220302981849328</v>
      </c>
      <c r="S597" s="2">
        <v>0.10876884523805511</v>
      </c>
      <c r="T597" s="2">
        <v>0.1080382076179059</v>
      </c>
      <c r="U597" s="2">
        <v>0.26444123428341199</v>
      </c>
      <c r="V597" s="2">
        <v>0.24875477211036909</v>
      </c>
      <c r="W597" s="2">
        <v>0.2131404253710372</v>
      </c>
      <c r="X597" s="2">
        <v>0.2953764006331136</v>
      </c>
      <c r="Y597" s="2">
        <v>0.25588011545070832</v>
      </c>
      <c r="Z597" s="2">
        <v>0.25411818883696491</v>
      </c>
      <c r="AA597" s="2">
        <v>0.2679660710268022</v>
      </c>
      <c r="AB597" s="2">
        <f t="shared" si="66"/>
        <v>1.3847882189837291E-2</v>
      </c>
      <c r="AC597" s="2">
        <f t="shared" si="67"/>
        <v>0.32584788218983729</v>
      </c>
      <c r="AD597" t="s">
        <v>2287</v>
      </c>
      <c r="AE597">
        <v>17102</v>
      </c>
      <c r="AH597">
        <f t="shared" si="63"/>
        <v>0.312</v>
      </c>
      <c r="AI597">
        <f t="shared" si="64"/>
        <v>0.25411818883696491</v>
      </c>
      <c r="AJ597" t="e">
        <f t="shared" si="68"/>
        <v>#N/A</v>
      </c>
      <c r="AK597">
        <f t="shared" si="69"/>
        <v>0.25411818883696491</v>
      </c>
      <c r="AL597">
        <f t="shared" si="65"/>
        <v>17102</v>
      </c>
    </row>
    <row r="598" spans="1:38" x14ac:dyDescent="0.25">
      <c r="A598" s="1">
        <v>596</v>
      </c>
      <c r="B598" t="s">
        <v>1279</v>
      </c>
      <c r="C598" t="s">
        <v>1445</v>
      </c>
      <c r="D598" t="s">
        <v>1446</v>
      </c>
      <c r="E598">
        <v>5120101003</v>
      </c>
      <c r="F598" t="s">
        <v>1449</v>
      </c>
      <c r="G598" t="s">
        <v>1450</v>
      </c>
      <c r="H598" s="2">
        <v>0.623</v>
      </c>
      <c r="I598" s="2">
        <v>0.27788647699916402</v>
      </c>
      <c r="J598" s="2">
        <v>0.35762205848915829</v>
      </c>
      <c r="K598" s="2">
        <v>0.28996210757254132</v>
      </c>
      <c r="L598" s="2">
        <v>0.72018938500937502</v>
      </c>
      <c r="M598" s="2">
        <v>0.64469057577942623</v>
      </c>
      <c r="N598" s="2">
        <v>0.66921129552539782</v>
      </c>
      <c r="O598" s="2">
        <v>0.6887647383857044</v>
      </c>
      <c r="P598" s="2">
        <v>0.5570997519740587</v>
      </c>
      <c r="Q598" s="2">
        <v>0.623</v>
      </c>
      <c r="R598" s="2">
        <v>0.80368025349411876</v>
      </c>
      <c r="S598" s="2">
        <v>0.72911244750996007</v>
      </c>
      <c r="T598" s="2">
        <v>0.79232344439994673</v>
      </c>
      <c r="U598" s="2">
        <v>0.72018938500937502</v>
      </c>
      <c r="V598" s="2">
        <v>0.64018556345507194</v>
      </c>
      <c r="W598" s="2">
        <v>0.68257148374978738</v>
      </c>
      <c r="X598" s="2">
        <v>0.67415378153613226</v>
      </c>
      <c r="Y598" s="2">
        <v>0.66660954072858158</v>
      </c>
      <c r="Z598" s="2">
        <v>0.67624839376610602</v>
      </c>
      <c r="AA598" s="2">
        <v>0.65354129465884314</v>
      </c>
      <c r="AB598" s="2">
        <f t="shared" si="66"/>
        <v>-2.2707099107262874E-2</v>
      </c>
      <c r="AC598" s="2">
        <f t="shared" si="67"/>
        <v>0.60029290089273712</v>
      </c>
      <c r="AD598" t="s">
        <v>2286</v>
      </c>
      <c r="AE598">
        <v>589</v>
      </c>
      <c r="AH598">
        <f t="shared" si="63"/>
        <v>0.623</v>
      </c>
      <c r="AI598">
        <f t="shared" si="64"/>
        <v>0.67624839376610602</v>
      </c>
      <c r="AJ598">
        <f t="shared" si="68"/>
        <v>0.67624839376610602</v>
      </c>
      <c r="AK598" t="e">
        <f t="shared" si="69"/>
        <v>#N/A</v>
      </c>
      <c r="AL598">
        <f t="shared" si="65"/>
        <v>589</v>
      </c>
    </row>
    <row r="599" spans="1:38" x14ac:dyDescent="0.25">
      <c r="A599" s="1">
        <v>597</v>
      </c>
      <c r="B599" t="s">
        <v>1279</v>
      </c>
      <c r="C599" t="s">
        <v>1445</v>
      </c>
      <c r="D599" t="s">
        <v>1446</v>
      </c>
      <c r="E599">
        <v>5120103033</v>
      </c>
      <c r="F599" t="s">
        <v>1451</v>
      </c>
      <c r="G599" t="s">
        <v>1452</v>
      </c>
      <c r="H599" s="2">
        <v>0.93200000000000005</v>
      </c>
      <c r="I599" s="2">
        <v>0.77071488867541715</v>
      </c>
      <c r="J599" s="2">
        <v>0.75054947135890737</v>
      </c>
      <c r="K599" s="2">
        <v>0.76477776995988478</v>
      </c>
      <c r="L599" s="2">
        <v>0.87336270445955377</v>
      </c>
      <c r="M599" s="2">
        <v>0.89305611961142839</v>
      </c>
      <c r="N599" s="2">
        <v>0.88244588140680535</v>
      </c>
      <c r="O599" s="2">
        <v>0.8963515201462009</v>
      </c>
      <c r="P599" s="2">
        <v>0.88612220550327225</v>
      </c>
      <c r="Q599" s="2">
        <v>0.93200000000000005</v>
      </c>
      <c r="R599" s="2">
        <v>0.79101301471159313</v>
      </c>
      <c r="S599" s="2">
        <v>0.75693722911639105</v>
      </c>
      <c r="T599" s="2">
        <v>0.78606815020621079</v>
      </c>
      <c r="U599" s="2">
        <v>0.87336270445955377</v>
      </c>
      <c r="V599" s="2">
        <v>0.89624032564962897</v>
      </c>
      <c r="W599" s="2">
        <v>0.8808728885502024</v>
      </c>
      <c r="X599" s="2">
        <v>0.9058208434742796</v>
      </c>
      <c r="Y599" s="2">
        <v>0.91279771120517728</v>
      </c>
      <c r="Z599" s="2">
        <v>0.89369606093293341</v>
      </c>
      <c r="AA599" s="2">
        <v>0.88623049617205041</v>
      </c>
      <c r="AB599" s="2">
        <f t="shared" si="66"/>
        <v>-7.4655647608830034E-3</v>
      </c>
      <c r="AC599" s="2">
        <f t="shared" si="67"/>
        <v>0.92453443523911705</v>
      </c>
      <c r="AD599" t="s">
        <v>2287</v>
      </c>
      <c r="AE599">
        <v>511</v>
      </c>
      <c r="AH599">
        <f t="shared" si="63"/>
        <v>0.93200000000000005</v>
      </c>
      <c r="AI599">
        <f t="shared" si="64"/>
        <v>0.89369606093293341</v>
      </c>
      <c r="AJ599" t="e">
        <f t="shared" si="68"/>
        <v>#N/A</v>
      </c>
      <c r="AK599">
        <f t="shared" si="69"/>
        <v>0.89369606093293341</v>
      </c>
      <c r="AL599">
        <f t="shared" si="65"/>
        <v>511</v>
      </c>
    </row>
    <row r="600" spans="1:38" x14ac:dyDescent="0.25">
      <c r="A600" s="1">
        <v>598</v>
      </c>
      <c r="B600" t="s">
        <v>1279</v>
      </c>
      <c r="C600" t="s">
        <v>1445</v>
      </c>
      <c r="D600" t="s">
        <v>1446</v>
      </c>
      <c r="E600">
        <v>5120103069</v>
      </c>
      <c r="F600" t="s">
        <v>1453</v>
      </c>
      <c r="G600" t="s">
        <v>1454</v>
      </c>
      <c r="H600" s="2">
        <v>0.88900000000000001</v>
      </c>
      <c r="I600" s="2">
        <v>0.74975896048396085</v>
      </c>
      <c r="J600" s="2">
        <v>0.74960122813452867</v>
      </c>
      <c r="K600" s="2">
        <v>0.74556404721582703</v>
      </c>
      <c r="L600" s="2">
        <v>0.80179807423253147</v>
      </c>
      <c r="M600" s="2">
        <v>0.84159150101081825</v>
      </c>
      <c r="N600" s="2">
        <v>0.81928944674513848</v>
      </c>
      <c r="O600" s="2">
        <v>0.83338874840722243</v>
      </c>
      <c r="P600" s="2">
        <v>0.85266749983470047</v>
      </c>
      <c r="Q600" s="2">
        <v>0.88900000000000001</v>
      </c>
      <c r="R600" s="2">
        <v>0.77826064003583717</v>
      </c>
      <c r="S600" s="2">
        <v>0.75549185543613528</v>
      </c>
      <c r="T600" s="2">
        <v>0.77363403997287716</v>
      </c>
      <c r="U600" s="2">
        <v>0.87336270445955377</v>
      </c>
      <c r="V600" s="2">
        <v>0.87077678593462138</v>
      </c>
      <c r="W600" s="2">
        <v>0.8656061563945342</v>
      </c>
      <c r="X600" s="2">
        <v>0.88305265835617974</v>
      </c>
      <c r="Y600" s="2">
        <v>0.88383575259627656</v>
      </c>
      <c r="Z600" s="2">
        <v>0.87529812434526066</v>
      </c>
      <c r="AA600" s="2">
        <v>0.82955695849224564</v>
      </c>
      <c r="AB600" s="2">
        <f t="shared" si="66"/>
        <v>-4.574116585301502E-2</v>
      </c>
      <c r="AC600" s="2">
        <f t="shared" si="67"/>
        <v>0.84325883414698499</v>
      </c>
      <c r="AD600" t="s">
        <v>2286</v>
      </c>
      <c r="AE600">
        <v>595</v>
      </c>
      <c r="AH600">
        <f t="shared" si="63"/>
        <v>0.88900000000000001</v>
      </c>
      <c r="AI600">
        <f t="shared" si="64"/>
        <v>0.87529812434526066</v>
      </c>
      <c r="AJ600">
        <f t="shared" si="68"/>
        <v>0.87529812434526066</v>
      </c>
      <c r="AK600" t="e">
        <f t="shared" si="69"/>
        <v>#N/A</v>
      </c>
      <c r="AL600">
        <f t="shared" si="65"/>
        <v>595</v>
      </c>
    </row>
    <row r="601" spans="1:38" x14ac:dyDescent="0.25">
      <c r="A601" s="1">
        <v>599</v>
      </c>
      <c r="B601" t="s">
        <v>1279</v>
      </c>
      <c r="C601" t="s">
        <v>1445</v>
      </c>
      <c r="D601" t="s">
        <v>1446</v>
      </c>
      <c r="E601">
        <v>5120105002</v>
      </c>
      <c r="F601" t="s">
        <v>1455</v>
      </c>
      <c r="G601" t="s">
        <v>1456</v>
      </c>
      <c r="H601" s="2">
        <v>0.3</v>
      </c>
      <c r="I601" s="2">
        <v>-0.27641337324449972</v>
      </c>
      <c r="J601" s="2">
        <v>-0.17313990781995731</v>
      </c>
      <c r="K601" s="2">
        <v>-0.25180296678900849</v>
      </c>
      <c r="L601" s="2">
        <v>0.26444123428341199</v>
      </c>
      <c r="M601" s="2">
        <v>0.2267382617890959</v>
      </c>
      <c r="N601" s="2">
        <v>0.18376632608791771</v>
      </c>
      <c r="O601" s="2">
        <v>0.23235580775591799</v>
      </c>
      <c r="P601" s="2">
        <v>0.25194589242453841</v>
      </c>
      <c r="Q601" s="2">
        <v>0.3</v>
      </c>
      <c r="R601" s="2">
        <v>0.48788583956613041</v>
      </c>
      <c r="S601" s="2">
        <v>0.52074653644006752</v>
      </c>
      <c r="T601" s="2">
        <v>0.49401006214372278</v>
      </c>
      <c r="U601" s="2">
        <v>0.43409505867265702</v>
      </c>
      <c r="V601" s="2">
        <v>0.38885983779119809</v>
      </c>
      <c r="W601" s="2">
        <v>0.36517494821185292</v>
      </c>
      <c r="X601" s="2">
        <v>0.41964292222221472</v>
      </c>
      <c r="Y601" s="2">
        <v>0.39753288604664938</v>
      </c>
      <c r="Z601" s="2">
        <v>0.40033759394754231</v>
      </c>
      <c r="AA601" s="2">
        <v>0.23009975018737849</v>
      </c>
      <c r="AB601" s="2">
        <f t="shared" si="66"/>
        <v>-0.17023784376016382</v>
      </c>
      <c r="AC601" s="2">
        <f t="shared" si="67"/>
        <v>0.12976215623983617</v>
      </c>
      <c r="AD601" t="s">
        <v>2287</v>
      </c>
      <c r="AE601">
        <v>789</v>
      </c>
      <c r="AH601">
        <f t="shared" si="63"/>
        <v>0.3</v>
      </c>
      <c r="AI601">
        <f t="shared" si="64"/>
        <v>0.40033759394754231</v>
      </c>
      <c r="AJ601" t="e">
        <f t="shared" si="68"/>
        <v>#N/A</v>
      </c>
      <c r="AK601">
        <f t="shared" si="69"/>
        <v>0.40033759394754231</v>
      </c>
      <c r="AL601">
        <f t="shared" si="65"/>
        <v>789</v>
      </c>
    </row>
    <row r="602" spans="1:38" x14ac:dyDescent="0.25">
      <c r="A602" s="1">
        <v>600</v>
      </c>
      <c r="B602" t="s">
        <v>1279</v>
      </c>
      <c r="C602" t="s">
        <v>1445</v>
      </c>
      <c r="D602" t="s">
        <v>1457</v>
      </c>
      <c r="E602">
        <v>5120201009</v>
      </c>
      <c r="F602" t="s">
        <v>1458</v>
      </c>
      <c r="G602" t="s">
        <v>1459</v>
      </c>
      <c r="H602" s="2">
        <v>0.43799999999999989</v>
      </c>
      <c r="I602" s="2">
        <v>-0.222765632535774</v>
      </c>
      <c r="J602" s="2">
        <v>-0.2243797914109962</v>
      </c>
      <c r="K602" s="2">
        <v>-0.20675376444776089</v>
      </c>
      <c r="L602" s="2">
        <v>0.26444123428341199</v>
      </c>
      <c r="M602" s="2">
        <v>0.21750684929817241</v>
      </c>
      <c r="N602" s="2">
        <v>0.2151123466093762</v>
      </c>
      <c r="O602" s="2">
        <v>0.23050553133295831</v>
      </c>
      <c r="P602" s="2">
        <v>0.25152491764195928</v>
      </c>
      <c r="Q602" s="2">
        <v>0.43799999999999989</v>
      </c>
      <c r="R602" s="2">
        <v>0.54360432366756772</v>
      </c>
      <c r="S602" s="2">
        <v>0.52255283174839851</v>
      </c>
      <c r="T602" s="2">
        <v>0.54564339010407015</v>
      </c>
      <c r="U602" s="2">
        <v>0.43409505867265702</v>
      </c>
      <c r="V602" s="2">
        <v>0.43689586031033961</v>
      </c>
      <c r="W602" s="2">
        <v>0.45466267262777849</v>
      </c>
      <c r="X602" s="2">
        <v>0.4357483331057157</v>
      </c>
      <c r="Y602" s="2">
        <v>0.42638841528692017</v>
      </c>
      <c r="Z602" s="2">
        <v>0.43746029422579669</v>
      </c>
      <c r="AA602" s="2">
        <v>0.23504226499453959</v>
      </c>
      <c r="AB602" s="2">
        <f t="shared" si="66"/>
        <v>-0.2024180292312571</v>
      </c>
      <c r="AC602" s="2">
        <f t="shared" si="67"/>
        <v>0.23558197076874279</v>
      </c>
      <c r="AD602" t="s">
        <v>2286</v>
      </c>
      <c r="AE602">
        <v>641</v>
      </c>
      <c r="AH602">
        <f t="shared" si="63"/>
        <v>0.43799999999999989</v>
      </c>
      <c r="AI602">
        <f t="shared" si="64"/>
        <v>0.43746029422579669</v>
      </c>
      <c r="AJ602">
        <f t="shared" si="68"/>
        <v>0.43746029422579669</v>
      </c>
      <c r="AK602" t="e">
        <f t="shared" si="69"/>
        <v>#N/A</v>
      </c>
      <c r="AL602">
        <f t="shared" si="65"/>
        <v>641</v>
      </c>
    </row>
    <row r="603" spans="1:38" x14ac:dyDescent="0.25">
      <c r="A603" s="1">
        <v>601</v>
      </c>
      <c r="B603" t="s">
        <v>1279</v>
      </c>
      <c r="C603" t="s">
        <v>1445</v>
      </c>
      <c r="D603" t="s">
        <v>1457</v>
      </c>
      <c r="E603">
        <v>5120205036</v>
      </c>
      <c r="F603" t="s">
        <v>1460</v>
      </c>
      <c r="G603" t="s">
        <v>1461</v>
      </c>
      <c r="H603" s="2">
        <v>0.42399999999999999</v>
      </c>
      <c r="I603" s="2">
        <v>0.34239146112847357</v>
      </c>
      <c r="J603" s="2">
        <v>0.33970457510824509</v>
      </c>
      <c r="K603" s="2">
        <v>0.34934519776176731</v>
      </c>
      <c r="L603" s="2">
        <v>0.26444123428341199</v>
      </c>
      <c r="M603" s="2">
        <v>0.23329873708684901</v>
      </c>
      <c r="N603" s="2">
        <v>0.23397014187234799</v>
      </c>
      <c r="O603" s="2">
        <v>0.26579866454493839</v>
      </c>
      <c r="P603" s="2">
        <v>0.29430012491237922</v>
      </c>
      <c r="Q603" s="2">
        <v>0.42399999999999999</v>
      </c>
      <c r="R603" s="2">
        <v>0.52512716298722684</v>
      </c>
      <c r="S603" s="2">
        <v>0.51954972414247946</v>
      </c>
      <c r="T603" s="2">
        <v>0.52886402081946815</v>
      </c>
      <c r="U603" s="2">
        <v>0.43409505867265702</v>
      </c>
      <c r="V603" s="2">
        <v>0.44531596770593618</v>
      </c>
      <c r="W603" s="2">
        <v>0.42504804565597948</v>
      </c>
      <c r="X603" s="2">
        <v>0.42995732372424172</v>
      </c>
      <c r="Y603" s="2">
        <v>0.42675091332027559</v>
      </c>
      <c r="Z603" s="2">
        <v>0.43217355522959328</v>
      </c>
      <c r="AA603" s="2">
        <v>0.25736474118782587</v>
      </c>
      <c r="AB603" s="2">
        <f t="shared" si="66"/>
        <v>-0.1748088140417674</v>
      </c>
      <c r="AC603" s="2">
        <f t="shared" si="67"/>
        <v>0.24919118595823259</v>
      </c>
      <c r="AD603" t="s">
        <v>2286</v>
      </c>
      <c r="AE603">
        <v>906</v>
      </c>
      <c r="AH603">
        <f t="shared" si="63"/>
        <v>0.42399999999999999</v>
      </c>
      <c r="AI603">
        <f t="shared" si="64"/>
        <v>0.43217355522959328</v>
      </c>
      <c r="AJ603">
        <f t="shared" si="68"/>
        <v>0.43217355522959328</v>
      </c>
      <c r="AK603" t="e">
        <f t="shared" si="69"/>
        <v>#N/A</v>
      </c>
      <c r="AL603">
        <f t="shared" si="65"/>
        <v>906</v>
      </c>
    </row>
    <row r="604" spans="1:38" x14ac:dyDescent="0.25">
      <c r="A604" s="1">
        <v>602</v>
      </c>
      <c r="B604" t="s">
        <v>1279</v>
      </c>
      <c r="C604" t="s">
        <v>1445</v>
      </c>
      <c r="D604" t="s">
        <v>1457</v>
      </c>
      <c r="E604">
        <v>5120208009</v>
      </c>
      <c r="F604" t="s">
        <v>1462</v>
      </c>
      <c r="G604" t="s">
        <v>1463</v>
      </c>
      <c r="H604" s="2">
        <v>0.42</v>
      </c>
      <c r="I604" s="2">
        <v>-9.7560918327887935E-2</v>
      </c>
      <c r="J604" s="2">
        <v>-5.2657486719509317E-2</v>
      </c>
      <c r="K604" s="2">
        <v>-7.787888915220198E-2</v>
      </c>
      <c r="L604" s="2">
        <v>0.26444123428341199</v>
      </c>
      <c r="M604" s="2">
        <v>0.230741263665691</v>
      </c>
      <c r="N604" s="2">
        <v>0.24385214441866521</v>
      </c>
      <c r="O604" s="2">
        <v>0.25936717486320909</v>
      </c>
      <c r="P604" s="2">
        <v>0.26484490638632963</v>
      </c>
      <c r="Q604" s="2">
        <v>0.42</v>
      </c>
      <c r="R604" s="2">
        <v>0.45251625662801942</v>
      </c>
      <c r="S604" s="2">
        <v>0.44935855422070642</v>
      </c>
      <c r="T604" s="2">
        <v>0.45986709339577109</v>
      </c>
      <c r="U604" s="2">
        <v>0.37218066330538518</v>
      </c>
      <c r="V604" s="2">
        <v>0.39774885666422549</v>
      </c>
      <c r="W604" s="2">
        <v>0.35752371170511771</v>
      </c>
      <c r="X604" s="2">
        <v>0.39582061327661072</v>
      </c>
      <c r="Y604" s="2">
        <v>0.39621835857779431</v>
      </c>
      <c r="Z604" s="2">
        <v>0.3835483506746466</v>
      </c>
      <c r="AA604" s="2">
        <v>0.25228854467983369</v>
      </c>
      <c r="AB604" s="2">
        <f t="shared" si="66"/>
        <v>-0.13125980599481291</v>
      </c>
      <c r="AC604" s="2">
        <f t="shared" si="67"/>
        <v>0.28874019400518708</v>
      </c>
      <c r="AD604" t="s">
        <v>2286</v>
      </c>
      <c r="AE604">
        <v>871</v>
      </c>
      <c r="AH604">
        <f t="shared" si="63"/>
        <v>0.42</v>
      </c>
      <c r="AI604">
        <f t="shared" si="64"/>
        <v>0.3835483506746466</v>
      </c>
      <c r="AJ604">
        <f t="shared" si="68"/>
        <v>0.3835483506746466</v>
      </c>
      <c r="AK604" t="e">
        <f t="shared" si="69"/>
        <v>#N/A</v>
      </c>
      <c r="AL604">
        <f t="shared" si="65"/>
        <v>871</v>
      </c>
    </row>
    <row r="605" spans="1:38" x14ac:dyDescent="0.25">
      <c r="A605" s="1">
        <v>603</v>
      </c>
      <c r="B605" t="s">
        <v>1279</v>
      </c>
      <c r="C605" t="s">
        <v>1445</v>
      </c>
      <c r="D605" t="s">
        <v>1464</v>
      </c>
      <c r="E605">
        <v>5120301001</v>
      </c>
      <c r="F605" t="s">
        <v>1465</v>
      </c>
      <c r="G605" t="s">
        <v>1466</v>
      </c>
      <c r="H605" s="2">
        <v>0.22700000000000001</v>
      </c>
      <c r="I605" s="2">
        <v>-0.43294097069785498</v>
      </c>
      <c r="J605" s="2">
        <v>-0.2991864899109532</v>
      </c>
      <c r="K605" s="2">
        <v>-0.40706515419905243</v>
      </c>
      <c r="L605" s="2">
        <v>0.26444123428341199</v>
      </c>
      <c r="M605" s="2">
        <v>0.23049107604840399</v>
      </c>
      <c r="N605" s="2">
        <v>0.27031155430100939</v>
      </c>
      <c r="O605" s="2">
        <v>0.2490349822417309</v>
      </c>
      <c r="P605" s="2">
        <v>0.272066643441501</v>
      </c>
      <c r="Q605" s="2">
        <v>0.22700000000000001</v>
      </c>
      <c r="R605" s="2">
        <v>0.28907395485368848</v>
      </c>
      <c r="S605" s="2">
        <v>0.36301688902663293</v>
      </c>
      <c r="T605" s="2">
        <v>0.29759843884368681</v>
      </c>
      <c r="U605" s="2">
        <v>0.26444123428341199</v>
      </c>
      <c r="V605" s="2">
        <v>0.22753886216441491</v>
      </c>
      <c r="W605" s="2">
        <v>0.23333784769358001</v>
      </c>
      <c r="X605" s="2">
        <v>0.22003990531559389</v>
      </c>
      <c r="Y605" s="2">
        <v>0.2296293432494049</v>
      </c>
      <c r="Z605" s="2">
        <v>0.23451992988091319</v>
      </c>
      <c r="AA605" s="2">
        <v>0.256777349288346</v>
      </c>
      <c r="AB605" s="2">
        <f t="shared" si="66"/>
        <v>2.225741940743281E-2</v>
      </c>
      <c r="AC605" s="2">
        <f t="shared" si="67"/>
        <v>0.24925741940743282</v>
      </c>
      <c r="AD605" t="s">
        <v>2286</v>
      </c>
      <c r="AE605">
        <v>2770</v>
      </c>
      <c r="AH605">
        <f t="shared" si="63"/>
        <v>0.22700000000000001</v>
      </c>
      <c r="AI605">
        <f t="shared" si="64"/>
        <v>0.23451992988091319</v>
      </c>
      <c r="AJ605">
        <f t="shared" si="68"/>
        <v>0.23451992988091319</v>
      </c>
      <c r="AK605" t="e">
        <f t="shared" si="69"/>
        <v>#N/A</v>
      </c>
      <c r="AL605">
        <f t="shared" si="65"/>
        <v>2770</v>
      </c>
    </row>
    <row r="606" spans="1:38" x14ac:dyDescent="0.25">
      <c r="A606" s="1">
        <v>604</v>
      </c>
      <c r="B606" t="s">
        <v>1279</v>
      </c>
      <c r="C606" t="s">
        <v>1445</v>
      </c>
      <c r="D606" t="s">
        <v>1464</v>
      </c>
      <c r="E606">
        <v>5120301005</v>
      </c>
      <c r="F606" t="s">
        <v>1467</v>
      </c>
      <c r="G606" t="s">
        <v>1468</v>
      </c>
      <c r="H606" s="2">
        <v>0.26400000000000001</v>
      </c>
      <c r="I606" s="2">
        <v>-0.47732425117857008</v>
      </c>
      <c r="J606" s="2">
        <v>-0.39305002223708813</v>
      </c>
      <c r="K606" s="2">
        <v>-0.45629804727942258</v>
      </c>
      <c r="L606" s="2">
        <v>0.26444123428341199</v>
      </c>
      <c r="M606" s="2">
        <v>0.22958785634531609</v>
      </c>
      <c r="N606" s="2">
        <v>0.21470322399477951</v>
      </c>
      <c r="O606" s="2">
        <v>0.23419274083928851</v>
      </c>
      <c r="P606" s="2">
        <v>0.25550683119346279</v>
      </c>
      <c r="Q606" s="2">
        <v>0.26400000000000001</v>
      </c>
      <c r="R606" s="2">
        <v>0.3309377078762552</v>
      </c>
      <c r="S606" s="2">
        <v>0.38635226510368981</v>
      </c>
      <c r="T606" s="2">
        <v>0.33087403074052463</v>
      </c>
      <c r="U606" s="2">
        <v>0.37218066330538518</v>
      </c>
      <c r="V606" s="2">
        <v>0.28950408027602098</v>
      </c>
      <c r="W606" s="2">
        <v>0.2723453838419323</v>
      </c>
      <c r="X606" s="2">
        <v>0.30319559763206261</v>
      </c>
      <c r="Y606" s="2">
        <v>0.27701596535913081</v>
      </c>
      <c r="Z606" s="2">
        <v>0.30085084856281302</v>
      </c>
      <c r="AA606" s="2">
        <v>0.23901134726874479</v>
      </c>
      <c r="AB606" s="2">
        <f t="shared" si="66"/>
        <v>-6.1839501294068233E-2</v>
      </c>
      <c r="AC606" s="2">
        <f t="shared" si="67"/>
        <v>0.20216049870593178</v>
      </c>
      <c r="AD606" t="s">
        <v>2286</v>
      </c>
      <c r="AE606">
        <v>5171</v>
      </c>
      <c r="AH606">
        <f t="shared" si="63"/>
        <v>0.26400000000000001</v>
      </c>
      <c r="AI606">
        <f t="shared" si="64"/>
        <v>0.30085084856281302</v>
      </c>
      <c r="AJ606">
        <f t="shared" si="68"/>
        <v>0.30085084856281302</v>
      </c>
      <c r="AK606" t="e">
        <f t="shared" si="69"/>
        <v>#N/A</v>
      </c>
      <c r="AL606">
        <f t="shared" si="65"/>
        <v>5171</v>
      </c>
    </row>
    <row r="607" spans="1:38" x14ac:dyDescent="0.25">
      <c r="A607" s="1">
        <v>605</v>
      </c>
      <c r="B607" t="s">
        <v>1279</v>
      </c>
      <c r="C607" t="s">
        <v>1469</v>
      </c>
      <c r="D607" t="s">
        <v>1470</v>
      </c>
      <c r="E607">
        <v>5130101001</v>
      </c>
      <c r="F607" t="s">
        <v>1471</v>
      </c>
      <c r="G607" t="s">
        <v>1472</v>
      </c>
      <c r="H607" s="2">
        <v>0.69499999999999995</v>
      </c>
      <c r="I607" s="2">
        <v>0.46896831022363578</v>
      </c>
      <c r="J607" s="2">
        <v>0.41852297713616288</v>
      </c>
      <c r="K607" s="2">
        <v>0.46594265092714299</v>
      </c>
      <c r="L607" s="2">
        <v>0.72018938500937502</v>
      </c>
      <c r="M607" s="2">
        <v>0.68808422806668301</v>
      </c>
      <c r="N607" s="2">
        <v>0.64639891318524589</v>
      </c>
      <c r="O607" s="2">
        <v>0.69649053200753275</v>
      </c>
      <c r="P607" s="2">
        <v>0.57764840107509619</v>
      </c>
      <c r="Q607" s="2">
        <v>0.69499999999999995</v>
      </c>
      <c r="R607" s="2">
        <v>0.64854380391940447</v>
      </c>
      <c r="S607" s="2">
        <v>0.60542487680238888</v>
      </c>
      <c r="T607" s="2">
        <v>0.64429743545876506</v>
      </c>
      <c r="U607" s="2">
        <v>0.72018938500937502</v>
      </c>
      <c r="V607" s="2">
        <v>0.66498998647094198</v>
      </c>
      <c r="W607" s="2">
        <v>0.67663744533948111</v>
      </c>
      <c r="X607" s="2">
        <v>0.68459272087431955</v>
      </c>
      <c r="Y607" s="2">
        <v>0.64701352491663211</v>
      </c>
      <c r="Z607" s="2">
        <v>0.6782545208186862</v>
      </c>
      <c r="AA607" s="2">
        <v>0.66379434138844839</v>
      </c>
      <c r="AB607" s="2">
        <f t="shared" si="66"/>
        <v>-1.4460179430237807E-2</v>
      </c>
      <c r="AC607" s="2">
        <f t="shared" si="67"/>
        <v>0.68053982056976214</v>
      </c>
      <c r="AD607" t="s">
        <v>2287</v>
      </c>
      <c r="AE607">
        <v>639</v>
      </c>
      <c r="AH607">
        <f t="shared" si="63"/>
        <v>0.69499999999999995</v>
      </c>
      <c r="AI607">
        <f t="shared" si="64"/>
        <v>0.6782545208186862</v>
      </c>
      <c r="AJ607" t="e">
        <f t="shared" si="68"/>
        <v>#N/A</v>
      </c>
      <c r="AK607">
        <f t="shared" si="69"/>
        <v>0.6782545208186862</v>
      </c>
      <c r="AL607">
        <f t="shared" si="65"/>
        <v>639</v>
      </c>
    </row>
    <row r="608" spans="1:38" x14ac:dyDescent="0.25">
      <c r="A608" s="1">
        <v>606</v>
      </c>
      <c r="B608" t="s">
        <v>1279</v>
      </c>
      <c r="C608" t="s">
        <v>1469</v>
      </c>
      <c r="D608" t="s">
        <v>1473</v>
      </c>
      <c r="E608">
        <v>5130201001</v>
      </c>
      <c r="F608" t="s">
        <v>1474</v>
      </c>
      <c r="G608" t="s">
        <v>1475</v>
      </c>
      <c r="H608" s="2">
        <v>0.35699999999999998</v>
      </c>
      <c r="I608" s="2">
        <v>-1.0210651486219251</v>
      </c>
      <c r="J608" s="2">
        <v>-0.71766525198436926</v>
      </c>
      <c r="K608" s="2">
        <v>-0.970815904377207</v>
      </c>
      <c r="L608" s="2">
        <v>0.26444123428341199</v>
      </c>
      <c r="M608" s="2">
        <v>0.21544407792298831</v>
      </c>
      <c r="N608" s="2">
        <v>0.20979864364327211</v>
      </c>
      <c r="O608" s="2">
        <v>0.23281837686165749</v>
      </c>
      <c r="P608" s="2">
        <v>0.23328884077665449</v>
      </c>
      <c r="Q608" s="2">
        <v>0.35699999999999998</v>
      </c>
      <c r="R608" s="2">
        <v>0.32140153248126208</v>
      </c>
      <c r="S608" s="2">
        <v>0.37400929461763449</v>
      </c>
      <c r="T608" s="2">
        <v>0.33130157900120211</v>
      </c>
      <c r="U608" s="2">
        <v>0.37218066330538518</v>
      </c>
      <c r="V608" s="2">
        <v>0.3843564606800286</v>
      </c>
      <c r="W608" s="2">
        <v>0.35242405879017452</v>
      </c>
      <c r="X608" s="2">
        <v>0.39171976024303251</v>
      </c>
      <c r="Y608" s="2">
        <v>0.36028953151914561</v>
      </c>
      <c r="Z608" s="2">
        <v>0.37190852426890358</v>
      </c>
      <c r="AA608" s="2">
        <v>0.2303963141112147</v>
      </c>
      <c r="AB608" s="2">
        <f t="shared" si="66"/>
        <v>-0.14151221015768889</v>
      </c>
      <c r="AC608" s="2">
        <f t="shared" si="67"/>
        <v>0.21548778984231109</v>
      </c>
      <c r="AD608" t="s">
        <v>2287</v>
      </c>
      <c r="AE608">
        <v>840</v>
      </c>
      <c r="AH608">
        <f t="shared" si="63"/>
        <v>0.35699999999999998</v>
      </c>
      <c r="AI608">
        <f t="shared" si="64"/>
        <v>0.37190852426890358</v>
      </c>
      <c r="AJ608" t="e">
        <f t="shared" si="68"/>
        <v>#N/A</v>
      </c>
      <c r="AK608">
        <f t="shared" si="69"/>
        <v>0.37190852426890358</v>
      </c>
      <c r="AL608">
        <f t="shared" si="65"/>
        <v>840</v>
      </c>
    </row>
    <row r="609" spans="1:38" x14ac:dyDescent="0.25">
      <c r="A609" s="1">
        <v>607</v>
      </c>
      <c r="B609" t="s">
        <v>1279</v>
      </c>
      <c r="C609" t="s">
        <v>1476</v>
      </c>
      <c r="D609" t="s">
        <v>1477</v>
      </c>
      <c r="E609">
        <v>5140101002</v>
      </c>
      <c r="F609" t="s">
        <v>1478</v>
      </c>
      <c r="G609" t="s">
        <v>1479</v>
      </c>
      <c r="H609" s="2">
        <v>0.20200000000000001</v>
      </c>
      <c r="I609" s="2">
        <v>-1.2319800047086189</v>
      </c>
      <c r="J609" s="2">
        <v>-1.108939842833635</v>
      </c>
      <c r="K609" s="2">
        <v>-1.1962264204587381</v>
      </c>
      <c r="L609" s="2">
        <v>0.26444123428341199</v>
      </c>
      <c r="M609" s="2">
        <v>0.18670824302314479</v>
      </c>
      <c r="N609" s="2">
        <v>0.2135102264553885</v>
      </c>
      <c r="O609" s="2">
        <v>0.16639523238935661</v>
      </c>
      <c r="P609" s="2">
        <v>0.20225418673960721</v>
      </c>
      <c r="Q609" s="2">
        <v>0.20200000000000001</v>
      </c>
      <c r="R609" s="2">
        <v>0.2771283685135581</v>
      </c>
      <c r="S609" s="2">
        <v>0.29440842728592692</v>
      </c>
      <c r="T609" s="2">
        <v>0.28388068671009881</v>
      </c>
      <c r="U609" s="2">
        <v>0.26444123428341199</v>
      </c>
      <c r="V609" s="2">
        <v>0.20171950006037639</v>
      </c>
      <c r="W609" s="2">
        <v>0.20437819334569751</v>
      </c>
      <c r="X609" s="2">
        <v>0.18886541625664349</v>
      </c>
      <c r="Y609" s="2">
        <v>0.20439050306253431</v>
      </c>
      <c r="Z609" s="2">
        <v>0.21126373494705611</v>
      </c>
      <c r="AA609" s="2">
        <v>0.20416906954270189</v>
      </c>
      <c r="AB609" s="2">
        <f t="shared" si="66"/>
        <v>-7.0946654043542168E-3</v>
      </c>
      <c r="AC609" s="2">
        <f t="shared" si="67"/>
        <v>0.1949053345956458</v>
      </c>
      <c r="AD609" t="s">
        <v>2286</v>
      </c>
      <c r="AE609">
        <v>777</v>
      </c>
      <c r="AH609">
        <f t="shared" si="63"/>
        <v>0.20200000000000001</v>
      </c>
      <c r="AI609">
        <f t="shared" si="64"/>
        <v>0.21126373494705611</v>
      </c>
      <c r="AJ609">
        <f t="shared" si="68"/>
        <v>0.21126373494705611</v>
      </c>
      <c r="AK609" t="e">
        <f t="shared" si="69"/>
        <v>#N/A</v>
      </c>
      <c r="AL609">
        <f t="shared" si="65"/>
        <v>777</v>
      </c>
    </row>
    <row r="610" spans="1:38" x14ac:dyDescent="0.25">
      <c r="A610" s="1">
        <v>608</v>
      </c>
      <c r="B610" t="s">
        <v>1279</v>
      </c>
      <c r="C610" t="s">
        <v>1476</v>
      </c>
      <c r="D610" t="s">
        <v>1480</v>
      </c>
      <c r="E610">
        <v>5140201006</v>
      </c>
      <c r="F610" t="s">
        <v>1481</v>
      </c>
      <c r="G610" t="s">
        <v>1482</v>
      </c>
      <c r="H610" s="2">
        <v>0.56399999999999995</v>
      </c>
      <c r="I610" s="2">
        <v>0.1196323625760288</v>
      </c>
      <c r="J610" s="2">
        <v>0.21221419034006619</v>
      </c>
      <c r="K610" s="2">
        <v>0.1378351126190144</v>
      </c>
      <c r="L610" s="2">
        <v>0.26444123428341199</v>
      </c>
      <c r="M610" s="2">
        <v>0.2244031773610822</v>
      </c>
      <c r="N610" s="2">
        <v>0.2280011361080313</v>
      </c>
      <c r="O610" s="2">
        <v>0.21855434684139061</v>
      </c>
      <c r="P610" s="2">
        <v>0.23889737998925351</v>
      </c>
      <c r="Q610" s="2">
        <v>0.56399999999999995</v>
      </c>
      <c r="R610" s="2">
        <v>0.59492240313218359</v>
      </c>
      <c r="S610" s="2">
        <v>0.59842517354394487</v>
      </c>
      <c r="T610" s="2">
        <v>0.59877612808832714</v>
      </c>
      <c r="U610" s="2">
        <v>0.53170889669388677</v>
      </c>
      <c r="V610" s="2">
        <v>0.54497691097840772</v>
      </c>
      <c r="W610" s="2">
        <v>0.55557904629097099</v>
      </c>
      <c r="X610" s="2">
        <v>0.55949446445085926</v>
      </c>
      <c r="Y610" s="2">
        <v>0.5521648227503807</v>
      </c>
      <c r="Z610" s="2">
        <v>0.54869687080521712</v>
      </c>
      <c r="AA610" s="2">
        <v>0.2343220751491332</v>
      </c>
      <c r="AB610" s="2">
        <f t="shared" si="66"/>
        <v>-0.31437479565608395</v>
      </c>
      <c r="AC610" s="2">
        <f t="shared" si="67"/>
        <v>0.249625204343916</v>
      </c>
      <c r="AD610" t="s">
        <v>2286</v>
      </c>
      <c r="AE610">
        <v>732</v>
      </c>
      <c r="AH610">
        <f t="shared" si="63"/>
        <v>0.56399999999999995</v>
      </c>
      <c r="AI610">
        <f t="shared" si="64"/>
        <v>0.54869687080521712</v>
      </c>
      <c r="AJ610">
        <f t="shared" si="68"/>
        <v>0.54869687080521712</v>
      </c>
      <c r="AK610" t="e">
        <f t="shared" si="69"/>
        <v>#N/A</v>
      </c>
      <c r="AL610">
        <f t="shared" si="65"/>
        <v>732</v>
      </c>
    </row>
    <row r="611" spans="1:38" x14ac:dyDescent="0.25">
      <c r="A611" s="1">
        <v>609</v>
      </c>
      <c r="B611" t="s">
        <v>1279</v>
      </c>
      <c r="C611" t="s">
        <v>1483</v>
      </c>
      <c r="D611" t="s">
        <v>1484</v>
      </c>
      <c r="E611">
        <v>5150101001</v>
      </c>
      <c r="F611" t="s">
        <v>1485</v>
      </c>
      <c r="G611" t="s">
        <v>1486</v>
      </c>
      <c r="H611" s="2">
        <v>0.34</v>
      </c>
      <c r="I611" s="2">
        <v>-0.66426649604427201</v>
      </c>
      <c r="J611" s="2">
        <v>-0.44021795388441187</v>
      </c>
      <c r="K611" s="2">
        <v>-0.6267876241899234</v>
      </c>
      <c r="L611" s="2">
        <v>0.26444123428341199</v>
      </c>
      <c r="M611" s="2">
        <v>0.28950408027602098</v>
      </c>
      <c r="N611" s="2">
        <v>0.31790294442524042</v>
      </c>
      <c r="O611" s="2">
        <v>0.35366455573620148</v>
      </c>
      <c r="P611" s="2">
        <v>0.32475176273752743</v>
      </c>
      <c r="Q611" s="2">
        <v>0.34</v>
      </c>
      <c r="R611" s="2">
        <v>0.43419988380092389</v>
      </c>
      <c r="S611" s="2">
        <v>0.50005379450286369</v>
      </c>
      <c r="T611" s="2">
        <v>0.43429984725122278</v>
      </c>
      <c r="U611" s="2">
        <v>0.26444123428341199</v>
      </c>
      <c r="V611" s="2">
        <v>0.33982306480290803</v>
      </c>
      <c r="W611" s="2">
        <v>0.29131620387604062</v>
      </c>
      <c r="X611" s="2">
        <v>0.34015220051276202</v>
      </c>
      <c r="Y611" s="2">
        <v>0.34309094397773687</v>
      </c>
      <c r="Z611" s="2">
        <v>0.31405509389011821</v>
      </c>
      <c r="AA611" s="2">
        <v>0.30852068988391762</v>
      </c>
      <c r="AB611" s="2">
        <f t="shared" si="66"/>
        <v>-5.5344040062005884E-3</v>
      </c>
      <c r="AC611" s="2">
        <f t="shared" si="67"/>
        <v>0.33446559599379944</v>
      </c>
      <c r="AD611" t="s">
        <v>2286</v>
      </c>
      <c r="AE611">
        <v>33703</v>
      </c>
      <c r="AH611">
        <f t="shared" si="63"/>
        <v>0.34</v>
      </c>
      <c r="AI611">
        <f t="shared" si="64"/>
        <v>0.31405509389011821</v>
      </c>
      <c r="AJ611">
        <f t="shared" si="68"/>
        <v>0.31405509389011821</v>
      </c>
      <c r="AK611" t="e">
        <f t="shared" si="69"/>
        <v>#N/A</v>
      </c>
      <c r="AL611">
        <f t="shared" si="65"/>
        <v>33703</v>
      </c>
    </row>
    <row r="612" spans="1:38" x14ac:dyDescent="0.25">
      <c r="A612" s="1">
        <v>610</v>
      </c>
      <c r="B612" t="s">
        <v>1279</v>
      </c>
      <c r="C612" t="s">
        <v>1483</v>
      </c>
      <c r="D612" t="s">
        <v>1484</v>
      </c>
      <c r="E612">
        <v>5150101005</v>
      </c>
      <c r="F612" t="s">
        <v>1487</v>
      </c>
      <c r="G612" t="s">
        <v>1488</v>
      </c>
      <c r="H612" s="2">
        <v>0.73299999999999998</v>
      </c>
      <c r="I612" s="2">
        <v>0.72351849413926184</v>
      </c>
      <c r="J612" s="2">
        <v>0.7502633890952175</v>
      </c>
      <c r="K612" s="2">
        <v>0.72102672482073393</v>
      </c>
      <c r="L612" s="2">
        <v>0.80179807423253147</v>
      </c>
      <c r="M612" s="2">
        <v>0.79116152638900727</v>
      </c>
      <c r="N612" s="2">
        <v>0.76722155794364411</v>
      </c>
      <c r="O612" s="2">
        <v>0.78900435315550843</v>
      </c>
      <c r="P612" s="2">
        <v>0.76343823651741327</v>
      </c>
      <c r="Q612" s="2">
        <v>0.73299999999999998</v>
      </c>
      <c r="R612" s="2">
        <v>0.71579899722204998</v>
      </c>
      <c r="S612" s="2">
        <v>0.74428145980638183</v>
      </c>
      <c r="T612" s="2">
        <v>0.71307440063863936</v>
      </c>
      <c r="U612" s="2">
        <v>0.80179807423253147</v>
      </c>
      <c r="V612" s="2">
        <v>0.77400580406074249</v>
      </c>
      <c r="W612" s="2">
        <v>0.8006151168290947</v>
      </c>
      <c r="X612" s="2">
        <v>0.77435336628716989</v>
      </c>
      <c r="Y612" s="2">
        <v>0.75916253919381305</v>
      </c>
      <c r="Z612" s="2">
        <v>0.78181031213648</v>
      </c>
      <c r="AA612" s="2">
        <v>0.78238561086142078</v>
      </c>
      <c r="AB612" s="2">
        <f t="shared" si="66"/>
        <v>5.7529872494077594E-4</v>
      </c>
      <c r="AC612" s="2">
        <f t="shared" si="67"/>
        <v>0.73357529872494076</v>
      </c>
      <c r="AD612" t="s">
        <v>2286</v>
      </c>
      <c r="AE612">
        <v>783</v>
      </c>
      <c r="AH612">
        <f t="shared" si="63"/>
        <v>0.73299999999999998</v>
      </c>
      <c r="AI612">
        <f t="shared" si="64"/>
        <v>0.78181031213648</v>
      </c>
      <c r="AJ612">
        <f t="shared" si="68"/>
        <v>0.78181031213648</v>
      </c>
      <c r="AK612" t="e">
        <f t="shared" si="69"/>
        <v>#N/A</v>
      </c>
      <c r="AL612">
        <f t="shared" si="65"/>
        <v>783</v>
      </c>
    </row>
    <row r="613" spans="1:38" x14ac:dyDescent="0.25">
      <c r="A613" s="1">
        <v>611</v>
      </c>
      <c r="B613" t="s">
        <v>1279</v>
      </c>
      <c r="C613" t="s">
        <v>1483</v>
      </c>
      <c r="D613" t="s">
        <v>1484</v>
      </c>
      <c r="E613">
        <v>5150113003</v>
      </c>
      <c r="F613" t="s">
        <v>1489</v>
      </c>
      <c r="G613" t="s">
        <v>1490</v>
      </c>
      <c r="H613" s="2">
        <v>0.57999999999999996</v>
      </c>
      <c r="I613" s="2">
        <v>0.62041453377954325</v>
      </c>
      <c r="J613" s="2">
        <v>0.601512673856341</v>
      </c>
      <c r="K613" s="2">
        <v>0.61998111545994383</v>
      </c>
      <c r="L613" s="2">
        <v>0.72018938500937502</v>
      </c>
      <c r="M613" s="2">
        <v>0.65920319499609248</v>
      </c>
      <c r="N613" s="2">
        <v>0.67221000045076396</v>
      </c>
      <c r="O613" s="2">
        <v>0.69063280592811527</v>
      </c>
      <c r="P613" s="2">
        <v>0.65392539785669868</v>
      </c>
      <c r="Q613" s="2">
        <v>0.57999999999999996</v>
      </c>
      <c r="R613" s="2">
        <v>0.68551170580469267</v>
      </c>
      <c r="S613" s="2">
        <v>0.67261554753262309</v>
      </c>
      <c r="T613" s="2">
        <v>0.68409105753636357</v>
      </c>
      <c r="U613" s="2">
        <v>0.72018938500937502</v>
      </c>
      <c r="V613" s="2">
        <v>0.61868435857571336</v>
      </c>
      <c r="W613" s="2">
        <v>0.69148691659800565</v>
      </c>
      <c r="X613" s="2">
        <v>0.63452406295784036</v>
      </c>
      <c r="Y613" s="2">
        <v>0.64130053865650782</v>
      </c>
      <c r="Z613" s="2">
        <v>0.66014890033087537</v>
      </c>
      <c r="AA613" s="2">
        <v>0.67881163810316147</v>
      </c>
      <c r="AB613" s="2">
        <f t="shared" si="66"/>
        <v>1.8662737772286109E-2</v>
      </c>
      <c r="AC613" s="2">
        <f t="shared" si="67"/>
        <v>0.59866273777228607</v>
      </c>
      <c r="AD613" t="s">
        <v>2286</v>
      </c>
      <c r="AE613">
        <v>676</v>
      </c>
      <c r="AH613">
        <f t="shared" si="63"/>
        <v>0.57999999999999996</v>
      </c>
      <c r="AI613">
        <f t="shared" si="64"/>
        <v>0.66014890033087537</v>
      </c>
      <c r="AJ613">
        <f t="shared" si="68"/>
        <v>0.66014890033087537</v>
      </c>
      <c r="AK613" t="e">
        <f t="shared" si="69"/>
        <v>#N/A</v>
      </c>
      <c r="AL613">
        <f t="shared" si="65"/>
        <v>676</v>
      </c>
    </row>
    <row r="614" spans="1:38" x14ac:dyDescent="0.25">
      <c r="A614" s="1">
        <v>612</v>
      </c>
      <c r="B614" t="s">
        <v>1279</v>
      </c>
      <c r="C614" t="s">
        <v>1491</v>
      </c>
      <c r="D614" t="s">
        <v>1492</v>
      </c>
      <c r="E614">
        <v>5160101001</v>
      </c>
      <c r="F614" t="s">
        <v>695</v>
      </c>
      <c r="G614" t="s">
        <v>1493</v>
      </c>
      <c r="H614" s="2">
        <v>0.68799999999999994</v>
      </c>
      <c r="I614" s="2">
        <v>0.34032594609341388</v>
      </c>
      <c r="J614" s="2">
        <v>0.29590470195540958</v>
      </c>
      <c r="K614" s="2">
        <v>0.34901129155371408</v>
      </c>
      <c r="L614" s="2">
        <v>0.72018938500937502</v>
      </c>
      <c r="M614" s="2">
        <v>0.69008572900498055</v>
      </c>
      <c r="N614" s="2">
        <v>0.66463400312286092</v>
      </c>
      <c r="O614" s="2">
        <v>0.74447318116831973</v>
      </c>
      <c r="P614" s="2">
        <v>0.57530965769830711</v>
      </c>
      <c r="Q614" s="2">
        <v>0.68799999999999994</v>
      </c>
      <c r="R614" s="2">
        <v>0.63399964352801597</v>
      </c>
      <c r="S614" s="2">
        <v>0.61133303528060412</v>
      </c>
      <c r="T614" s="2">
        <v>0.63893562542501769</v>
      </c>
      <c r="U614" s="2">
        <v>0.72018938500937502</v>
      </c>
      <c r="V614" s="2">
        <v>0.68808422806668301</v>
      </c>
      <c r="W614" s="2">
        <v>0.67956275358197993</v>
      </c>
      <c r="X614" s="2">
        <v>0.73303349136098328</v>
      </c>
      <c r="Y614" s="2">
        <v>0.68576892037413073</v>
      </c>
      <c r="Z614" s="2">
        <v>0.70100949520948541</v>
      </c>
      <c r="AA614" s="2">
        <v>0.67629567193702345</v>
      </c>
      <c r="AB614" s="2">
        <f t="shared" si="66"/>
        <v>-2.4713823272461966E-2</v>
      </c>
      <c r="AC614" s="2">
        <f t="shared" si="67"/>
        <v>0.66328617672753798</v>
      </c>
      <c r="AD614" t="s">
        <v>2286</v>
      </c>
      <c r="AE614">
        <v>596</v>
      </c>
      <c r="AH614">
        <f t="shared" si="63"/>
        <v>0.68799999999999994</v>
      </c>
      <c r="AI614">
        <f t="shared" si="64"/>
        <v>0.70100949520948541</v>
      </c>
      <c r="AJ614">
        <f t="shared" si="68"/>
        <v>0.70100949520948541</v>
      </c>
      <c r="AK614" t="e">
        <f t="shared" si="69"/>
        <v>#N/A</v>
      </c>
      <c r="AL614">
        <f t="shared" si="65"/>
        <v>596</v>
      </c>
    </row>
    <row r="615" spans="1:38" x14ac:dyDescent="0.25">
      <c r="A615" s="1">
        <v>613</v>
      </c>
      <c r="B615" t="s">
        <v>1494</v>
      </c>
      <c r="C615" t="s">
        <v>756</v>
      </c>
      <c r="D615" t="s">
        <v>1494</v>
      </c>
      <c r="E615">
        <v>6010101001</v>
      </c>
      <c r="F615" t="s">
        <v>1495</v>
      </c>
      <c r="G615" t="s">
        <v>1496</v>
      </c>
      <c r="H615" s="2">
        <v>0.16800000000000001</v>
      </c>
      <c r="I615" s="2">
        <v>-13.66711468370619</v>
      </c>
      <c r="J615" s="2">
        <v>-13.25130119148638</v>
      </c>
      <c r="K615" s="2">
        <v>-13.458730282966959</v>
      </c>
      <c r="L615" s="2">
        <v>0.26444123428341199</v>
      </c>
      <c r="M615" s="2">
        <v>0.29020690996405801</v>
      </c>
      <c r="N615" s="2">
        <v>0.29080357522625278</v>
      </c>
      <c r="O615" s="2">
        <v>0.32086217924743582</v>
      </c>
      <c r="P615" s="2">
        <v>0.28720360513506532</v>
      </c>
      <c r="Q615" s="2">
        <v>0.16800000000000001</v>
      </c>
      <c r="R615" s="2">
        <v>-3.4169830755101658</v>
      </c>
      <c r="S615" s="2">
        <v>-3.6935696043785988</v>
      </c>
      <c r="T615" s="2">
        <v>-3.4143474325303171</v>
      </c>
      <c r="U615" s="2">
        <v>0.26444123428341199</v>
      </c>
      <c r="V615" s="2">
        <v>0.265826397760554</v>
      </c>
      <c r="W615" s="2">
        <v>0.23881599049682681</v>
      </c>
      <c r="X615" s="2">
        <v>0.27015304103070159</v>
      </c>
      <c r="Y615" s="2">
        <v>0.2478240741740608</v>
      </c>
      <c r="Z615" s="2">
        <v>0.2571276658940288</v>
      </c>
      <c r="AA615" s="2">
        <v>0.29015430357379152</v>
      </c>
      <c r="AB615" s="2">
        <f t="shared" si="66"/>
        <v>3.3026637679762716E-2</v>
      </c>
      <c r="AC615" s="2">
        <f t="shared" si="67"/>
        <v>0.20102663767976273</v>
      </c>
      <c r="AD615" t="s">
        <v>2287</v>
      </c>
      <c r="AE615">
        <v>172494</v>
      </c>
      <c r="AH615">
        <f t="shared" si="63"/>
        <v>0.16800000000000001</v>
      </c>
      <c r="AI615">
        <f t="shared" si="64"/>
        <v>0.2571276658940288</v>
      </c>
      <c r="AJ615" t="e">
        <f t="shared" si="68"/>
        <v>#N/A</v>
      </c>
      <c r="AK615">
        <f t="shared" si="69"/>
        <v>0.2571276658940288</v>
      </c>
      <c r="AL615">
        <f t="shared" si="65"/>
        <v>172494</v>
      </c>
    </row>
    <row r="616" spans="1:38" x14ac:dyDescent="0.25">
      <c r="A616" s="1">
        <v>614</v>
      </c>
      <c r="B616" t="s">
        <v>1494</v>
      </c>
      <c r="C616" t="s">
        <v>756</v>
      </c>
      <c r="D616" t="s">
        <v>1494</v>
      </c>
      <c r="E616">
        <v>6010101701</v>
      </c>
      <c r="F616" t="s">
        <v>1497</v>
      </c>
      <c r="G616" t="s">
        <v>1498</v>
      </c>
      <c r="H616" s="2">
        <v>0.51900000000000002</v>
      </c>
      <c r="I616" s="2">
        <v>-0.36342096003129359</v>
      </c>
      <c r="J616" s="2">
        <v>-0.1692943071530606</v>
      </c>
      <c r="K616" s="2">
        <v>-0.34080174930691182</v>
      </c>
      <c r="L616" s="2">
        <v>0.26444123428341199</v>
      </c>
      <c r="M616" s="2">
        <v>0.31171865579431313</v>
      </c>
      <c r="N616" s="2">
        <v>0.34251111810688989</v>
      </c>
      <c r="O616" s="2">
        <v>0.32279696348778991</v>
      </c>
      <c r="P616" s="2">
        <v>0.29689344303477461</v>
      </c>
      <c r="Q616" s="2">
        <v>0.51900000000000002</v>
      </c>
      <c r="R616" s="2">
        <v>0.41378795891392051</v>
      </c>
      <c r="S616" s="2">
        <v>0.51446843694008282</v>
      </c>
      <c r="T616" s="2">
        <v>0.4193496365934653</v>
      </c>
      <c r="U616" s="2">
        <v>0.43409505867265702</v>
      </c>
      <c r="V616" s="2">
        <v>0.5009438903358614</v>
      </c>
      <c r="W616" s="2">
        <v>0.47095998080167939</v>
      </c>
      <c r="X616" s="2">
        <v>0.49980970647082612</v>
      </c>
      <c r="Y616" s="2">
        <v>0.47114018146160919</v>
      </c>
      <c r="Z616" s="2">
        <v>0.47474735357300818</v>
      </c>
      <c r="AA616" s="2">
        <v>0.30652036790712478</v>
      </c>
      <c r="AB616" s="2">
        <f t="shared" si="66"/>
        <v>-0.1682269856658834</v>
      </c>
      <c r="AC616" s="2">
        <f t="shared" si="67"/>
        <v>0.35077301433411662</v>
      </c>
      <c r="AD616" t="s">
        <v>2286</v>
      </c>
      <c r="AE616">
        <v>2146</v>
      </c>
      <c r="AH616">
        <f t="shared" si="63"/>
        <v>0.51900000000000002</v>
      </c>
      <c r="AI616">
        <f t="shared" si="64"/>
        <v>0.47474735357300818</v>
      </c>
      <c r="AJ616">
        <f t="shared" si="68"/>
        <v>0.47474735357300818</v>
      </c>
      <c r="AK616" t="e">
        <f t="shared" si="69"/>
        <v>#N/A</v>
      </c>
      <c r="AL616">
        <f t="shared" si="65"/>
        <v>2146</v>
      </c>
    </row>
    <row r="617" spans="1:38" x14ac:dyDescent="0.25">
      <c r="A617" s="1">
        <v>615</v>
      </c>
      <c r="B617" t="s">
        <v>1494</v>
      </c>
      <c r="C617" t="s">
        <v>756</v>
      </c>
      <c r="D617" t="s">
        <v>1494</v>
      </c>
      <c r="E617">
        <v>6010102002</v>
      </c>
      <c r="F617" t="s">
        <v>1499</v>
      </c>
      <c r="G617" t="s">
        <v>1500</v>
      </c>
      <c r="H617" s="2">
        <v>0.56700000000000006</v>
      </c>
      <c r="I617" s="2">
        <v>-7.1716697776317284E-3</v>
      </c>
      <c r="J617" s="2">
        <v>5.1978133605698917E-2</v>
      </c>
      <c r="K617" s="2">
        <v>8.28911323533843E-3</v>
      </c>
      <c r="L617" s="2">
        <v>0.26444123428341199</v>
      </c>
      <c r="M617" s="2">
        <v>0.34915506292772053</v>
      </c>
      <c r="N617" s="2">
        <v>0.33891468310600531</v>
      </c>
      <c r="O617" s="2">
        <v>0.35914422052727352</v>
      </c>
      <c r="P617" s="2">
        <v>0.30019191805242018</v>
      </c>
      <c r="Q617" s="2">
        <v>0.56700000000000006</v>
      </c>
      <c r="R617" s="2">
        <v>0.48329121730187458</v>
      </c>
      <c r="S617" s="2">
        <v>0.51183207902366912</v>
      </c>
      <c r="T617" s="2">
        <v>0.48739503435919163</v>
      </c>
      <c r="U617" s="2">
        <v>0.43409505867265702</v>
      </c>
      <c r="V617" s="2">
        <v>0.49755673490181951</v>
      </c>
      <c r="W617" s="2">
        <v>0.44566147393100641</v>
      </c>
      <c r="X617" s="2">
        <v>0.47362117863816822</v>
      </c>
      <c r="Y617" s="2">
        <v>0.45835768617704131</v>
      </c>
      <c r="Z617" s="2">
        <v>0.46133205849565062</v>
      </c>
      <c r="AA617" s="2">
        <v>0.32034736520856061</v>
      </c>
      <c r="AB617" s="2">
        <f t="shared" si="66"/>
        <v>-0.14098469328709001</v>
      </c>
      <c r="AC617" s="2">
        <f t="shared" si="67"/>
        <v>0.42601530671291005</v>
      </c>
      <c r="AD617" t="s">
        <v>2287</v>
      </c>
      <c r="AE617">
        <v>645</v>
      </c>
      <c r="AH617">
        <f t="shared" si="63"/>
        <v>0.56700000000000006</v>
      </c>
      <c r="AI617">
        <f t="shared" si="64"/>
        <v>0.46133205849565062</v>
      </c>
      <c r="AJ617" t="e">
        <f t="shared" si="68"/>
        <v>#N/A</v>
      </c>
      <c r="AK617">
        <f t="shared" si="69"/>
        <v>0.46133205849565062</v>
      </c>
      <c r="AL617">
        <f t="shared" si="65"/>
        <v>645</v>
      </c>
    </row>
    <row r="618" spans="1:38" x14ac:dyDescent="0.25">
      <c r="A618" s="1">
        <v>616</v>
      </c>
      <c r="B618" t="s">
        <v>1494</v>
      </c>
      <c r="C618" t="s">
        <v>756</v>
      </c>
      <c r="D618" t="s">
        <v>1494</v>
      </c>
      <c r="E618">
        <v>6010102007</v>
      </c>
      <c r="F618" t="s">
        <v>1501</v>
      </c>
      <c r="G618" t="s">
        <v>1502</v>
      </c>
      <c r="H618" s="2">
        <v>0.48299999999999998</v>
      </c>
      <c r="I618" s="2">
        <v>-2.5626892122768471E-2</v>
      </c>
      <c r="J618" s="2">
        <v>5.163959033601484E-2</v>
      </c>
      <c r="K618" s="2">
        <v>-7.5613216556021934E-3</v>
      </c>
      <c r="L618" s="2">
        <v>0.26444123428341199</v>
      </c>
      <c r="M618" s="2">
        <v>0.34582756761780059</v>
      </c>
      <c r="N618" s="2">
        <v>0.28443927186739359</v>
      </c>
      <c r="O618" s="2">
        <v>0.32008381777143091</v>
      </c>
      <c r="P618" s="2">
        <v>0.29099116839659389</v>
      </c>
      <c r="Q618" s="2">
        <v>0.48299999999999998</v>
      </c>
      <c r="R618" s="2">
        <v>0.47068343403210378</v>
      </c>
      <c r="S618" s="2">
        <v>0.51250439040785112</v>
      </c>
      <c r="T618" s="2">
        <v>0.47626684813418302</v>
      </c>
      <c r="U618" s="2">
        <v>0.43409505867265702</v>
      </c>
      <c r="V618" s="2">
        <v>0.49459486686765519</v>
      </c>
      <c r="W618" s="2">
        <v>0.45737058486711007</v>
      </c>
      <c r="X618" s="2">
        <v>0.46245725118233072</v>
      </c>
      <c r="Y618" s="2">
        <v>0.45711098812309098</v>
      </c>
      <c r="Z618" s="2">
        <v>0.46072224986019988</v>
      </c>
      <c r="AA618" s="2">
        <v>0.29982260563543822</v>
      </c>
      <c r="AB618" s="2">
        <f t="shared" si="66"/>
        <v>-0.16089964422476166</v>
      </c>
      <c r="AC618" s="2">
        <f t="shared" si="67"/>
        <v>0.32210035577523832</v>
      </c>
      <c r="AD618" t="s">
        <v>2287</v>
      </c>
      <c r="AE618">
        <v>507</v>
      </c>
      <c r="AH618">
        <f t="shared" si="63"/>
        <v>0.48299999999999998</v>
      </c>
      <c r="AI618">
        <f t="shared" si="64"/>
        <v>0.46072224986019988</v>
      </c>
      <c r="AJ618" t="e">
        <f t="shared" si="68"/>
        <v>#N/A</v>
      </c>
      <c r="AK618">
        <f t="shared" si="69"/>
        <v>0.46072224986019988</v>
      </c>
      <c r="AL618">
        <f t="shared" si="65"/>
        <v>507</v>
      </c>
    </row>
    <row r="619" spans="1:38" x14ac:dyDescent="0.25">
      <c r="A619" s="1">
        <v>617</v>
      </c>
      <c r="B619" t="s">
        <v>1494</v>
      </c>
      <c r="C619" t="s">
        <v>756</v>
      </c>
      <c r="D619" t="s">
        <v>1494</v>
      </c>
      <c r="E619">
        <v>6010103001</v>
      </c>
      <c r="F619" t="s">
        <v>1503</v>
      </c>
      <c r="G619" t="s">
        <v>1504</v>
      </c>
      <c r="H619" s="2">
        <v>0.83200000000000007</v>
      </c>
      <c r="I619" s="2">
        <v>0.7782818419940245</v>
      </c>
      <c r="J619" s="2">
        <v>0.75002868513066101</v>
      </c>
      <c r="K619" s="2">
        <v>0.77197306377459951</v>
      </c>
      <c r="L619" s="2">
        <v>0.87336270445955377</v>
      </c>
      <c r="M619" s="2">
        <v>0.84044848699458474</v>
      </c>
      <c r="N619" s="2">
        <v>0.86721424150860849</v>
      </c>
      <c r="O619" s="2">
        <v>0.84322723746392136</v>
      </c>
      <c r="P619" s="2">
        <v>0.85961097457795921</v>
      </c>
      <c r="Q619" s="2">
        <v>0.83200000000000007</v>
      </c>
      <c r="R619" s="2">
        <v>0.76113832455653718</v>
      </c>
      <c r="S619" s="2">
        <v>0.74445300855638386</v>
      </c>
      <c r="T619" s="2">
        <v>0.75626282204863038</v>
      </c>
      <c r="U619" s="2">
        <v>0.87336270445955377</v>
      </c>
      <c r="V619" s="2">
        <v>0.85940625193031428</v>
      </c>
      <c r="W619" s="2">
        <v>0.86731228855419218</v>
      </c>
      <c r="X619" s="2">
        <v>0.84680770025354213</v>
      </c>
      <c r="Y619" s="2">
        <v>0.86138488353244469</v>
      </c>
      <c r="Z619" s="2">
        <v>0.86160882594909882</v>
      </c>
      <c r="AA619" s="2">
        <v>0.85667431149108519</v>
      </c>
      <c r="AB619" s="2">
        <f t="shared" si="66"/>
        <v>-4.934514458013628E-3</v>
      </c>
      <c r="AC619" s="2">
        <f t="shared" si="67"/>
        <v>0.82706548554198644</v>
      </c>
      <c r="AD619" t="s">
        <v>2286</v>
      </c>
      <c r="AE619">
        <v>632</v>
      </c>
      <c r="AH619">
        <f t="shared" si="63"/>
        <v>0.83200000000000007</v>
      </c>
      <c r="AI619">
        <f t="shared" si="64"/>
        <v>0.86160882594909882</v>
      </c>
      <c r="AJ619">
        <f t="shared" si="68"/>
        <v>0.86160882594909882</v>
      </c>
      <c r="AK619" t="e">
        <f t="shared" si="69"/>
        <v>#N/A</v>
      </c>
      <c r="AL619">
        <f t="shared" si="65"/>
        <v>632</v>
      </c>
    </row>
    <row r="620" spans="1:38" x14ac:dyDescent="0.25">
      <c r="A620" s="1">
        <v>618</v>
      </c>
      <c r="B620" t="s">
        <v>1494</v>
      </c>
      <c r="C620" t="s">
        <v>756</v>
      </c>
      <c r="D620" t="s">
        <v>1494</v>
      </c>
      <c r="E620">
        <v>6010103003</v>
      </c>
      <c r="F620" t="s">
        <v>1505</v>
      </c>
      <c r="G620" t="s">
        <v>1506</v>
      </c>
      <c r="H620" s="2">
        <v>0.435</v>
      </c>
      <c r="I620" s="2">
        <v>0.2147909547625724</v>
      </c>
      <c r="J620" s="2">
        <v>0.28008200177878517</v>
      </c>
      <c r="K620" s="2">
        <v>0.22951482647120269</v>
      </c>
      <c r="L620" s="2">
        <v>0.26444123428341199</v>
      </c>
      <c r="M620" s="2">
        <v>0.25850017548850829</v>
      </c>
      <c r="N620" s="2">
        <v>0.23294302594020391</v>
      </c>
      <c r="O620" s="2">
        <v>0.27059337123712712</v>
      </c>
      <c r="P620" s="2">
        <v>0.29091013940569588</v>
      </c>
      <c r="Q620" s="2">
        <v>0.435</v>
      </c>
      <c r="R620" s="2">
        <v>0.47811048428561409</v>
      </c>
      <c r="S620" s="2">
        <v>0.5127064490401797</v>
      </c>
      <c r="T620" s="2">
        <v>0.4842670201735873</v>
      </c>
      <c r="U620" s="2">
        <v>0.43409505867265702</v>
      </c>
      <c r="V620" s="2">
        <v>0.43980713440240871</v>
      </c>
      <c r="W620" s="2">
        <v>0.4375313618854047</v>
      </c>
      <c r="X620" s="2">
        <v>0.44643190033636199</v>
      </c>
      <c r="Y620" s="2">
        <v>0.44226475852666008</v>
      </c>
      <c r="Z620" s="2">
        <v>0.44000617465019892</v>
      </c>
      <c r="AA620" s="2">
        <v>0.26279866122938339</v>
      </c>
      <c r="AB620" s="2">
        <f t="shared" si="66"/>
        <v>-0.17720751342081553</v>
      </c>
      <c r="AC620" s="2">
        <f t="shared" si="67"/>
        <v>0.25779248657918447</v>
      </c>
      <c r="AD620" t="s">
        <v>2286</v>
      </c>
      <c r="AE620">
        <v>632</v>
      </c>
      <c r="AH620">
        <f t="shared" si="63"/>
        <v>0.435</v>
      </c>
      <c r="AI620">
        <f t="shared" si="64"/>
        <v>0.44000617465019892</v>
      </c>
      <c r="AJ620">
        <f t="shared" si="68"/>
        <v>0.44000617465019892</v>
      </c>
      <c r="AK620" t="e">
        <f t="shared" si="69"/>
        <v>#N/A</v>
      </c>
      <c r="AL620">
        <f t="shared" si="65"/>
        <v>632</v>
      </c>
    </row>
    <row r="621" spans="1:38" x14ac:dyDescent="0.25">
      <c r="A621" s="1">
        <v>619</v>
      </c>
      <c r="B621" t="s">
        <v>1494</v>
      </c>
      <c r="C621" t="s">
        <v>756</v>
      </c>
      <c r="D621" t="s">
        <v>1494</v>
      </c>
      <c r="E621">
        <v>6010103008</v>
      </c>
      <c r="F621" t="s">
        <v>1507</v>
      </c>
      <c r="G621" t="s">
        <v>1508</v>
      </c>
      <c r="H621" s="2">
        <v>0.58599999999999997</v>
      </c>
      <c r="I621" s="2">
        <v>0.33282879363753798</v>
      </c>
      <c r="J621" s="2">
        <v>0.36268425718339747</v>
      </c>
      <c r="K621" s="2">
        <v>0.3418597872365865</v>
      </c>
      <c r="L621" s="2">
        <v>0.66984327633356211</v>
      </c>
      <c r="M621" s="2">
        <v>0.63504445320179781</v>
      </c>
      <c r="N621" s="2">
        <v>0.61727395929019691</v>
      </c>
      <c r="O621" s="2">
        <v>0.64195185532885579</v>
      </c>
      <c r="P621" s="2">
        <v>0.55513452824026777</v>
      </c>
      <c r="Q621" s="2">
        <v>0.58599999999999997</v>
      </c>
      <c r="R621" s="2">
        <v>0.5930473708101679</v>
      </c>
      <c r="S621" s="2">
        <v>0.59849513768601681</v>
      </c>
      <c r="T621" s="2">
        <v>0.59291582952416022</v>
      </c>
      <c r="U621" s="2">
        <v>0.66984327633356211</v>
      </c>
      <c r="V621" s="2">
        <v>0.62446895500079314</v>
      </c>
      <c r="W621" s="2">
        <v>0.61437893810785893</v>
      </c>
      <c r="X621" s="2">
        <v>0.61750685720244824</v>
      </c>
      <c r="Y621" s="2">
        <v>0.6029758452246794</v>
      </c>
      <c r="Z621" s="2">
        <v>0.62542093534573229</v>
      </c>
      <c r="AA621" s="2">
        <v>0.622631655156484</v>
      </c>
      <c r="AB621" s="2">
        <f t="shared" si="66"/>
        <v>-2.7892801892482888E-3</v>
      </c>
      <c r="AC621" s="2">
        <f t="shared" si="67"/>
        <v>0.58321071981075168</v>
      </c>
      <c r="AD621" t="s">
        <v>2286</v>
      </c>
      <c r="AE621">
        <v>917</v>
      </c>
      <c r="AH621">
        <f t="shared" si="63"/>
        <v>0.58599999999999997</v>
      </c>
      <c r="AI621">
        <f t="shared" si="64"/>
        <v>0.62542093534573229</v>
      </c>
      <c r="AJ621">
        <f t="shared" si="68"/>
        <v>0.62542093534573229</v>
      </c>
      <c r="AK621" t="e">
        <f t="shared" si="69"/>
        <v>#N/A</v>
      </c>
      <c r="AL621">
        <f t="shared" si="65"/>
        <v>917</v>
      </c>
    </row>
    <row r="622" spans="1:38" x14ac:dyDescent="0.25">
      <c r="A622" s="1">
        <v>620</v>
      </c>
      <c r="B622" t="s">
        <v>1494</v>
      </c>
      <c r="C622" t="s">
        <v>756</v>
      </c>
      <c r="D622" t="s">
        <v>1494</v>
      </c>
      <c r="E622">
        <v>6010105005</v>
      </c>
      <c r="F622" t="s">
        <v>1509</v>
      </c>
      <c r="G622" t="s">
        <v>1510</v>
      </c>
      <c r="H622" s="2">
        <v>0.55000000000000004</v>
      </c>
      <c r="I622" s="2">
        <v>0.138133119773867</v>
      </c>
      <c r="J622" s="2">
        <v>0.16779841924603511</v>
      </c>
      <c r="K622" s="2">
        <v>0.14888746197012351</v>
      </c>
      <c r="L622" s="2">
        <v>0.26444123428341199</v>
      </c>
      <c r="M622" s="2">
        <v>0.23476809293440881</v>
      </c>
      <c r="N622" s="2">
        <v>0.22906642354855589</v>
      </c>
      <c r="O622" s="2">
        <v>0.23926320988297611</v>
      </c>
      <c r="P622" s="2">
        <v>0.26773909662651468</v>
      </c>
      <c r="Q622" s="2">
        <v>0.55000000000000004</v>
      </c>
      <c r="R622" s="2">
        <v>0.49046657066035287</v>
      </c>
      <c r="S622" s="2">
        <v>0.51178328846698473</v>
      </c>
      <c r="T622" s="2">
        <v>0.49342278626200309</v>
      </c>
      <c r="U622" s="2">
        <v>0.43409505867265702</v>
      </c>
      <c r="V622" s="2">
        <v>0.47886635864451821</v>
      </c>
      <c r="W622" s="2">
        <v>0.43062156495934573</v>
      </c>
      <c r="X622" s="2">
        <v>0.46878644192721403</v>
      </c>
      <c r="Y622" s="2">
        <v>0.45996823336869302</v>
      </c>
      <c r="Z622" s="2">
        <v>0.45406660831646911</v>
      </c>
      <c r="AA622" s="2">
        <v>0.24654913335036691</v>
      </c>
      <c r="AB622" s="2">
        <f t="shared" si="66"/>
        <v>-0.20751747496610221</v>
      </c>
      <c r="AC622" s="2">
        <f t="shared" si="67"/>
        <v>0.34248252503389787</v>
      </c>
      <c r="AD622" t="s">
        <v>2287</v>
      </c>
      <c r="AE622">
        <v>1489</v>
      </c>
      <c r="AH622">
        <f t="shared" si="63"/>
        <v>0.55000000000000004</v>
      </c>
      <c r="AI622">
        <f t="shared" si="64"/>
        <v>0.45406660831646911</v>
      </c>
      <c r="AJ622" t="e">
        <f t="shared" si="68"/>
        <v>#N/A</v>
      </c>
      <c r="AK622">
        <f t="shared" si="69"/>
        <v>0.45406660831646911</v>
      </c>
      <c r="AL622">
        <f t="shared" si="65"/>
        <v>1489</v>
      </c>
    </row>
    <row r="623" spans="1:38" x14ac:dyDescent="0.25">
      <c r="A623" s="1">
        <v>621</v>
      </c>
      <c r="B623" t="s">
        <v>1494</v>
      </c>
      <c r="C623" t="s">
        <v>756</v>
      </c>
      <c r="D623" t="s">
        <v>1494</v>
      </c>
      <c r="E623">
        <v>6010105006</v>
      </c>
      <c r="F623" t="s">
        <v>1511</v>
      </c>
      <c r="G623" t="s">
        <v>1512</v>
      </c>
      <c r="H623" s="2">
        <v>0.52</v>
      </c>
      <c r="I623" s="2">
        <v>0.16639400870822271</v>
      </c>
      <c r="J623" s="2">
        <v>0.2082721725106127</v>
      </c>
      <c r="K623" s="2">
        <v>0.17209242022961271</v>
      </c>
      <c r="L623" s="2">
        <v>0.26444123428341199</v>
      </c>
      <c r="M623" s="2">
        <v>0.22298544752978799</v>
      </c>
      <c r="N623" s="2">
        <v>0.2201683790183267</v>
      </c>
      <c r="O623" s="2">
        <v>0.21604135121886101</v>
      </c>
      <c r="P623" s="2">
        <v>0.24771824756126271</v>
      </c>
      <c r="Q623" s="2">
        <v>0.52</v>
      </c>
      <c r="R623" s="2">
        <v>0.49487576095303282</v>
      </c>
      <c r="S623" s="2">
        <v>0.51241052437435641</v>
      </c>
      <c r="T623" s="2">
        <v>0.49430764329308607</v>
      </c>
      <c r="U623" s="2">
        <v>0.43409505867265702</v>
      </c>
      <c r="V623" s="2">
        <v>0.45001413152038627</v>
      </c>
      <c r="W623" s="2">
        <v>0.43062156495934573</v>
      </c>
      <c r="X623" s="2">
        <v>0.45784935124438347</v>
      </c>
      <c r="Y623" s="2">
        <v>0.42585539929190969</v>
      </c>
      <c r="Z623" s="2">
        <v>0.43951965990416991</v>
      </c>
      <c r="AA623" s="2">
        <v>0.233545285682872</v>
      </c>
      <c r="AB623" s="2">
        <f t="shared" si="66"/>
        <v>-0.20597437422129791</v>
      </c>
      <c r="AC623" s="2">
        <f t="shared" si="67"/>
        <v>0.31402562577870208</v>
      </c>
      <c r="AD623" t="s">
        <v>2287</v>
      </c>
      <c r="AE623">
        <v>1577</v>
      </c>
      <c r="AH623">
        <f t="shared" si="63"/>
        <v>0.52</v>
      </c>
      <c r="AI623">
        <f t="shared" si="64"/>
        <v>0.43951965990416991</v>
      </c>
      <c r="AJ623" t="e">
        <f t="shared" si="68"/>
        <v>#N/A</v>
      </c>
      <c r="AK623">
        <f t="shared" si="69"/>
        <v>0.43951965990416991</v>
      </c>
      <c r="AL623">
        <f t="shared" si="65"/>
        <v>1577</v>
      </c>
    </row>
    <row r="624" spans="1:38" x14ac:dyDescent="0.25">
      <c r="A624" s="1">
        <v>622</v>
      </c>
      <c r="B624" t="s">
        <v>1494</v>
      </c>
      <c r="C624" t="s">
        <v>756</v>
      </c>
      <c r="D624" t="s">
        <v>1494</v>
      </c>
      <c r="E624">
        <v>6010105008</v>
      </c>
      <c r="F624" t="s">
        <v>1513</v>
      </c>
      <c r="G624" t="s">
        <v>1514</v>
      </c>
      <c r="H624" s="2">
        <v>0.56700000000000006</v>
      </c>
      <c r="I624" s="2">
        <v>-0.21451189389484199</v>
      </c>
      <c r="J624" s="2">
        <v>-0.10734542209270841</v>
      </c>
      <c r="K624" s="2">
        <v>-0.19388086080944461</v>
      </c>
      <c r="L624" s="2">
        <v>0.26444123428341199</v>
      </c>
      <c r="M624" s="2">
        <v>0.25237286996036851</v>
      </c>
      <c r="N624" s="2">
        <v>0.31050277177039798</v>
      </c>
      <c r="O624" s="2">
        <v>0.25449685591335203</v>
      </c>
      <c r="P624" s="2">
        <v>0.27761241263874309</v>
      </c>
      <c r="Q624" s="2">
        <v>0.56700000000000006</v>
      </c>
      <c r="R624" s="2">
        <v>0.46032472447036238</v>
      </c>
      <c r="S624" s="2">
        <v>0.51068480233549129</v>
      </c>
      <c r="T624" s="2">
        <v>0.46455988489314592</v>
      </c>
      <c r="U624" s="2">
        <v>0.43409505867265702</v>
      </c>
      <c r="V624" s="2">
        <v>0.51370345881750834</v>
      </c>
      <c r="W624" s="2">
        <v>0.45000635400536881</v>
      </c>
      <c r="X624" s="2">
        <v>0.53380853574270737</v>
      </c>
      <c r="Y624" s="2">
        <v>0.50342877262402652</v>
      </c>
      <c r="Z624" s="2">
        <v>0.4854761566078723</v>
      </c>
      <c r="AA624" s="2">
        <v>0.27108889358073168</v>
      </c>
      <c r="AB624" s="2">
        <f t="shared" si="66"/>
        <v>-0.21438726302714062</v>
      </c>
      <c r="AC624" s="2">
        <f t="shared" si="67"/>
        <v>0.35261273697285944</v>
      </c>
      <c r="AD624" t="s">
        <v>2286</v>
      </c>
      <c r="AE624">
        <v>1419</v>
      </c>
      <c r="AH624">
        <f t="shared" si="63"/>
        <v>0.56700000000000006</v>
      </c>
      <c r="AI624">
        <f t="shared" si="64"/>
        <v>0.4854761566078723</v>
      </c>
      <c r="AJ624">
        <f t="shared" si="68"/>
        <v>0.4854761566078723</v>
      </c>
      <c r="AK624" t="e">
        <f t="shared" si="69"/>
        <v>#N/A</v>
      </c>
      <c r="AL624">
        <f t="shared" si="65"/>
        <v>1419</v>
      </c>
    </row>
    <row r="625" spans="1:38" x14ac:dyDescent="0.25">
      <c r="A625" s="1">
        <v>623</v>
      </c>
      <c r="B625" t="s">
        <v>1494</v>
      </c>
      <c r="C625" t="s">
        <v>756</v>
      </c>
      <c r="D625" t="s">
        <v>1494</v>
      </c>
      <c r="E625">
        <v>6010105009</v>
      </c>
      <c r="F625" t="s">
        <v>1515</v>
      </c>
      <c r="G625" t="s">
        <v>1516</v>
      </c>
      <c r="H625" s="2">
        <v>0.72799999999999998</v>
      </c>
      <c r="I625" s="2">
        <v>0.74611070484837283</v>
      </c>
      <c r="J625" s="2">
        <v>0.74904450606674255</v>
      </c>
      <c r="K625" s="2">
        <v>0.74411752091336603</v>
      </c>
      <c r="L625" s="2">
        <v>0.80179807423253147</v>
      </c>
      <c r="M625" s="2">
        <v>0.75774937362871742</v>
      </c>
      <c r="N625" s="2">
        <v>0.79497960380252319</v>
      </c>
      <c r="O625" s="2">
        <v>0.75135389661620011</v>
      </c>
      <c r="P625" s="2">
        <v>0.7773252239566798</v>
      </c>
      <c r="Q625" s="2">
        <v>0.72799999999999998</v>
      </c>
      <c r="R625" s="2">
        <v>0.73491777838379291</v>
      </c>
      <c r="S625" s="2">
        <v>0.74369095805127761</v>
      </c>
      <c r="T625" s="2">
        <v>0.7335396833797273</v>
      </c>
      <c r="U625" s="2">
        <v>0.80179807423253147</v>
      </c>
      <c r="V625" s="2">
        <v>0.76384103858124563</v>
      </c>
      <c r="W625" s="2">
        <v>0.81256448871337039</v>
      </c>
      <c r="X625" s="2">
        <v>0.76886480593637208</v>
      </c>
      <c r="Y625" s="2">
        <v>0.7700362976269548</v>
      </c>
      <c r="Z625" s="2">
        <v>0.78317245212447872</v>
      </c>
      <c r="AA625" s="2">
        <v>0.77638793344507606</v>
      </c>
      <c r="AB625" s="2">
        <f t="shared" si="66"/>
        <v>-6.7845186794026624E-3</v>
      </c>
      <c r="AC625" s="2">
        <f t="shared" si="67"/>
        <v>0.72121548132059732</v>
      </c>
      <c r="AD625" t="s">
        <v>2286</v>
      </c>
      <c r="AE625">
        <v>791</v>
      </c>
      <c r="AH625">
        <f t="shared" si="63"/>
        <v>0.72799999999999998</v>
      </c>
      <c r="AI625">
        <f t="shared" si="64"/>
        <v>0.78317245212447872</v>
      </c>
      <c r="AJ625">
        <f t="shared" si="68"/>
        <v>0.78317245212447872</v>
      </c>
      <c r="AK625" t="e">
        <f t="shared" si="69"/>
        <v>#N/A</v>
      </c>
      <c r="AL625">
        <f t="shared" si="65"/>
        <v>791</v>
      </c>
    </row>
    <row r="626" spans="1:38" x14ac:dyDescent="0.25">
      <c r="A626" s="1">
        <v>624</v>
      </c>
      <c r="B626" t="s">
        <v>1494</v>
      </c>
      <c r="C626" t="s">
        <v>756</v>
      </c>
      <c r="D626" t="s">
        <v>1494</v>
      </c>
      <c r="E626">
        <v>6010106002</v>
      </c>
      <c r="F626" t="s">
        <v>1517</v>
      </c>
      <c r="G626" t="s">
        <v>1518</v>
      </c>
      <c r="H626" s="2">
        <v>0.40100000000000002</v>
      </c>
      <c r="I626" s="2">
        <v>6.8727085196396476E-2</v>
      </c>
      <c r="J626" s="2">
        <v>0.13680547350071481</v>
      </c>
      <c r="K626" s="2">
        <v>8.2310018901161686E-2</v>
      </c>
      <c r="L626" s="2">
        <v>0.26444123428341199</v>
      </c>
      <c r="M626" s="2">
        <v>0.23604069228641061</v>
      </c>
      <c r="N626" s="2">
        <v>0.29674073793916261</v>
      </c>
      <c r="O626" s="2">
        <v>0.24509424928321619</v>
      </c>
      <c r="P626" s="2">
        <v>0.2685706884692744</v>
      </c>
      <c r="Q626" s="2">
        <v>0.40100000000000002</v>
      </c>
      <c r="R626" s="2">
        <v>0.49643078109686078</v>
      </c>
      <c r="S626" s="2">
        <v>0.51579775810864048</v>
      </c>
      <c r="T626" s="2">
        <v>0.49953974319389721</v>
      </c>
      <c r="U626" s="2">
        <v>0.43409505867265702</v>
      </c>
      <c r="V626" s="2">
        <v>0.42791883134946052</v>
      </c>
      <c r="W626" s="2">
        <v>0.42269691417603161</v>
      </c>
      <c r="X626" s="2">
        <v>0.42600324742613832</v>
      </c>
      <c r="Y626" s="2">
        <v>0.42541808602588138</v>
      </c>
      <c r="Z626" s="2">
        <v>0.42720943490926788</v>
      </c>
      <c r="AA626" s="2">
        <v>0.26134668292653662</v>
      </c>
      <c r="AB626" s="2">
        <f t="shared" si="66"/>
        <v>-0.16586275198273126</v>
      </c>
      <c r="AC626" s="2">
        <f t="shared" si="67"/>
        <v>0.23513724801726876</v>
      </c>
      <c r="AD626" t="s">
        <v>2286</v>
      </c>
      <c r="AE626">
        <v>1026</v>
      </c>
      <c r="AH626">
        <f t="shared" si="63"/>
        <v>0.40100000000000002</v>
      </c>
      <c r="AI626">
        <f t="shared" si="64"/>
        <v>0.42720943490926788</v>
      </c>
      <c r="AJ626">
        <f t="shared" si="68"/>
        <v>0.42720943490926788</v>
      </c>
      <c r="AK626" t="e">
        <f t="shared" si="69"/>
        <v>#N/A</v>
      </c>
      <c r="AL626">
        <f t="shared" si="65"/>
        <v>1026</v>
      </c>
    </row>
    <row r="627" spans="1:38" x14ac:dyDescent="0.25">
      <c r="A627" s="1">
        <v>625</v>
      </c>
      <c r="B627" t="s">
        <v>1494</v>
      </c>
      <c r="C627" t="s">
        <v>756</v>
      </c>
      <c r="D627" t="s">
        <v>1494</v>
      </c>
      <c r="E627">
        <v>6010106011</v>
      </c>
      <c r="F627" t="s">
        <v>1519</v>
      </c>
      <c r="G627" t="s">
        <v>1520</v>
      </c>
      <c r="H627" s="2">
        <v>0.68799999999999994</v>
      </c>
      <c r="I627" s="2">
        <v>0.37753091940699562</v>
      </c>
      <c r="J627" s="2">
        <v>0.40122598540690502</v>
      </c>
      <c r="K627" s="2">
        <v>0.38333612168873471</v>
      </c>
      <c r="L627" s="2">
        <v>0.66984327633356211</v>
      </c>
      <c r="M627" s="2">
        <v>0.64305045695498797</v>
      </c>
      <c r="N627" s="2">
        <v>0.61990765061473907</v>
      </c>
      <c r="O627" s="2">
        <v>0.64963317115205554</v>
      </c>
      <c r="P627" s="2">
        <v>0.56171422430099971</v>
      </c>
      <c r="Q627" s="2">
        <v>0.68799999999999994</v>
      </c>
      <c r="R627" s="2">
        <v>0.67934250260297546</v>
      </c>
      <c r="S627" s="2">
        <v>0.67137533235048352</v>
      </c>
      <c r="T627" s="2">
        <v>0.67708057822832013</v>
      </c>
      <c r="U627" s="2">
        <v>0.66984327633356211</v>
      </c>
      <c r="V627" s="2">
        <v>0.66781903106642027</v>
      </c>
      <c r="W627" s="2">
        <v>0.67948651362548373</v>
      </c>
      <c r="X627" s="2">
        <v>0.67254368522576824</v>
      </c>
      <c r="Y627" s="2">
        <v>0.68905405335494052</v>
      </c>
      <c r="Z627" s="2">
        <v>0.67570529968520432</v>
      </c>
      <c r="AA627" s="2">
        <v>0.62769081374239333</v>
      </c>
      <c r="AB627" s="2">
        <f t="shared" si="66"/>
        <v>-4.8014485942810992E-2</v>
      </c>
      <c r="AC627" s="2">
        <f t="shared" si="67"/>
        <v>0.63998551405718895</v>
      </c>
      <c r="AD627" t="s">
        <v>2287</v>
      </c>
      <c r="AE627">
        <v>1119</v>
      </c>
      <c r="AH627">
        <f t="shared" si="63"/>
        <v>0.68799999999999994</v>
      </c>
      <c r="AI627">
        <f t="shared" si="64"/>
        <v>0.67570529968520432</v>
      </c>
      <c r="AJ627" t="e">
        <f t="shared" si="68"/>
        <v>#N/A</v>
      </c>
      <c r="AK627">
        <f t="shared" si="69"/>
        <v>0.67570529968520432</v>
      </c>
      <c r="AL627">
        <f t="shared" si="65"/>
        <v>1119</v>
      </c>
    </row>
    <row r="628" spans="1:38" x14ac:dyDescent="0.25">
      <c r="A628" s="1">
        <v>626</v>
      </c>
      <c r="B628" t="s">
        <v>1494</v>
      </c>
      <c r="C628" t="s">
        <v>1521</v>
      </c>
      <c r="D628" t="s">
        <v>1522</v>
      </c>
      <c r="E628">
        <v>6020101001</v>
      </c>
      <c r="F628" t="s">
        <v>1523</v>
      </c>
      <c r="G628" t="s">
        <v>1524</v>
      </c>
      <c r="H628" s="2">
        <v>0.70599999999999996</v>
      </c>
      <c r="I628" s="2">
        <v>0.63005818141809833</v>
      </c>
      <c r="J628" s="2">
        <v>0.60552578409669644</v>
      </c>
      <c r="K628" s="2">
        <v>0.62971849304610172</v>
      </c>
      <c r="L628" s="2">
        <v>0.66984327633356211</v>
      </c>
      <c r="M628" s="2">
        <v>0.6489009981592424</v>
      </c>
      <c r="N628" s="2">
        <v>0.63017013953094292</v>
      </c>
      <c r="O628" s="2">
        <v>0.66505362393667244</v>
      </c>
      <c r="P628" s="2">
        <v>0.65001760309080781</v>
      </c>
      <c r="Q628" s="2">
        <v>0.70599999999999996</v>
      </c>
      <c r="R628" s="2">
        <v>0.68778902596248226</v>
      </c>
      <c r="S628" s="2">
        <v>0.67187514123523662</v>
      </c>
      <c r="T628" s="2">
        <v>0.68508283198837938</v>
      </c>
      <c r="U628" s="2">
        <v>0.66984327633356211</v>
      </c>
      <c r="V628" s="2">
        <v>0.68490002202848244</v>
      </c>
      <c r="W628" s="2">
        <v>0.69061721138328935</v>
      </c>
      <c r="X628" s="2">
        <v>0.70076929623562645</v>
      </c>
      <c r="Y628" s="2">
        <v>0.69855343048126106</v>
      </c>
      <c r="Z628" s="2">
        <v>0.68884656170768022</v>
      </c>
      <c r="AA628" s="2">
        <v>0.65264685483038609</v>
      </c>
      <c r="AB628" s="2">
        <f t="shared" si="66"/>
        <v>-3.6199706877294124E-2</v>
      </c>
      <c r="AC628" s="2">
        <f t="shared" si="67"/>
        <v>0.66980029312270584</v>
      </c>
      <c r="AD628" t="s">
        <v>2286</v>
      </c>
      <c r="AE628">
        <v>695</v>
      </c>
      <c r="AH628">
        <f t="shared" si="63"/>
        <v>0.70599999999999996</v>
      </c>
      <c r="AI628">
        <f t="shared" si="64"/>
        <v>0.68884656170768022</v>
      </c>
      <c r="AJ628">
        <f t="shared" si="68"/>
        <v>0.68884656170768022</v>
      </c>
      <c r="AK628" t="e">
        <f t="shared" si="69"/>
        <v>#N/A</v>
      </c>
      <c r="AL628">
        <f t="shared" si="65"/>
        <v>695</v>
      </c>
    </row>
    <row r="629" spans="1:38" x14ac:dyDescent="0.25">
      <c r="A629" s="1">
        <v>627</v>
      </c>
      <c r="B629" t="s">
        <v>1494</v>
      </c>
      <c r="C629" t="s">
        <v>1521</v>
      </c>
      <c r="D629" t="s">
        <v>1522</v>
      </c>
      <c r="E629">
        <v>6020101007</v>
      </c>
      <c r="F629" t="s">
        <v>1525</v>
      </c>
      <c r="G629" t="s">
        <v>1526</v>
      </c>
      <c r="H629" s="2">
        <v>0.14099999999999999</v>
      </c>
      <c r="I629" s="2">
        <v>-0.46444005918725539</v>
      </c>
      <c r="J629" s="2">
        <v>-0.37637851557040752</v>
      </c>
      <c r="K629" s="2">
        <v>-0.44003716631156931</v>
      </c>
      <c r="L629" s="2">
        <v>0.26444123428341199</v>
      </c>
      <c r="M629" s="2">
        <v>0.23545447555264981</v>
      </c>
      <c r="N629" s="2">
        <v>0.21683252508495279</v>
      </c>
      <c r="O629" s="2">
        <v>0.25946057824032959</v>
      </c>
      <c r="P629" s="2">
        <v>0.20801485035427489</v>
      </c>
      <c r="Q629" s="2">
        <v>0.14099999999999999</v>
      </c>
      <c r="R629" s="2">
        <v>0.1707237748263972</v>
      </c>
      <c r="S629" s="2">
        <v>0.2165150607092971</v>
      </c>
      <c r="T629" s="2">
        <v>0.18149047415161129</v>
      </c>
      <c r="U629" s="2">
        <v>0.26444123428341199</v>
      </c>
      <c r="V629" s="2">
        <v>0.19392794283628961</v>
      </c>
      <c r="W629" s="2">
        <v>0.22896660565610569</v>
      </c>
      <c r="X629" s="2">
        <v>0.16967769392816509</v>
      </c>
      <c r="Y629" s="2">
        <v>0.15876206256125419</v>
      </c>
      <c r="Z629" s="2">
        <v>0.19953663295135399</v>
      </c>
      <c r="AA629" s="2">
        <v>0.23577907255226371</v>
      </c>
      <c r="AB629" s="2">
        <f t="shared" si="66"/>
        <v>3.6242439600909726E-2</v>
      </c>
      <c r="AC629" s="2">
        <f t="shared" si="67"/>
        <v>0.17724243960090971</v>
      </c>
      <c r="AD629" t="s">
        <v>2286</v>
      </c>
      <c r="AE629">
        <v>1401</v>
      </c>
      <c r="AH629">
        <f t="shared" si="63"/>
        <v>0.14099999999999999</v>
      </c>
      <c r="AI629">
        <f t="shared" si="64"/>
        <v>0.19953663295135399</v>
      </c>
      <c r="AJ629">
        <f t="shared" si="68"/>
        <v>0.19953663295135399</v>
      </c>
      <c r="AK629" t="e">
        <f t="shared" si="69"/>
        <v>#N/A</v>
      </c>
      <c r="AL629">
        <f t="shared" si="65"/>
        <v>1401</v>
      </c>
    </row>
    <row r="630" spans="1:38" x14ac:dyDescent="0.25">
      <c r="A630" s="1">
        <v>628</v>
      </c>
      <c r="B630" t="s">
        <v>1494</v>
      </c>
      <c r="C630" t="s">
        <v>1521</v>
      </c>
      <c r="D630" t="s">
        <v>1522</v>
      </c>
      <c r="E630">
        <v>6020103001</v>
      </c>
      <c r="F630" t="s">
        <v>1527</v>
      </c>
      <c r="G630" t="s">
        <v>1528</v>
      </c>
      <c r="H630" s="2">
        <v>0.40500000000000003</v>
      </c>
      <c r="I630" s="2">
        <v>0.43784607009292642</v>
      </c>
      <c r="J630" s="2">
        <v>0.42552453949329277</v>
      </c>
      <c r="K630" s="2">
        <v>0.43968929717437621</v>
      </c>
      <c r="L630" s="2">
        <v>0.37218066330538518</v>
      </c>
      <c r="M630" s="2">
        <v>0.39652630120664151</v>
      </c>
      <c r="N630" s="2">
        <v>0.40398513462436769</v>
      </c>
      <c r="O630" s="2">
        <v>0.36760834560634098</v>
      </c>
      <c r="P630" s="2">
        <v>0.34276270733913439</v>
      </c>
      <c r="Q630" s="2">
        <v>0.40500000000000003</v>
      </c>
      <c r="R630" s="2">
        <v>0.49865833144006022</v>
      </c>
      <c r="S630" s="2">
        <v>0.51255388320304329</v>
      </c>
      <c r="T630" s="2">
        <v>0.50312466052504612</v>
      </c>
      <c r="U630" s="2">
        <v>0.43409505867265702</v>
      </c>
      <c r="V630" s="2">
        <v>0.4422772543425546</v>
      </c>
      <c r="W630" s="2">
        <v>0.43339309630321637</v>
      </c>
      <c r="X630" s="2">
        <v>0.43940440815300591</v>
      </c>
      <c r="Y630" s="2">
        <v>0.43119268695603652</v>
      </c>
      <c r="Z630" s="2">
        <v>0.43605316837472641</v>
      </c>
      <c r="AA630" s="2">
        <v>0.37597071925132047</v>
      </c>
      <c r="AB630" s="2">
        <f t="shared" si="66"/>
        <v>-6.0082449123405934E-2</v>
      </c>
      <c r="AC630" s="2">
        <f t="shared" si="67"/>
        <v>0.34491755087659409</v>
      </c>
      <c r="AD630" t="s">
        <v>2287</v>
      </c>
      <c r="AE630">
        <v>620</v>
      </c>
      <c r="AH630">
        <f t="shared" si="63"/>
        <v>0.40500000000000003</v>
      </c>
      <c r="AI630">
        <f t="shared" si="64"/>
        <v>0.43605316837472641</v>
      </c>
      <c r="AJ630" t="e">
        <f t="shared" si="68"/>
        <v>#N/A</v>
      </c>
      <c r="AK630">
        <f t="shared" si="69"/>
        <v>0.43605316837472641</v>
      </c>
      <c r="AL630">
        <f t="shared" si="65"/>
        <v>620</v>
      </c>
    </row>
    <row r="631" spans="1:38" x14ac:dyDescent="0.25">
      <c r="A631" s="1">
        <v>629</v>
      </c>
      <c r="B631" t="s">
        <v>1494</v>
      </c>
      <c r="C631" t="s">
        <v>1521</v>
      </c>
      <c r="D631" t="s">
        <v>1522</v>
      </c>
      <c r="E631">
        <v>6020106002</v>
      </c>
      <c r="F631" t="s">
        <v>1529</v>
      </c>
      <c r="G631" t="s">
        <v>1530</v>
      </c>
      <c r="H631" s="2">
        <v>0.81700000000000006</v>
      </c>
      <c r="I631" s="2">
        <v>0.80576201554759863</v>
      </c>
      <c r="J631" s="2">
        <v>0.75096920343899365</v>
      </c>
      <c r="K631" s="2">
        <v>0.79319860199050196</v>
      </c>
      <c r="L631" s="2">
        <v>0.87336270445955377</v>
      </c>
      <c r="M631" s="2">
        <v>0.83063557267209798</v>
      </c>
      <c r="N631" s="2">
        <v>0.87639952019162504</v>
      </c>
      <c r="O631" s="2">
        <v>0.84103448199151987</v>
      </c>
      <c r="P631" s="2">
        <v>0.87181248686007784</v>
      </c>
      <c r="Q631" s="2">
        <v>0.81700000000000006</v>
      </c>
      <c r="R631" s="2">
        <v>0.76972647644085501</v>
      </c>
      <c r="S631" s="2">
        <v>0.74427546554556445</v>
      </c>
      <c r="T631" s="2">
        <v>0.76291285898468375</v>
      </c>
      <c r="U631" s="2">
        <v>0.87336270445955377</v>
      </c>
      <c r="V631" s="2">
        <v>0.88525291945709994</v>
      </c>
      <c r="W631" s="2">
        <v>0.86398467021209036</v>
      </c>
      <c r="X631" s="2">
        <v>0.86211695854158732</v>
      </c>
      <c r="Y631" s="2">
        <v>0.87969364131763983</v>
      </c>
      <c r="Z631" s="2">
        <v>0.87283697903545587</v>
      </c>
      <c r="AA631" s="2">
        <v>0.85843780876827935</v>
      </c>
      <c r="AB631" s="2">
        <f t="shared" si="66"/>
        <v>-1.439917026717652E-2</v>
      </c>
      <c r="AC631" s="2">
        <f t="shared" si="67"/>
        <v>0.80260082973282354</v>
      </c>
      <c r="AD631" t="s">
        <v>2287</v>
      </c>
      <c r="AE631">
        <v>743</v>
      </c>
      <c r="AH631">
        <f t="shared" si="63"/>
        <v>0.81700000000000006</v>
      </c>
      <c r="AI631">
        <f t="shared" si="64"/>
        <v>0.87283697903545587</v>
      </c>
      <c r="AJ631" t="e">
        <f t="shared" si="68"/>
        <v>#N/A</v>
      </c>
      <c r="AK631">
        <f t="shared" si="69"/>
        <v>0.87283697903545587</v>
      </c>
      <c r="AL631">
        <f t="shared" si="65"/>
        <v>743</v>
      </c>
    </row>
    <row r="632" spans="1:38" x14ac:dyDescent="0.25">
      <c r="A632" s="1">
        <v>630</v>
      </c>
      <c r="B632" t="s">
        <v>1494</v>
      </c>
      <c r="C632" t="s">
        <v>1521</v>
      </c>
      <c r="D632" t="s">
        <v>1522</v>
      </c>
      <c r="E632">
        <v>6020109004</v>
      </c>
      <c r="F632" t="s">
        <v>1531</v>
      </c>
      <c r="G632" t="s">
        <v>1532</v>
      </c>
      <c r="H632" s="2">
        <v>0.17299999999999999</v>
      </c>
      <c r="I632" s="2">
        <v>-3.9102638593730421E-2</v>
      </c>
      <c r="J632" s="2">
        <v>-4.3428350301430996E-3</v>
      </c>
      <c r="K632" s="2">
        <v>-2.79585982573155E-2</v>
      </c>
      <c r="L632" s="2">
        <v>0.26444123428341199</v>
      </c>
      <c r="M632" s="2">
        <v>0.21458879995311431</v>
      </c>
      <c r="N632" s="2">
        <v>0.2289443267344394</v>
      </c>
      <c r="O632" s="2">
        <v>0.21126443564612449</v>
      </c>
      <c r="P632" s="2">
        <v>0.21907071697662561</v>
      </c>
      <c r="Q632" s="2">
        <v>0.17299999999999999</v>
      </c>
      <c r="R632" s="2">
        <v>0.2389268227687871</v>
      </c>
      <c r="S632" s="2">
        <v>0.28089994521565498</v>
      </c>
      <c r="T632" s="2">
        <v>0.2486075713746338</v>
      </c>
      <c r="U632" s="2">
        <v>0.26444123428341199</v>
      </c>
      <c r="V632" s="2">
        <v>0.19671574771463249</v>
      </c>
      <c r="W632" s="2">
        <v>0.23181628413838179</v>
      </c>
      <c r="X632" s="2">
        <v>0.18091278586180759</v>
      </c>
      <c r="Y632" s="2">
        <v>0.18316166950566831</v>
      </c>
      <c r="Z632" s="2">
        <v>0.2090851649083994</v>
      </c>
      <c r="AA632" s="2">
        <v>0.22689000633886219</v>
      </c>
      <c r="AB632" s="2">
        <f t="shared" si="66"/>
        <v>1.7804841430462792E-2</v>
      </c>
      <c r="AC632" s="2">
        <f t="shared" si="67"/>
        <v>0.19080484143046278</v>
      </c>
      <c r="AD632" t="s">
        <v>2286</v>
      </c>
      <c r="AE632">
        <v>613</v>
      </c>
      <c r="AH632">
        <f t="shared" si="63"/>
        <v>0.17299999999999999</v>
      </c>
      <c r="AI632">
        <f t="shared" si="64"/>
        <v>0.2090851649083994</v>
      </c>
      <c r="AJ632">
        <f t="shared" si="68"/>
        <v>0.2090851649083994</v>
      </c>
      <c r="AK632" t="e">
        <f t="shared" si="69"/>
        <v>#N/A</v>
      </c>
      <c r="AL632">
        <f t="shared" si="65"/>
        <v>613</v>
      </c>
    </row>
    <row r="633" spans="1:38" x14ac:dyDescent="0.25">
      <c r="A633" s="1">
        <v>631</v>
      </c>
      <c r="B633" t="s">
        <v>1494</v>
      </c>
      <c r="C633" t="s">
        <v>1521</v>
      </c>
      <c r="D633" t="s">
        <v>1533</v>
      </c>
      <c r="E633">
        <v>6020201001</v>
      </c>
      <c r="F633" t="s">
        <v>1534</v>
      </c>
      <c r="G633" t="s">
        <v>1535</v>
      </c>
      <c r="H633" s="2">
        <v>0.23200000000000001</v>
      </c>
      <c r="I633" s="2">
        <v>-1.780064944532413</v>
      </c>
      <c r="J633" s="2">
        <v>-1.62038848209402</v>
      </c>
      <c r="K633" s="2">
        <v>-1.734927992020896</v>
      </c>
      <c r="L633" s="2">
        <v>0.26444123428341199</v>
      </c>
      <c r="M633" s="2">
        <v>0.29691283736965057</v>
      </c>
      <c r="N633" s="2">
        <v>0.33992111611624992</v>
      </c>
      <c r="O633" s="2">
        <v>0.34624121114504869</v>
      </c>
      <c r="P633" s="2">
        <v>0.33777152634115309</v>
      </c>
      <c r="Q633" s="2">
        <v>0.23200000000000001</v>
      </c>
      <c r="R633" s="2">
        <v>-0.46198325979886412</v>
      </c>
      <c r="S633" s="2">
        <v>-0.38542031030685869</v>
      </c>
      <c r="T633" s="2">
        <v>-0.44289789363397591</v>
      </c>
      <c r="U633" s="2">
        <v>0.26444123428341199</v>
      </c>
      <c r="V633" s="2">
        <v>0.26959218039373439</v>
      </c>
      <c r="W633" s="2">
        <v>0.24696139407769019</v>
      </c>
      <c r="X633" s="2">
        <v>0.27513900225699361</v>
      </c>
      <c r="Y633" s="2">
        <v>0.30920057699479803</v>
      </c>
      <c r="Z633" s="2">
        <v>0.27232756177005951</v>
      </c>
      <c r="AA633" s="2">
        <v>0.3154043058090123</v>
      </c>
      <c r="AB633" s="2">
        <f t="shared" si="66"/>
        <v>4.3076744038952786E-2</v>
      </c>
      <c r="AC633" s="2">
        <f t="shared" si="67"/>
        <v>0.27507674403895277</v>
      </c>
      <c r="AD633" t="s">
        <v>2287</v>
      </c>
      <c r="AE633">
        <v>28180</v>
      </c>
      <c r="AH633">
        <f t="shared" si="63"/>
        <v>0.23200000000000001</v>
      </c>
      <c r="AI633">
        <f t="shared" si="64"/>
        <v>0.27232756177005951</v>
      </c>
      <c r="AJ633" t="e">
        <f t="shared" si="68"/>
        <v>#N/A</v>
      </c>
      <c r="AK633">
        <f t="shared" si="69"/>
        <v>0.27232756177005951</v>
      </c>
      <c r="AL633">
        <f t="shared" si="65"/>
        <v>28180</v>
      </c>
    </row>
    <row r="634" spans="1:38" x14ac:dyDescent="0.25">
      <c r="A634" s="1">
        <v>632</v>
      </c>
      <c r="B634" t="s">
        <v>1494</v>
      </c>
      <c r="C634" t="s">
        <v>1521</v>
      </c>
      <c r="D634" t="s">
        <v>1533</v>
      </c>
      <c r="E634">
        <v>6020202001</v>
      </c>
      <c r="F634" t="s">
        <v>1536</v>
      </c>
      <c r="G634" t="s">
        <v>1537</v>
      </c>
      <c r="H634" s="2">
        <v>0.45600000000000013</v>
      </c>
      <c r="I634" s="2">
        <v>0.1590307121468004</v>
      </c>
      <c r="J634" s="2">
        <v>0.17495463958562421</v>
      </c>
      <c r="K634" s="2">
        <v>0.16760034607907051</v>
      </c>
      <c r="L634" s="2">
        <v>0.26444123428341199</v>
      </c>
      <c r="M634" s="2">
        <v>0.2811690798060979</v>
      </c>
      <c r="N634" s="2">
        <v>0.26029245944284601</v>
      </c>
      <c r="O634" s="2">
        <v>0.33070066830413419</v>
      </c>
      <c r="P634" s="2">
        <v>0.34192396642796591</v>
      </c>
      <c r="Q634" s="2">
        <v>0.45600000000000013</v>
      </c>
      <c r="R634" s="2">
        <v>0.42076833784808743</v>
      </c>
      <c r="S634" s="2">
        <v>0.43975003419036007</v>
      </c>
      <c r="T634" s="2">
        <v>0.42492951300284598</v>
      </c>
      <c r="U634" s="2">
        <v>0.37218066330538518</v>
      </c>
      <c r="V634" s="2">
        <v>0.41033193985725419</v>
      </c>
      <c r="W634" s="2">
        <v>0.38052302195742971</v>
      </c>
      <c r="X634" s="2">
        <v>0.41765476462350593</v>
      </c>
      <c r="Y634" s="2">
        <v>0.41852028351595427</v>
      </c>
      <c r="Z634" s="2">
        <v>0.39935654223459582</v>
      </c>
      <c r="AA634" s="2">
        <v>0.29378159711207508</v>
      </c>
      <c r="AB634" s="2">
        <f t="shared" si="66"/>
        <v>-0.10557494512252075</v>
      </c>
      <c r="AC634" s="2">
        <f t="shared" si="67"/>
        <v>0.35042505487747938</v>
      </c>
      <c r="AD634" t="s">
        <v>2286</v>
      </c>
      <c r="AE634">
        <v>827</v>
      </c>
      <c r="AH634">
        <f t="shared" si="63"/>
        <v>0.45600000000000013</v>
      </c>
      <c r="AI634">
        <f t="shared" si="64"/>
        <v>0.39935654223459582</v>
      </c>
      <c r="AJ634">
        <f t="shared" si="68"/>
        <v>0.39935654223459582</v>
      </c>
      <c r="AK634" t="e">
        <f t="shared" si="69"/>
        <v>#N/A</v>
      </c>
      <c r="AL634">
        <f t="shared" si="65"/>
        <v>827</v>
      </c>
    </row>
    <row r="635" spans="1:38" x14ac:dyDescent="0.25">
      <c r="A635" s="1">
        <v>633</v>
      </c>
      <c r="B635" t="s">
        <v>1494</v>
      </c>
      <c r="C635" t="s">
        <v>1521</v>
      </c>
      <c r="D635" t="s">
        <v>1533</v>
      </c>
      <c r="E635">
        <v>6020202004</v>
      </c>
      <c r="F635" t="s">
        <v>1538</v>
      </c>
      <c r="G635" t="s">
        <v>1539</v>
      </c>
      <c r="H635" s="2">
        <v>0.81299999999999994</v>
      </c>
      <c r="I635" s="2">
        <v>0.77108078172238326</v>
      </c>
      <c r="J635" s="2">
        <v>0.75086075374819283</v>
      </c>
      <c r="K635" s="2">
        <v>0.76564359974610119</v>
      </c>
      <c r="L635" s="2">
        <v>0.87336270445955377</v>
      </c>
      <c r="M635" s="2">
        <v>0.84377993263530349</v>
      </c>
      <c r="N635" s="2">
        <v>0.86721424150860849</v>
      </c>
      <c r="O635" s="2">
        <v>0.85125103233656285</v>
      </c>
      <c r="P635" s="2">
        <v>0.85150667128426272</v>
      </c>
      <c r="Q635" s="2">
        <v>0.81299999999999994</v>
      </c>
      <c r="R635" s="2">
        <v>0.74144412957549488</v>
      </c>
      <c r="S635" s="2">
        <v>0.74205272652903442</v>
      </c>
      <c r="T635" s="2">
        <v>0.73875379493558369</v>
      </c>
      <c r="U635" s="2">
        <v>0.87336270445955377</v>
      </c>
      <c r="V635" s="2">
        <v>0.85050014244206418</v>
      </c>
      <c r="W635" s="2">
        <v>0.84256457244760408</v>
      </c>
      <c r="X635" s="2">
        <v>0.82985276341623049</v>
      </c>
      <c r="Y635" s="2">
        <v>0.84891150356293044</v>
      </c>
      <c r="Z635" s="2">
        <v>0.84892072847178612</v>
      </c>
      <c r="AA635" s="2">
        <v>0.85735204575862234</v>
      </c>
      <c r="AB635" s="2">
        <f t="shared" si="66"/>
        <v>8.4313172868362152E-3</v>
      </c>
      <c r="AC635" s="2">
        <f t="shared" si="67"/>
        <v>0.82143131728683616</v>
      </c>
      <c r="AD635" t="s">
        <v>2287</v>
      </c>
      <c r="AE635">
        <v>530</v>
      </c>
      <c r="AH635">
        <f t="shared" si="63"/>
        <v>0.81299999999999994</v>
      </c>
      <c r="AI635">
        <f t="shared" si="64"/>
        <v>0.84892072847178612</v>
      </c>
      <c r="AJ635" t="e">
        <f t="shared" si="68"/>
        <v>#N/A</v>
      </c>
      <c r="AK635">
        <f t="shared" si="69"/>
        <v>0.84892072847178612</v>
      </c>
      <c r="AL635">
        <f t="shared" si="65"/>
        <v>530</v>
      </c>
    </row>
    <row r="636" spans="1:38" x14ac:dyDescent="0.25">
      <c r="A636" s="1">
        <v>634</v>
      </c>
      <c r="B636" t="s">
        <v>1494</v>
      </c>
      <c r="C636" t="s">
        <v>1540</v>
      </c>
      <c r="D636" t="s">
        <v>1541</v>
      </c>
      <c r="E636">
        <v>6030101001</v>
      </c>
      <c r="F636" t="s">
        <v>1542</v>
      </c>
      <c r="G636" t="s">
        <v>1543</v>
      </c>
      <c r="H636" s="2">
        <v>0.219</v>
      </c>
      <c r="I636" s="2">
        <v>-0.24096103483325379</v>
      </c>
      <c r="J636" s="2">
        <v>-0.13983379499406129</v>
      </c>
      <c r="K636" s="2">
        <v>-0.21493985600948159</v>
      </c>
      <c r="L636" s="2">
        <v>0.26444123428341199</v>
      </c>
      <c r="M636" s="2">
        <v>0.28251085524281039</v>
      </c>
      <c r="N636" s="2">
        <v>0.28623653823020789</v>
      </c>
      <c r="O636" s="2">
        <v>0.31369235810846752</v>
      </c>
      <c r="P636" s="2">
        <v>0.33054610795389872</v>
      </c>
      <c r="Q636" s="2">
        <v>0.219</v>
      </c>
      <c r="R636" s="2">
        <v>0.28168315020833301</v>
      </c>
      <c r="S636" s="2">
        <v>0.35204519699612652</v>
      </c>
      <c r="T636" s="2">
        <v>0.29237679447059278</v>
      </c>
      <c r="U636" s="2">
        <v>0.26444123428341199</v>
      </c>
      <c r="V636" s="2">
        <v>0.25740832028477317</v>
      </c>
      <c r="W636" s="2">
        <v>0.2576393544005412</v>
      </c>
      <c r="X636" s="2">
        <v>0.23985031682487601</v>
      </c>
      <c r="Y636" s="2">
        <v>0.27121928505833082</v>
      </c>
      <c r="Z636" s="2">
        <v>0.25789621265799773</v>
      </c>
      <c r="AA636" s="2">
        <v>0.29455410163917672</v>
      </c>
      <c r="AB636" s="2">
        <f t="shared" si="66"/>
        <v>3.6657888981178999E-2</v>
      </c>
      <c r="AC636" s="2">
        <f t="shared" si="67"/>
        <v>0.25565788898117903</v>
      </c>
      <c r="AD636" t="s">
        <v>2286</v>
      </c>
      <c r="AE636">
        <v>58456</v>
      </c>
      <c r="AH636">
        <f t="shared" si="63"/>
        <v>0.219</v>
      </c>
      <c r="AI636">
        <f t="shared" si="64"/>
        <v>0.25789621265799773</v>
      </c>
      <c r="AJ636">
        <f t="shared" si="68"/>
        <v>0.25789621265799773</v>
      </c>
      <c r="AK636" t="e">
        <f t="shared" si="69"/>
        <v>#N/A</v>
      </c>
      <c r="AL636">
        <f t="shared" si="65"/>
        <v>58456</v>
      </c>
    </row>
    <row r="637" spans="1:38" x14ac:dyDescent="0.25">
      <c r="A637" s="1">
        <v>635</v>
      </c>
      <c r="B637" t="s">
        <v>1494</v>
      </c>
      <c r="C637" t="s">
        <v>1540</v>
      </c>
      <c r="D637" t="s">
        <v>1541</v>
      </c>
      <c r="E637">
        <v>6030101002</v>
      </c>
      <c r="F637" t="s">
        <v>1544</v>
      </c>
      <c r="G637" t="s">
        <v>1545</v>
      </c>
      <c r="H637" s="2">
        <v>0.39800000000000002</v>
      </c>
      <c r="I637" s="2">
        <v>0.30563823932153927</v>
      </c>
      <c r="J637" s="2">
        <v>0.30307606057698683</v>
      </c>
      <c r="K637" s="2">
        <v>0.31086608683608369</v>
      </c>
      <c r="L637" s="2">
        <v>0.26444123428341199</v>
      </c>
      <c r="M637" s="2">
        <v>0.3178835352869539</v>
      </c>
      <c r="N637" s="2">
        <v>0.3068105354080678</v>
      </c>
      <c r="O637" s="2">
        <v>0.33138562640301772</v>
      </c>
      <c r="P637" s="2">
        <v>0.32723537993485841</v>
      </c>
      <c r="Q637" s="2">
        <v>0.39800000000000002</v>
      </c>
      <c r="R637" s="2">
        <v>0.54547541287506163</v>
      </c>
      <c r="S637" s="2">
        <v>0.5403924980004976</v>
      </c>
      <c r="T637" s="2">
        <v>0.54372480467439988</v>
      </c>
      <c r="U637" s="2">
        <v>0.43409505867265702</v>
      </c>
      <c r="V637" s="2">
        <v>0.43506115111690008</v>
      </c>
      <c r="W637" s="2">
        <v>0.42759010329853331</v>
      </c>
      <c r="X637" s="2">
        <v>0.43413378901548849</v>
      </c>
      <c r="Y637" s="2">
        <v>0.42612934713993611</v>
      </c>
      <c r="Z637" s="2">
        <v>0.43138552162471239</v>
      </c>
      <c r="AA637" s="2">
        <v>0.30855478065838238</v>
      </c>
      <c r="AB637" s="2">
        <f t="shared" si="66"/>
        <v>-0.12283074096633001</v>
      </c>
      <c r="AC637" s="2">
        <f t="shared" si="67"/>
        <v>0.27516925903367001</v>
      </c>
      <c r="AD637" t="s">
        <v>2286</v>
      </c>
      <c r="AE637">
        <v>766</v>
      </c>
      <c r="AH637">
        <f t="shared" si="63"/>
        <v>0.39800000000000002</v>
      </c>
      <c r="AI637">
        <f t="shared" si="64"/>
        <v>0.43138552162471239</v>
      </c>
      <c r="AJ637">
        <f t="shared" si="68"/>
        <v>0.43138552162471239</v>
      </c>
      <c r="AK637" t="e">
        <f t="shared" si="69"/>
        <v>#N/A</v>
      </c>
      <c r="AL637">
        <f t="shared" si="65"/>
        <v>766</v>
      </c>
    </row>
    <row r="638" spans="1:38" x14ac:dyDescent="0.25">
      <c r="A638" s="1">
        <v>636</v>
      </c>
      <c r="B638" t="s">
        <v>1494</v>
      </c>
      <c r="C638" t="s">
        <v>1540</v>
      </c>
      <c r="D638" t="s">
        <v>1541</v>
      </c>
      <c r="E638">
        <v>6030101006</v>
      </c>
      <c r="F638" t="s">
        <v>1546</v>
      </c>
      <c r="G638" t="s">
        <v>1547</v>
      </c>
      <c r="H638" s="2">
        <v>0.879</v>
      </c>
      <c r="I638" s="2">
        <v>0.61079376818971887</v>
      </c>
      <c r="J638" s="2">
        <v>0.57921991660033967</v>
      </c>
      <c r="K638" s="2">
        <v>0.60873119073538529</v>
      </c>
      <c r="L638" s="2">
        <v>0.66984327633356211</v>
      </c>
      <c r="M638" s="2">
        <v>0.78415627310496583</v>
      </c>
      <c r="N638" s="2">
        <v>0.71197128505261675</v>
      </c>
      <c r="O638" s="2">
        <v>0.73533744132995682</v>
      </c>
      <c r="P638" s="2">
        <v>0.6644739630548101</v>
      </c>
      <c r="Q638" s="2">
        <v>0.879</v>
      </c>
      <c r="R638" s="2">
        <v>0.68442812487240989</v>
      </c>
      <c r="S638" s="2">
        <v>0.67367893150636682</v>
      </c>
      <c r="T638" s="2">
        <v>0.68133381826598227</v>
      </c>
      <c r="U638" s="2">
        <v>0.66984327633356211</v>
      </c>
      <c r="V638" s="2">
        <v>0.8406430773635859</v>
      </c>
      <c r="W638" s="2">
        <v>0.74986578505313095</v>
      </c>
      <c r="X638" s="2">
        <v>0.80291700856660775</v>
      </c>
      <c r="Y638" s="2">
        <v>0.8041954407929236</v>
      </c>
      <c r="Z638" s="2">
        <v>0.77111673636359834</v>
      </c>
      <c r="AA638" s="2">
        <v>0.71180427153837222</v>
      </c>
      <c r="AB638" s="2">
        <f t="shared" si="66"/>
        <v>-5.9312464825226119E-2</v>
      </c>
      <c r="AC638" s="2">
        <f t="shared" si="67"/>
        <v>0.81968753517477388</v>
      </c>
      <c r="AD638" t="s">
        <v>2286</v>
      </c>
      <c r="AE638">
        <v>1124</v>
      </c>
      <c r="AH638">
        <f t="shared" si="63"/>
        <v>0.879</v>
      </c>
      <c r="AI638">
        <f t="shared" si="64"/>
        <v>0.77111673636359834</v>
      </c>
      <c r="AJ638">
        <f t="shared" si="68"/>
        <v>0.77111673636359834</v>
      </c>
      <c r="AK638" t="e">
        <f t="shared" si="69"/>
        <v>#N/A</v>
      </c>
      <c r="AL638">
        <f t="shared" si="65"/>
        <v>1124</v>
      </c>
    </row>
    <row r="639" spans="1:38" x14ac:dyDescent="0.25">
      <c r="A639" s="1">
        <v>637</v>
      </c>
      <c r="B639" t="s">
        <v>1494</v>
      </c>
      <c r="C639" t="s">
        <v>1540</v>
      </c>
      <c r="D639" t="s">
        <v>1541</v>
      </c>
      <c r="E639">
        <v>6030101007</v>
      </c>
      <c r="F639" t="s">
        <v>1548</v>
      </c>
      <c r="G639" t="s">
        <v>1549</v>
      </c>
      <c r="H639" s="2">
        <v>0.95299999999999996</v>
      </c>
      <c r="I639" s="2">
        <v>0.7808908841531883</v>
      </c>
      <c r="J639" s="2">
        <v>0.74863639285204675</v>
      </c>
      <c r="K639" s="2">
        <v>0.77559767713879135</v>
      </c>
      <c r="L639" s="2">
        <v>0.80179807423253147</v>
      </c>
      <c r="M639" s="2">
        <v>0.89173694853845953</v>
      </c>
      <c r="N639" s="2">
        <v>0.88641494953470534</v>
      </c>
      <c r="O639" s="2">
        <v>0.85929261832865622</v>
      </c>
      <c r="P639" s="2">
        <v>0.88964748188473863</v>
      </c>
      <c r="Q639" s="2">
        <v>0.95299999999999996</v>
      </c>
      <c r="R639" s="2">
        <v>0.74666485824149309</v>
      </c>
      <c r="S639" s="2">
        <v>0.74034663519130628</v>
      </c>
      <c r="T639" s="2">
        <v>0.74352364966179452</v>
      </c>
      <c r="U639" s="2">
        <v>0.80179807423253147</v>
      </c>
      <c r="V639" s="2">
        <v>0.90702056171602907</v>
      </c>
      <c r="W639" s="2">
        <v>0.88007172381804821</v>
      </c>
      <c r="X639" s="2">
        <v>0.89206830813824456</v>
      </c>
      <c r="Y639" s="2">
        <v>0.91422377902256136</v>
      </c>
      <c r="Z639" s="2">
        <v>0.8780720767812934</v>
      </c>
      <c r="AA639" s="2">
        <v>0.86508658111579317</v>
      </c>
      <c r="AB639" s="2">
        <f t="shared" si="66"/>
        <v>-1.2985495665500224E-2</v>
      </c>
      <c r="AC639" s="2">
        <f t="shared" si="67"/>
        <v>0.94001450433449973</v>
      </c>
      <c r="AD639" t="s">
        <v>2286</v>
      </c>
      <c r="AE639">
        <v>535</v>
      </c>
      <c r="AH639">
        <f t="shared" si="63"/>
        <v>0.95299999999999996</v>
      </c>
      <c r="AI639">
        <f t="shared" si="64"/>
        <v>0.8780720767812934</v>
      </c>
      <c r="AJ639">
        <f t="shared" si="68"/>
        <v>0.8780720767812934</v>
      </c>
      <c r="AK639" t="e">
        <f t="shared" si="69"/>
        <v>#N/A</v>
      </c>
      <c r="AL639">
        <f t="shared" si="65"/>
        <v>535</v>
      </c>
    </row>
    <row r="640" spans="1:38" x14ac:dyDescent="0.25">
      <c r="A640" s="1">
        <v>638</v>
      </c>
      <c r="B640" t="s">
        <v>1494</v>
      </c>
      <c r="C640" t="s">
        <v>1540</v>
      </c>
      <c r="D640" t="s">
        <v>1541</v>
      </c>
      <c r="E640">
        <v>6030101008</v>
      </c>
      <c r="F640" t="s">
        <v>1550</v>
      </c>
      <c r="G640" t="s">
        <v>1551</v>
      </c>
      <c r="H640" s="2">
        <v>0.51800000000000002</v>
      </c>
      <c r="I640" s="2">
        <v>-2.270560782741993E-2</v>
      </c>
      <c r="J640" s="2">
        <v>-8.8985579411687832E-3</v>
      </c>
      <c r="K640" s="2">
        <v>-1.2154747644129941E-2</v>
      </c>
      <c r="L640" s="2">
        <v>0.26444123428341199</v>
      </c>
      <c r="M640" s="2">
        <v>0.3007937965061056</v>
      </c>
      <c r="N640" s="2">
        <v>0.35546612332297928</v>
      </c>
      <c r="O640" s="2">
        <v>0.33217733121861109</v>
      </c>
      <c r="P640" s="2">
        <v>0.35162791733698701</v>
      </c>
      <c r="Q640" s="2">
        <v>0.51800000000000002</v>
      </c>
      <c r="R640" s="2">
        <v>0.5640811553772761</v>
      </c>
      <c r="S640" s="2">
        <v>0.53660504588187352</v>
      </c>
      <c r="T640" s="2">
        <v>0.55833334464072049</v>
      </c>
      <c r="U640" s="2">
        <v>0.43409505867265702</v>
      </c>
      <c r="V640" s="2">
        <v>0.44558094473902349</v>
      </c>
      <c r="W640" s="2">
        <v>0.43817100177536339</v>
      </c>
      <c r="X640" s="2">
        <v>0.47821573523652672</v>
      </c>
      <c r="Y640" s="2">
        <v>0.47155623416546899</v>
      </c>
      <c r="Z640" s="2">
        <v>0.45317139386689909</v>
      </c>
      <c r="AA640" s="2">
        <v>0.31898475065061399</v>
      </c>
      <c r="AB640" s="2">
        <f t="shared" si="66"/>
        <v>-0.1341866432162851</v>
      </c>
      <c r="AC640" s="2">
        <f t="shared" si="67"/>
        <v>0.38381335678371492</v>
      </c>
      <c r="AD640" t="s">
        <v>2287</v>
      </c>
      <c r="AE640">
        <v>1180</v>
      </c>
      <c r="AH640">
        <f t="shared" si="63"/>
        <v>0.51800000000000002</v>
      </c>
      <c r="AI640">
        <f t="shared" si="64"/>
        <v>0.45317139386689909</v>
      </c>
      <c r="AJ640" t="e">
        <f t="shared" si="68"/>
        <v>#N/A</v>
      </c>
      <c r="AK640">
        <f t="shared" si="69"/>
        <v>0.45317139386689909</v>
      </c>
      <c r="AL640">
        <f t="shared" si="65"/>
        <v>1180</v>
      </c>
    </row>
    <row r="641" spans="1:38" x14ac:dyDescent="0.25">
      <c r="A641" s="1">
        <v>639</v>
      </c>
      <c r="B641" t="s">
        <v>1494</v>
      </c>
      <c r="C641" t="s">
        <v>1540</v>
      </c>
      <c r="D641" t="s">
        <v>1541</v>
      </c>
      <c r="E641">
        <v>6030101013</v>
      </c>
      <c r="F641" t="s">
        <v>788</v>
      </c>
      <c r="G641" t="s">
        <v>1552</v>
      </c>
      <c r="H641" s="2">
        <v>0.42399999999999999</v>
      </c>
      <c r="I641" s="2">
        <v>-1.3777505328717131E-2</v>
      </c>
      <c r="J641" s="2">
        <v>-5.3214821859761792E-2</v>
      </c>
      <c r="K641" s="2">
        <v>-5.2155412163943371E-3</v>
      </c>
      <c r="L641" s="2">
        <v>0.26444123428341199</v>
      </c>
      <c r="M641" s="2">
        <v>0.32376101977307009</v>
      </c>
      <c r="N641" s="2">
        <v>0.32057471780828428</v>
      </c>
      <c r="O641" s="2">
        <v>0.31319865454368739</v>
      </c>
      <c r="P641" s="2">
        <v>0.33673350263754948</v>
      </c>
      <c r="Q641" s="2">
        <v>0.42399999999999999</v>
      </c>
      <c r="R641" s="2">
        <v>0.49922788791920458</v>
      </c>
      <c r="S641" s="2">
        <v>0.44440167890021037</v>
      </c>
      <c r="T641" s="2">
        <v>0.49412732848346419</v>
      </c>
      <c r="U641" s="2">
        <v>0.37218066330538518</v>
      </c>
      <c r="V641" s="2">
        <v>0.38936021302577251</v>
      </c>
      <c r="W641" s="2">
        <v>0.37115601931875791</v>
      </c>
      <c r="X641" s="2">
        <v>0.38933130245666409</v>
      </c>
      <c r="Y641" s="2">
        <v>0.41075228757344218</v>
      </c>
      <c r="Z641" s="2">
        <v>0.38628890954328132</v>
      </c>
      <c r="AA641" s="2">
        <v>0.31068325302768751</v>
      </c>
      <c r="AB641" s="2">
        <f t="shared" si="66"/>
        <v>-7.5605656515593811E-2</v>
      </c>
      <c r="AC641" s="2">
        <f t="shared" si="67"/>
        <v>0.34839434348440618</v>
      </c>
      <c r="AD641" t="s">
        <v>2286</v>
      </c>
      <c r="AE641">
        <v>1938</v>
      </c>
      <c r="AH641">
        <f t="shared" si="63"/>
        <v>0.42399999999999999</v>
      </c>
      <c r="AI641">
        <f t="shared" si="64"/>
        <v>0.38628890954328132</v>
      </c>
      <c r="AJ641">
        <f t="shared" si="68"/>
        <v>0.38628890954328132</v>
      </c>
      <c r="AK641" t="e">
        <f t="shared" si="69"/>
        <v>#N/A</v>
      </c>
      <c r="AL641">
        <f t="shared" si="65"/>
        <v>1938</v>
      </c>
    </row>
    <row r="642" spans="1:38" x14ac:dyDescent="0.25">
      <c r="A642" s="1">
        <v>640</v>
      </c>
      <c r="B642" t="s">
        <v>1494</v>
      </c>
      <c r="C642" t="s">
        <v>1540</v>
      </c>
      <c r="D642" t="s">
        <v>1541</v>
      </c>
      <c r="E642">
        <v>6030101015</v>
      </c>
      <c r="F642" t="s">
        <v>1553</v>
      </c>
      <c r="G642" t="s">
        <v>1554</v>
      </c>
      <c r="H642" s="2">
        <v>0.505</v>
      </c>
      <c r="I642" s="2">
        <v>0.1086052648711045</v>
      </c>
      <c r="J642" s="2">
        <v>0.15133635733383821</v>
      </c>
      <c r="K642" s="2">
        <v>0.1107474586807715</v>
      </c>
      <c r="L642" s="2">
        <v>0.26444123428341199</v>
      </c>
      <c r="M642" s="2">
        <v>0.29679079462951052</v>
      </c>
      <c r="N642" s="2">
        <v>0.28991786118420931</v>
      </c>
      <c r="O642" s="2">
        <v>0.3165745194596159</v>
      </c>
      <c r="P642" s="2">
        <v>0.28966745279010958</v>
      </c>
      <c r="Q642" s="2">
        <v>0.505</v>
      </c>
      <c r="R642" s="2">
        <v>0.56533117416198586</v>
      </c>
      <c r="S642" s="2">
        <v>0.55287430452063713</v>
      </c>
      <c r="T642" s="2">
        <v>0.55610213089034133</v>
      </c>
      <c r="U642" s="2">
        <v>0.43409505867265702</v>
      </c>
      <c r="V642" s="2">
        <v>0.46783572898152259</v>
      </c>
      <c r="W642" s="2">
        <v>0.46069825830345001</v>
      </c>
      <c r="X642" s="2">
        <v>0.48140034561835099</v>
      </c>
      <c r="Y642" s="2">
        <v>0.47229010857307407</v>
      </c>
      <c r="Z642" s="2">
        <v>0.46297976410133351</v>
      </c>
      <c r="AA642" s="2">
        <v>0.29099534799454402</v>
      </c>
      <c r="AB642" s="2">
        <f t="shared" si="66"/>
        <v>-0.17198441610678949</v>
      </c>
      <c r="AC642" s="2">
        <f t="shared" si="67"/>
        <v>0.33301558389321051</v>
      </c>
      <c r="AD642" t="s">
        <v>2286</v>
      </c>
      <c r="AE642">
        <v>2147</v>
      </c>
      <c r="AH642">
        <f t="shared" ref="AH642:AH705" si="70">Q642</f>
        <v>0.505</v>
      </c>
      <c r="AI642">
        <f t="shared" ref="AI642:AI705" si="71">Z642</f>
        <v>0.46297976410133351</v>
      </c>
      <c r="AJ642">
        <f t="shared" si="68"/>
        <v>0.46297976410133351</v>
      </c>
      <c r="AK642" t="e">
        <f t="shared" si="69"/>
        <v>#N/A</v>
      </c>
      <c r="AL642">
        <f t="shared" ref="AL642:AL705" si="72">AE642</f>
        <v>2147</v>
      </c>
    </row>
    <row r="643" spans="1:38" x14ac:dyDescent="0.25">
      <c r="A643" s="1">
        <v>641</v>
      </c>
      <c r="B643" t="s">
        <v>1494</v>
      </c>
      <c r="C643" t="s">
        <v>1540</v>
      </c>
      <c r="D643" t="s">
        <v>1541</v>
      </c>
      <c r="E643">
        <v>6030101033</v>
      </c>
      <c r="F643" t="s">
        <v>1555</v>
      </c>
      <c r="G643" t="s">
        <v>1556</v>
      </c>
      <c r="H643" s="2">
        <v>0.59799999999999998</v>
      </c>
      <c r="I643" s="2">
        <v>-4.0816262969681223E-2</v>
      </c>
      <c r="J643" s="2">
        <v>0.1313155936769054</v>
      </c>
      <c r="K643" s="2">
        <v>-9.1266880960529928E-3</v>
      </c>
      <c r="L643" s="2">
        <v>0.66984327633356211</v>
      </c>
      <c r="M643" s="2">
        <v>0.65920319499609248</v>
      </c>
      <c r="N643" s="2">
        <v>0.61397666401981921</v>
      </c>
      <c r="O643" s="2">
        <v>0.65984527371723611</v>
      </c>
      <c r="P643" s="2">
        <v>0.59034092974492181</v>
      </c>
      <c r="Q643" s="2">
        <v>0.59799999999999998</v>
      </c>
      <c r="R643" s="2">
        <v>0.6862305568485263</v>
      </c>
      <c r="S643" s="2">
        <v>0.68797495162602995</v>
      </c>
      <c r="T643" s="2">
        <v>0.68168854094694331</v>
      </c>
      <c r="U643" s="2">
        <v>0.66984327633356211</v>
      </c>
      <c r="V643" s="2">
        <v>0.63922940970914721</v>
      </c>
      <c r="W643" s="2">
        <v>0.66365903854391994</v>
      </c>
      <c r="X643" s="2">
        <v>0.63306074338295193</v>
      </c>
      <c r="Y643" s="2">
        <v>0.65106823064634523</v>
      </c>
      <c r="Z643" s="2">
        <v>0.65122245962523628</v>
      </c>
      <c r="AA643" s="2">
        <v>0.63787836917487573</v>
      </c>
      <c r="AB643" s="2">
        <f t="shared" ref="AB643:AB706" si="73">AA643-Z643</f>
        <v>-1.3344090450360557E-2</v>
      </c>
      <c r="AC643" s="2">
        <f t="shared" ref="AC643:AC706" si="74">Q643+AB643</f>
        <v>0.58465590954963942</v>
      </c>
      <c r="AD643" t="s">
        <v>2286</v>
      </c>
      <c r="AE643">
        <v>1014</v>
      </c>
      <c r="AH643">
        <f t="shared" si="70"/>
        <v>0.59799999999999998</v>
      </c>
      <c r="AI643">
        <f t="shared" si="71"/>
        <v>0.65122245962523628</v>
      </c>
      <c r="AJ643">
        <f t="shared" ref="AJ643:AJ706" si="75">IF(AD643=$AG$2,AI643,$AG$4)</f>
        <v>0.65122245962523628</v>
      </c>
      <c r="AK643" t="e">
        <f t="shared" ref="AK643:AK706" si="76">IF(AD643=$AG$3,AI643,$AG$4)</f>
        <v>#N/A</v>
      </c>
      <c r="AL643">
        <f t="shared" si="72"/>
        <v>1014</v>
      </c>
    </row>
    <row r="644" spans="1:38" x14ac:dyDescent="0.25">
      <c r="A644" s="1">
        <v>642</v>
      </c>
      <c r="B644" t="s">
        <v>1494</v>
      </c>
      <c r="C644" t="s">
        <v>1540</v>
      </c>
      <c r="D644" t="s">
        <v>1541</v>
      </c>
      <c r="E644">
        <v>6030102011</v>
      </c>
      <c r="F644" t="s">
        <v>1557</v>
      </c>
      <c r="G644" t="s">
        <v>1558</v>
      </c>
      <c r="H644" s="2">
        <v>0.53500000000000003</v>
      </c>
      <c r="I644" s="2">
        <v>-0.28634768987555909</v>
      </c>
      <c r="J644" s="2">
        <v>-0.2436227137008973</v>
      </c>
      <c r="K644" s="2">
        <v>-0.26023185012976469</v>
      </c>
      <c r="L644" s="2">
        <v>0.26444123428341199</v>
      </c>
      <c r="M644" s="2">
        <v>0.32481180776567631</v>
      </c>
      <c r="N644" s="2">
        <v>0.35707496867240712</v>
      </c>
      <c r="O644" s="2">
        <v>0.34827384654238641</v>
      </c>
      <c r="P644" s="2">
        <v>0.33569672515151128</v>
      </c>
      <c r="Q644" s="2">
        <v>0.53500000000000003</v>
      </c>
      <c r="R644" s="2">
        <v>0.5273523579503101</v>
      </c>
      <c r="S644" s="2">
        <v>0.52196588338100203</v>
      </c>
      <c r="T644" s="2">
        <v>0.52920887804406835</v>
      </c>
      <c r="U644" s="2">
        <v>0.43409505867265702</v>
      </c>
      <c r="V644" s="2">
        <v>0.48845065060810089</v>
      </c>
      <c r="W644" s="2">
        <v>0.45470614586188751</v>
      </c>
      <c r="X644" s="2">
        <v>0.51107148508364708</v>
      </c>
      <c r="Y644" s="2">
        <v>0.50624310136407302</v>
      </c>
      <c r="Z644" s="2">
        <v>0.47796426245445772</v>
      </c>
      <c r="AA644" s="2">
        <v>0.32427813872372502</v>
      </c>
      <c r="AB644" s="2">
        <f t="shared" si="73"/>
        <v>-0.1536861237307327</v>
      </c>
      <c r="AC644" s="2">
        <f t="shared" si="74"/>
        <v>0.38131387626926733</v>
      </c>
      <c r="AD644" t="s">
        <v>2286</v>
      </c>
      <c r="AE644">
        <v>1292</v>
      </c>
      <c r="AH644">
        <f t="shared" si="70"/>
        <v>0.53500000000000003</v>
      </c>
      <c r="AI644">
        <f t="shared" si="71"/>
        <v>0.47796426245445772</v>
      </c>
      <c r="AJ644">
        <f t="shared" si="75"/>
        <v>0.47796426245445772</v>
      </c>
      <c r="AK644" t="e">
        <f t="shared" si="76"/>
        <v>#N/A</v>
      </c>
      <c r="AL644">
        <f t="shared" si="72"/>
        <v>1292</v>
      </c>
    </row>
    <row r="645" spans="1:38" x14ac:dyDescent="0.25">
      <c r="A645" s="1">
        <v>643</v>
      </c>
      <c r="B645" t="s">
        <v>1494</v>
      </c>
      <c r="C645" t="s">
        <v>1540</v>
      </c>
      <c r="D645" t="s">
        <v>1541</v>
      </c>
      <c r="E645">
        <v>6030102012</v>
      </c>
      <c r="F645" t="s">
        <v>1559</v>
      </c>
      <c r="G645" t="s">
        <v>1560</v>
      </c>
      <c r="H645" s="2">
        <v>0.75800000000000001</v>
      </c>
      <c r="I645" s="2">
        <v>0.56036524615652594</v>
      </c>
      <c r="J645" s="2">
        <v>0.55170295720312956</v>
      </c>
      <c r="K645" s="2">
        <v>0.56322846341858157</v>
      </c>
      <c r="L645" s="2">
        <v>0.66984327633356211</v>
      </c>
      <c r="M645" s="2">
        <v>0.67107147009115375</v>
      </c>
      <c r="N645" s="2">
        <v>0.63388879066776016</v>
      </c>
      <c r="O645" s="2">
        <v>0.67041319867144711</v>
      </c>
      <c r="P645" s="2">
        <v>0.64402364534729239</v>
      </c>
      <c r="Q645" s="2">
        <v>0.75800000000000001</v>
      </c>
      <c r="R645" s="2">
        <v>0.67738171020610616</v>
      </c>
      <c r="S645" s="2">
        <v>0.67222361720816837</v>
      </c>
      <c r="T645" s="2">
        <v>0.67541408148360016</v>
      </c>
      <c r="U645" s="2">
        <v>0.66984327633356211</v>
      </c>
      <c r="V645" s="2">
        <v>0.72511199542518789</v>
      </c>
      <c r="W645" s="2">
        <v>0.67689144874707752</v>
      </c>
      <c r="X645" s="2">
        <v>0.72005931750095253</v>
      </c>
      <c r="Y645" s="2">
        <v>0.72492856562113683</v>
      </c>
      <c r="Z645" s="2">
        <v>0.70293013395408466</v>
      </c>
      <c r="AA645" s="2">
        <v>0.65765766129612013</v>
      </c>
      <c r="AB645" s="2">
        <f t="shared" si="73"/>
        <v>-4.5272472657964524E-2</v>
      </c>
      <c r="AC645" s="2">
        <f t="shared" si="74"/>
        <v>0.71272752734203548</v>
      </c>
      <c r="AD645" t="s">
        <v>2286</v>
      </c>
      <c r="AE645">
        <v>716</v>
      </c>
      <c r="AH645">
        <f t="shared" si="70"/>
        <v>0.75800000000000001</v>
      </c>
      <c r="AI645">
        <f t="shared" si="71"/>
        <v>0.70293013395408466</v>
      </c>
      <c r="AJ645">
        <f t="shared" si="75"/>
        <v>0.70293013395408466</v>
      </c>
      <c r="AK645" t="e">
        <f t="shared" si="76"/>
        <v>#N/A</v>
      </c>
      <c r="AL645">
        <f t="shared" si="72"/>
        <v>716</v>
      </c>
    </row>
    <row r="646" spans="1:38" x14ac:dyDescent="0.25">
      <c r="A646" s="1">
        <v>644</v>
      </c>
      <c r="B646" t="s">
        <v>1494</v>
      </c>
      <c r="C646" t="s">
        <v>1540</v>
      </c>
      <c r="D646" t="s">
        <v>1541</v>
      </c>
      <c r="E646">
        <v>6030102013</v>
      </c>
      <c r="F646" t="s">
        <v>1561</v>
      </c>
      <c r="G646" t="s">
        <v>1562</v>
      </c>
      <c r="H646" s="2">
        <v>0.36699999999999999</v>
      </c>
      <c r="I646" s="2">
        <v>1.7743197355518551E-2</v>
      </c>
      <c r="J646" s="2">
        <v>4.655477505391159E-2</v>
      </c>
      <c r="K646" s="2">
        <v>3.2014142649999688E-2</v>
      </c>
      <c r="L646" s="2">
        <v>0.26444123428341199</v>
      </c>
      <c r="M646" s="2">
        <v>0.30242659990313792</v>
      </c>
      <c r="N646" s="2">
        <v>0.27750686530260682</v>
      </c>
      <c r="O646" s="2">
        <v>0.32307717361915161</v>
      </c>
      <c r="P646" s="2">
        <v>0.32483658106030872</v>
      </c>
      <c r="Q646" s="2">
        <v>0.36699999999999999</v>
      </c>
      <c r="R646" s="2">
        <v>0.41735402506271579</v>
      </c>
      <c r="S646" s="2">
        <v>0.43709140543321789</v>
      </c>
      <c r="T646" s="2">
        <v>0.42163931664506388</v>
      </c>
      <c r="U646" s="2">
        <v>0.37218066330538518</v>
      </c>
      <c r="V646" s="2">
        <v>0.39786659201353708</v>
      </c>
      <c r="W646" s="2">
        <v>0.3889452973845644</v>
      </c>
      <c r="X646" s="2">
        <v>0.36491299100943292</v>
      </c>
      <c r="Y646" s="2">
        <v>0.36958963377994702</v>
      </c>
      <c r="Z646" s="2">
        <v>0.37849293921191712</v>
      </c>
      <c r="AA646" s="2">
        <v>0.29746701809336468</v>
      </c>
      <c r="AB646" s="2">
        <f t="shared" si="73"/>
        <v>-8.1025921118552446E-2</v>
      </c>
      <c r="AC646" s="2">
        <f t="shared" si="74"/>
        <v>0.28597407888144755</v>
      </c>
      <c r="AD646" t="s">
        <v>2286</v>
      </c>
      <c r="AE646">
        <v>548</v>
      </c>
      <c r="AH646">
        <f t="shared" si="70"/>
        <v>0.36699999999999999</v>
      </c>
      <c r="AI646">
        <f t="shared" si="71"/>
        <v>0.37849293921191712</v>
      </c>
      <c r="AJ646">
        <f t="shared" si="75"/>
        <v>0.37849293921191712</v>
      </c>
      <c r="AK646" t="e">
        <f t="shared" si="76"/>
        <v>#N/A</v>
      </c>
      <c r="AL646">
        <f t="shared" si="72"/>
        <v>548</v>
      </c>
    </row>
    <row r="647" spans="1:38" x14ac:dyDescent="0.25">
      <c r="A647" s="1">
        <v>645</v>
      </c>
      <c r="B647" t="s">
        <v>1494</v>
      </c>
      <c r="C647" t="s">
        <v>1540</v>
      </c>
      <c r="D647" t="s">
        <v>1541</v>
      </c>
      <c r="E647">
        <v>6030102016</v>
      </c>
      <c r="F647" t="s">
        <v>1563</v>
      </c>
      <c r="G647" t="s">
        <v>1564</v>
      </c>
      <c r="H647" s="2">
        <v>0.78099999999999992</v>
      </c>
      <c r="I647" s="2">
        <v>0.62980211915733497</v>
      </c>
      <c r="J647" s="2">
        <v>0.615374039109992</v>
      </c>
      <c r="K647" s="2">
        <v>0.63000616111137209</v>
      </c>
      <c r="L647" s="2">
        <v>0.66984327633356211</v>
      </c>
      <c r="M647" s="2">
        <v>0.66906996915285633</v>
      </c>
      <c r="N647" s="2">
        <v>0.64937277946152849</v>
      </c>
      <c r="O647" s="2">
        <v>0.66384827559383119</v>
      </c>
      <c r="P647" s="2">
        <v>0.67458979328672874</v>
      </c>
      <c r="Q647" s="2">
        <v>0.78099999999999992</v>
      </c>
      <c r="R647" s="2">
        <v>0.67151753522409463</v>
      </c>
      <c r="S647" s="2">
        <v>0.67147293557757803</v>
      </c>
      <c r="T647" s="2">
        <v>0.66983285438594953</v>
      </c>
      <c r="U647" s="2">
        <v>0.66984327633356211</v>
      </c>
      <c r="V647" s="2">
        <v>0.7456537155813997</v>
      </c>
      <c r="W647" s="2">
        <v>0.67582332769768638</v>
      </c>
      <c r="X647" s="2">
        <v>0.72039290099066866</v>
      </c>
      <c r="Y647" s="2">
        <v>0.73114756700346106</v>
      </c>
      <c r="Z647" s="2">
        <v>0.70791906119308423</v>
      </c>
      <c r="AA647" s="2">
        <v>0.66528768345322642</v>
      </c>
      <c r="AB647" s="2">
        <f t="shared" si="73"/>
        <v>-4.2631377739857812E-2</v>
      </c>
      <c r="AC647" s="2">
        <f t="shared" si="74"/>
        <v>0.7383686222601421</v>
      </c>
      <c r="AD647" t="s">
        <v>2286</v>
      </c>
      <c r="AE647">
        <v>1029</v>
      </c>
      <c r="AH647">
        <f t="shared" si="70"/>
        <v>0.78099999999999992</v>
      </c>
      <c r="AI647">
        <f t="shared" si="71"/>
        <v>0.70791906119308423</v>
      </c>
      <c r="AJ647">
        <f t="shared" si="75"/>
        <v>0.70791906119308423</v>
      </c>
      <c r="AK647" t="e">
        <f t="shared" si="76"/>
        <v>#N/A</v>
      </c>
      <c r="AL647">
        <f t="shared" si="72"/>
        <v>1029</v>
      </c>
    </row>
    <row r="648" spans="1:38" x14ac:dyDescent="0.25">
      <c r="A648" s="1">
        <v>646</v>
      </c>
      <c r="B648" t="s">
        <v>1494</v>
      </c>
      <c r="C648" t="s">
        <v>1540</v>
      </c>
      <c r="D648" t="s">
        <v>1541</v>
      </c>
      <c r="E648">
        <v>6030102017</v>
      </c>
      <c r="F648" t="s">
        <v>873</v>
      </c>
      <c r="G648" t="s">
        <v>1565</v>
      </c>
      <c r="H648" s="2">
        <v>0.54200000000000004</v>
      </c>
      <c r="I648" s="2">
        <v>0.16523857151765839</v>
      </c>
      <c r="J648" s="2">
        <v>0.163538272990957</v>
      </c>
      <c r="K648" s="2">
        <v>0.1703238467184327</v>
      </c>
      <c r="L648" s="2">
        <v>0.26444123428341199</v>
      </c>
      <c r="M648" s="2">
        <v>0.32481180776567631</v>
      </c>
      <c r="N648" s="2">
        <v>0.33897569541025191</v>
      </c>
      <c r="O648" s="2">
        <v>0.3335294562969276</v>
      </c>
      <c r="P648" s="2">
        <v>0.31550682990353113</v>
      </c>
      <c r="Q648" s="2">
        <v>0.54200000000000004</v>
      </c>
      <c r="R648" s="2">
        <v>0.4499600666852151</v>
      </c>
      <c r="S648" s="2">
        <v>0.44579461050052771</v>
      </c>
      <c r="T648" s="2">
        <v>0.44914500999606682</v>
      </c>
      <c r="U648" s="2">
        <v>0.37218066330538518</v>
      </c>
      <c r="V648" s="2">
        <v>0.51113334965810353</v>
      </c>
      <c r="W648" s="2">
        <v>0.42677484677241501</v>
      </c>
      <c r="X648" s="2">
        <v>0.46880868082652821</v>
      </c>
      <c r="Y648" s="2">
        <v>0.46985512212517783</v>
      </c>
      <c r="Z648" s="2">
        <v>0.44718712354881851</v>
      </c>
      <c r="AA648" s="2">
        <v>0.31423496034749471</v>
      </c>
      <c r="AB648" s="2">
        <f t="shared" si="73"/>
        <v>-0.1329521632013238</v>
      </c>
      <c r="AC648" s="2">
        <f t="shared" si="74"/>
        <v>0.40904783679867623</v>
      </c>
      <c r="AD648" t="s">
        <v>2286</v>
      </c>
      <c r="AE648">
        <v>1803</v>
      </c>
      <c r="AH648">
        <f t="shared" si="70"/>
        <v>0.54200000000000004</v>
      </c>
      <c r="AI648">
        <f t="shared" si="71"/>
        <v>0.44718712354881851</v>
      </c>
      <c r="AJ648">
        <f t="shared" si="75"/>
        <v>0.44718712354881851</v>
      </c>
      <c r="AK648" t="e">
        <f t="shared" si="76"/>
        <v>#N/A</v>
      </c>
      <c r="AL648">
        <f t="shared" si="72"/>
        <v>1803</v>
      </c>
    </row>
    <row r="649" spans="1:38" x14ac:dyDescent="0.25">
      <c r="A649" s="1">
        <v>647</v>
      </c>
      <c r="B649" t="s">
        <v>1494</v>
      </c>
      <c r="C649" t="s">
        <v>1540</v>
      </c>
      <c r="D649" t="s">
        <v>1541</v>
      </c>
      <c r="E649">
        <v>6030103002</v>
      </c>
      <c r="F649" t="s">
        <v>1566</v>
      </c>
      <c r="G649" t="s">
        <v>1567</v>
      </c>
      <c r="H649" s="2">
        <v>0.68</v>
      </c>
      <c r="I649" s="2">
        <v>0.60581022044006316</v>
      </c>
      <c r="J649" s="2">
        <v>0.58790552260795437</v>
      </c>
      <c r="K649" s="2">
        <v>0.60618680992328833</v>
      </c>
      <c r="L649" s="2">
        <v>0.66984327633356211</v>
      </c>
      <c r="M649" s="2">
        <v>0.6664013012351262</v>
      </c>
      <c r="N649" s="2">
        <v>0.63553822108759728</v>
      </c>
      <c r="O649" s="2">
        <v>0.65791493725674477</v>
      </c>
      <c r="P649" s="2">
        <v>0.63969386839928666</v>
      </c>
      <c r="Q649" s="2">
        <v>0.68</v>
      </c>
      <c r="R649" s="2">
        <v>0.68211048160198673</v>
      </c>
      <c r="S649" s="2">
        <v>0.67216543317163013</v>
      </c>
      <c r="T649" s="2">
        <v>0.67834692596547996</v>
      </c>
      <c r="U649" s="2">
        <v>0.66984327633356211</v>
      </c>
      <c r="V649" s="2">
        <v>0.6654997242358931</v>
      </c>
      <c r="W649" s="2">
        <v>0.67040318420498546</v>
      </c>
      <c r="X649" s="2">
        <v>0.67615973025429288</v>
      </c>
      <c r="Y649" s="2">
        <v>0.68198605717630501</v>
      </c>
      <c r="Z649" s="2">
        <v>0.67275415659846627</v>
      </c>
      <c r="AA649" s="2">
        <v>0.65373017172562597</v>
      </c>
      <c r="AB649" s="2">
        <f t="shared" si="73"/>
        <v>-1.9023984872840294E-2</v>
      </c>
      <c r="AC649" s="2">
        <f t="shared" si="74"/>
        <v>0.66097601512715976</v>
      </c>
      <c r="AD649" t="s">
        <v>2286</v>
      </c>
      <c r="AE649">
        <v>509</v>
      </c>
      <c r="AH649">
        <f t="shared" si="70"/>
        <v>0.68</v>
      </c>
      <c r="AI649">
        <f t="shared" si="71"/>
        <v>0.67275415659846627</v>
      </c>
      <c r="AJ649">
        <f t="shared" si="75"/>
        <v>0.67275415659846627</v>
      </c>
      <c r="AK649" t="e">
        <f t="shared" si="76"/>
        <v>#N/A</v>
      </c>
      <c r="AL649">
        <f t="shared" si="72"/>
        <v>509</v>
      </c>
    </row>
    <row r="650" spans="1:38" x14ac:dyDescent="0.25">
      <c r="A650" s="1">
        <v>648</v>
      </c>
      <c r="B650" t="s">
        <v>1494</v>
      </c>
      <c r="C650" t="s">
        <v>1540</v>
      </c>
      <c r="D650" t="s">
        <v>1541</v>
      </c>
      <c r="E650">
        <v>6030103003</v>
      </c>
      <c r="F650" t="s">
        <v>1568</v>
      </c>
      <c r="G650" t="s">
        <v>1569</v>
      </c>
      <c r="H650" s="2">
        <v>0.28299999999999997</v>
      </c>
      <c r="I650" s="2">
        <v>-4.5182245165179102E-2</v>
      </c>
      <c r="J650" s="2">
        <v>-4.6781288734515369E-2</v>
      </c>
      <c r="K650" s="2">
        <v>-3.6720448466646897E-2</v>
      </c>
      <c r="L650" s="2">
        <v>0.26444123428341199</v>
      </c>
      <c r="M650" s="2">
        <v>0.32105899350636841</v>
      </c>
      <c r="N650" s="2">
        <v>0.29000174487942298</v>
      </c>
      <c r="O650" s="2">
        <v>0.33049607043044088</v>
      </c>
      <c r="P650" s="2">
        <v>0.30273225016484689</v>
      </c>
      <c r="Q650" s="2">
        <v>0.28299999999999997</v>
      </c>
      <c r="R650" s="2">
        <v>0.42071613539065378</v>
      </c>
      <c r="S650" s="2">
        <v>0.39293819451855933</v>
      </c>
      <c r="T650" s="2">
        <v>0.41827605984917088</v>
      </c>
      <c r="U650" s="2">
        <v>0.37218066330538518</v>
      </c>
      <c r="V650" s="2">
        <v>0.32376101977307009</v>
      </c>
      <c r="W650" s="2">
        <v>0.34942146005986202</v>
      </c>
      <c r="X650" s="2">
        <v>0.3324264068909325</v>
      </c>
      <c r="Y650" s="2">
        <v>0.33180371771012879</v>
      </c>
      <c r="Z650" s="2">
        <v>0.34149231951804848</v>
      </c>
      <c r="AA650" s="2">
        <v>0.30082084240296469</v>
      </c>
      <c r="AB650" s="2">
        <f t="shared" si="73"/>
        <v>-4.0671477115083787E-2</v>
      </c>
      <c r="AC650" s="2">
        <f t="shared" si="74"/>
        <v>0.24232852288491619</v>
      </c>
      <c r="AD650" t="s">
        <v>2286</v>
      </c>
      <c r="AE650">
        <v>1562</v>
      </c>
      <c r="AH650">
        <f t="shared" si="70"/>
        <v>0.28299999999999997</v>
      </c>
      <c r="AI650">
        <f t="shared" si="71"/>
        <v>0.34149231951804848</v>
      </c>
      <c r="AJ650">
        <f t="shared" si="75"/>
        <v>0.34149231951804848</v>
      </c>
      <c r="AK650" t="e">
        <f t="shared" si="76"/>
        <v>#N/A</v>
      </c>
      <c r="AL650">
        <f t="shared" si="72"/>
        <v>1562</v>
      </c>
    </row>
    <row r="651" spans="1:38" x14ac:dyDescent="0.25">
      <c r="A651" s="1">
        <v>649</v>
      </c>
      <c r="B651" t="s">
        <v>1494</v>
      </c>
      <c r="C651" t="s">
        <v>1540</v>
      </c>
      <c r="D651" t="s">
        <v>1570</v>
      </c>
      <c r="E651">
        <v>6030201001</v>
      </c>
      <c r="F651" t="s">
        <v>1571</v>
      </c>
      <c r="G651" t="s">
        <v>1572</v>
      </c>
      <c r="H651" s="2">
        <v>0.19500000000000001</v>
      </c>
      <c r="I651" s="2">
        <v>-0.74750493604022206</v>
      </c>
      <c r="J651" s="2">
        <v>-0.73467377510163245</v>
      </c>
      <c r="K651" s="2">
        <v>-0.72809373452281723</v>
      </c>
      <c r="L651" s="2">
        <v>0.26444123428341199</v>
      </c>
      <c r="M651" s="2">
        <v>0.25125664828324112</v>
      </c>
      <c r="N651" s="2">
        <v>0.31937143595695999</v>
      </c>
      <c r="O651" s="2">
        <v>0.28773956260854278</v>
      </c>
      <c r="P651" s="2">
        <v>0.28444353534115302</v>
      </c>
      <c r="Q651" s="2">
        <v>0.19500000000000001</v>
      </c>
      <c r="R651" s="2">
        <v>0.26329832765404892</v>
      </c>
      <c r="S651" s="2">
        <v>0.18448348328908859</v>
      </c>
      <c r="T651" s="2">
        <v>0.25722897244770387</v>
      </c>
      <c r="U651" s="2">
        <v>0.26444123428341199</v>
      </c>
      <c r="V651" s="2">
        <v>0.2206612408242648</v>
      </c>
      <c r="W651" s="2">
        <v>0.24356330637026219</v>
      </c>
      <c r="X651" s="2">
        <v>0.22725420425318971</v>
      </c>
      <c r="Y651" s="2">
        <v>0.22932520175184579</v>
      </c>
      <c r="Z651" s="2">
        <v>0.23655174747690291</v>
      </c>
      <c r="AA651" s="2">
        <v>0.28050957559620548</v>
      </c>
      <c r="AB651" s="2">
        <f t="shared" si="73"/>
        <v>4.3957828119302572E-2</v>
      </c>
      <c r="AC651" s="2">
        <f t="shared" si="74"/>
        <v>0.23895782811930258</v>
      </c>
      <c r="AD651" t="s">
        <v>2286</v>
      </c>
      <c r="AE651">
        <v>2888</v>
      </c>
      <c r="AH651">
        <f t="shared" si="70"/>
        <v>0.19500000000000001</v>
      </c>
      <c r="AI651">
        <f t="shared" si="71"/>
        <v>0.23655174747690291</v>
      </c>
      <c r="AJ651">
        <f t="shared" si="75"/>
        <v>0.23655174747690291</v>
      </c>
      <c r="AK651" t="e">
        <f t="shared" si="76"/>
        <v>#N/A</v>
      </c>
      <c r="AL651">
        <f t="shared" si="72"/>
        <v>2888</v>
      </c>
    </row>
    <row r="652" spans="1:38" x14ac:dyDescent="0.25">
      <c r="A652" s="1">
        <v>650</v>
      </c>
      <c r="B652" t="s">
        <v>1494</v>
      </c>
      <c r="C652" t="s">
        <v>1540</v>
      </c>
      <c r="D652" t="s">
        <v>1570</v>
      </c>
      <c r="E652">
        <v>6030201014</v>
      </c>
      <c r="F652" t="s">
        <v>1573</v>
      </c>
      <c r="G652" t="s">
        <v>1574</v>
      </c>
      <c r="H652" s="2">
        <v>0.51400000000000001</v>
      </c>
      <c r="I652" s="2">
        <v>0.31571694462841171</v>
      </c>
      <c r="J652" s="2">
        <v>0.31185064074872121</v>
      </c>
      <c r="K652" s="2">
        <v>0.3241459203348207</v>
      </c>
      <c r="L652" s="2">
        <v>0.26444123428341199</v>
      </c>
      <c r="M652" s="2">
        <v>0.25144910029653872</v>
      </c>
      <c r="N652" s="2">
        <v>0.26453759033629892</v>
      </c>
      <c r="O652" s="2">
        <v>0.29748020050825758</v>
      </c>
      <c r="P652" s="2">
        <v>0.30036347380437167</v>
      </c>
      <c r="Q652" s="2">
        <v>0.51400000000000001</v>
      </c>
      <c r="R652" s="2">
        <v>0.52672511409974776</v>
      </c>
      <c r="S652" s="2">
        <v>0.52095394504013925</v>
      </c>
      <c r="T652" s="2">
        <v>0.52803315360918235</v>
      </c>
      <c r="U652" s="2">
        <v>0.43409505867265702</v>
      </c>
      <c r="V652" s="2">
        <v>0.4665927333591276</v>
      </c>
      <c r="W652" s="2">
        <v>0.46290008490944329</v>
      </c>
      <c r="X652" s="2">
        <v>0.49394308483168259</v>
      </c>
      <c r="Y652" s="2">
        <v>0.48749714404231609</v>
      </c>
      <c r="Z652" s="2">
        <v>0.4685239670082349</v>
      </c>
      <c r="AA652" s="2">
        <v>0.27496306978054191</v>
      </c>
      <c r="AB652" s="2">
        <f t="shared" si="73"/>
        <v>-0.19356089722769299</v>
      </c>
      <c r="AC652" s="2">
        <f t="shared" si="74"/>
        <v>0.32043910277230703</v>
      </c>
      <c r="AD652" t="s">
        <v>2286</v>
      </c>
      <c r="AE652">
        <v>659</v>
      </c>
      <c r="AH652">
        <f t="shared" si="70"/>
        <v>0.51400000000000001</v>
      </c>
      <c r="AI652">
        <f t="shared" si="71"/>
        <v>0.4685239670082349</v>
      </c>
      <c r="AJ652">
        <f t="shared" si="75"/>
        <v>0.4685239670082349</v>
      </c>
      <c r="AK652" t="e">
        <f t="shared" si="76"/>
        <v>#N/A</v>
      </c>
      <c r="AL652">
        <f t="shared" si="72"/>
        <v>659</v>
      </c>
    </row>
    <row r="653" spans="1:38" x14ac:dyDescent="0.25">
      <c r="A653" s="1">
        <v>651</v>
      </c>
      <c r="B653" t="s">
        <v>1494</v>
      </c>
      <c r="C653" t="s">
        <v>1540</v>
      </c>
      <c r="D653" t="s">
        <v>1570</v>
      </c>
      <c r="E653">
        <v>6030201015</v>
      </c>
      <c r="F653" t="s">
        <v>531</v>
      </c>
      <c r="G653" t="s">
        <v>1575</v>
      </c>
      <c r="H653" s="2">
        <v>0.59499999999999997</v>
      </c>
      <c r="I653" s="2">
        <v>0.68230332544375649</v>
      </c>
      <c r="J653" s="2">
        <v>0.63342281767306263</v>
      </c>
      <c r="K653" s="2">
        <v>0.68202687689989039</v>
      </c>
      <c r="L653" s="2">
        <v>0.66984327633356211</v>
      </c>
      <c r="M653" s="2">
        <v>0.67882728622705679</v>
      </c>
      <c r="N653" s="2">
        <v>0.64193060421868353</v>
      </c>
      <c r="O653" s="2">
        <v>0.68315164019874541</v>
      </c>
      <c r="P653" s="2">
        <v>0.69719757264820392</v>
      </c>
      <c r="Q653" s="2">
        <v>0.59499999999999997</v>
      </c>
      <c r="R653" s="2">
        <v>0.72984895275014727</v>
      </c>
      <c r="S653" s="2">
        <v>0.69286130064665918</v>
      </c>
      <c r="T653" s="2">
        <v>0.72751439409898411</v>
      </c>
      <c r="U653" s="2">
        <v>0.66984327633356211</v>
      </c>
      <c r="V653" s="2">
        <v>0.62942913112490739</v>
      </c>
      <c r="W653" s="2">
        <v>0.67834916479636842</v>
      </c>
      <c r="X653" s="2">
        <v>0.65428999666849463</v>
      </c>
      <c r="Y653" s="2">
        <v>0.65398001615645962</v>
      </c>
      <c r="Z653" s="2">
        <v>0.65696407092892295</v>
      </c>
      <c r="AA653" s="2">
        <v>0.67393608590533471</v>
      </c>
      <c r="AB653" s="2">
        <f t="shared" si="73"/>
        <v>1.6972014976411764E-2</v>
      </c>
      <c r="AC653" s="2">
        <f t="shared" si="74"/>
        <v>0.61197201497641174</v>
      </c>
      <c r="AD653" t="s">
        <v>2286</v>
      </c>
      <c r="AE653">
        <v>659</v>
      </c>
      <c r="AH653">
        <f t="shared" si="70"/>
        <v>0.59499999999999997</v>
      </c>
      <c r="AI653">
        <f t="shared" si="71"/>
        <v>0.65696407092892295</v>
      </c>
      <c r="AJ653">
        <f t="shared" si="75"/>
        <v>0.65696407092892295</v>
      </c>
      <c r="AK653" t="e">
        <f t="shared" si="76"/>
        <v>#N/A</v>
      </c>
      <c r="AL653">
        <f t="shared" si="72"/>
        <v>659</v>
      </c>
    </row>
    <row r="654" spans="1:38" x14ac:dyDescent="0.25">
      <c r="A654" s="1">
        <v>652</v>
      </c>
      <c r="B654" t="s">
        <v>1494</v>
      </c>
      <c r="C654" t="s">
        <v>1540</v>
      </c>
      <c r="D654" t="s">
        <v>1570</v>
      </c>
      <c r="E654">
        <v>6030202004</v>
      </c>
      <c r="F654" t="s">
        <v>1576</v>
      </c>
      <c r="G654" t="s">
        <v>1577</v>
      </c>
      <c r="H654" s="2">
        <v>0.48399999999999999</v>
      </c>
      <c r="I654" s="2">
        <v>0.29182621935377667</v>
      </c>
      <c r="J654" s="2">
        <v>0.27691851776120419</v>
      </c>
      <c r="K654" s="2">
        <v>0.30042472230469153</v>
      </c>
      <c r="L654" s="2">
        <v>0.26444123428341199</v>
      </c>
      <c r="M654" s="2">
        <v>0.23741293346001621</v>
      </c>
      <c r="N654" s="2">
        <v>0.2509858709074545</v>
      </c>
      <c r="O654" s="2">
        <v>0.2568630748004061</v>
      </c>
      <c r="P654" s="2">
        <v>0.28421878818547758</v>
      </c>
      <c r="Q654" s="2">
        <v>0.48399999999999999</v>
      </c>
      <c r="R654" s="2">
        <v>0.51818487091255827</v>
      </c>
      <c r="S654" s="2">
        <v>0.51649233696663965</v>
      </c>
      <c r="T654" s="2">
        <v>0.52251500224130032</v>
      </c>
      <c r="U654" s="2">
        <v>0.43409505867265702</v>
      </c>
      <c r="V654" s="2">
        <v>0.44612152869780503</v>
      </c>
      <c r="W654" s="2">
        <v>0.45030559773507839</v>
      </c>
      <c r="X654" s="2">
        <v>0.47325201290954882</v>
      </c>
      <c r="Y654" s="2">
        <v>0.46595045216337788</v>
      </c>
      <c r="Z654" s="2">
        <v>0.45372793164725628</v>
      </c>
      <c r="AA654" s="2">
        <v>0.25832560596287918</v>
      </c>
      <c r="AB654" s="2">
        <f t="shared" si="73"/>
        <v>-0.1954023256843771</v>
      </c>
      <c r="AC654" s="2">
        <f t="shared" si="74"/>
        <v>0.28859767431562289</v>
      </c>
      <c r="AD654" t="s">
        <v>2286</v>
      </c>
      <c r="AE654">
        <v>1288</v>
      </c>
      <c r="AH654">
        <f t="shared" si="70"/>
        <v>0.48399999999999999</v>
      </c>
      <c r="AI654">
        <f t="shared" si="71"/>
        <v>0.45372793164725628</v>
      </c>
      <c r="AJ654">
        <f t="shared" si="75"/>
        <v>0.45372793164725628</v>
      </c>
      <c r="AK654" t="e">
        <f t="shared" si="76"/>
        <v>#N/A</v>
      </c>
      <c r="AL654">
        <f t="shared" si="72"/>
        <v>1288</v>
      </c>
    </row>
    <row r="655" spans="1:38" x14ac:dyDescent="0.25">
      <c r="A655" s="1">
        <v>653</v>
      </c>
      <c r="B655" t="s">
        <v>1494</v>
      </c>
      <c r="C655" t="s">
        <v>1540</v>
      </c>
      <c r="D655" t="s">
        <v>1578</v>
      </c>
      <c r="E655">
        <v>6030301001</v>
      </c>
      <c r="F655" t="s">
        <v>1579</v>
      </c>
      <c r="G655" t="s">
        <v>1580</v>
      </c>
      <c r="H655" s="2">
        <v>0.34799999999999998</v>
      </c>
      <c r="I655" s="2">
        <v>-1.707953327255628</v>
      </c>
      <c r="J655" s="2">
        <v>-1.883689158853346</v>
      </c>
      <c r="K655" s="2">
        <v>-1.6755574807903539</v>
      </c>
      <c r="L655" s="2">
        <v>0.26444123428341199</v>
      </c>
      <c r="M655" s="2">
        <v>0.34002321489673781</v>
      </c>
      <c r="N655" s="2">
        <v>0.39213654379748081</v>
      </c>
      <c r="O655" s="2">
        <v>0.36406346505562281</v>
      </c>
      <c r="P655" s="2">
        <v>0.3932231098366869</v>
      </c>
      <c r="Q655" s="2">
        <v>0.34799999999999998</v>
      </c>
      <c r="R655" s="2">
        <v>0.30162835420262279</v>
      </c>
      <c r="S655" s="2">
        <v>-1.5897627093134361E-3</v>
      </c>
      <c r="T655" s="2">
        <v>0.27520420669033652</v>
      </c>
      <c r="U655" s="2">
        <v>0.26444123428341199</v>
      </c>
      <c r="V655" s="2">
        <v>0.34482681714865188</v>
      </c>
      <c r="W655" s="2">
        <v>0.35068653350643658</v>
      </c>
      <c r="X655" s="2">
        <v>0.34558738750520462</v>
      </c>
      <c r="Y655" s="2">
        <v>0.37780230039047719</v>
      </c>
      <c r="Z655" s="2">
        <v>0.33429844469468789</v>
      </c>
      <c r="AA655" s="2">
        <v>0.34723079820581121</v>
      </c>
      <c r="AB655" s="2">
        <f t="shared" si="73"/>
        <v>1.2932353511123318E-2</v>
      </c>
      <c r="AC655" s="2">
        <f t="shared" si="74"/>
        <v>0.36093235351112329</v>
      </c>
      <c r="AD655" t="s">
        <v>2286</v>
      </c>
      <c r="AE655">
        <v>28439</v>
      </c>
      <c r="AH655">
        <f t="shared" si="70"/>
        <v>0.34799999999999998</v>
      </c>
      <c r="AI655">
        <f t="shared" si="71"/>
        <v>0.33429844469468789</v>
      </c>
      <c r="AJ655">
        <f t="shared" si="75"/>
        <v>0.33429844469468789</v>
      </c>
      <c r="AK655" t="e">
        <f t="shared" si="76"/>
        <v>#N/A</v>
      </c>
      <c r="AL655">
        <f t="shared" si="72"/>
        <v>28439</v>
      </c>
    </row>
    <row r="656" spans="1:38" x14ac:dyDescent="0.25">
      <c r="A656" s="1">
        <v>654</v>
      </c>
      <c r="B656" t="s">
        <v>1494</v>
      </c>
      <c r="C656" t="s">
        <v>1540</v>
      </c>
      <c r="D656" t="s">
        <v>1578</v>
      </c>
      <c r="E656">
        <v>6030301002</v>
      </c>
      <c r="F656" t="s">
        <v>1581</v>
      </c>
      <c r="G656" t="s">
        <v>1582</v>
      </c>
      <c r="H656" s="2">
        <v>0.51600000000000001</v>
      </c>
      <c r="I656" s="2">
        <v>0.12723553566918541</v>
      </c>
      <c r="J656" s="2">
        <v>0.16482012712836111</v>
      </c>
      <c r="K656" s="2">
        <v>0.14202294567422161</v>
      </c>
      <c r="L656" s="2">
        <v>0.26444123428341199</v>
      </c>
      <c r="M656" s="2">
        <v>0.35319206465999819</v>
      </c>
      <c r="N656" s="2">
        <v>0.31722211090699948</v>
      </c>
      <c r="O656" s="2">
        <v>0.34877644566689209</v>
      </c>
      <c r="P656" s="2">
        <v>0.32885909757105231</v>
      </c>
      <c r="Q656" s="2">
        <v>0.51600000000000001</v>
      </c>
      <c r="R656" s="2">
        <v>0.51152358822463073</v>
      </c>
      <c r="S656" s="2">
        <v>0.52239045469222967</v>
      </c>
      <c r="T656" s="2">
        <v>0.5139468132013103</v>
      </c>
      <c r="U656" s="2">
        <v>0.43409505867265702</v>
      </c>
      <c r="V656" s="2">
        <v>0.46992062579224919</v>
      </c>
      <c r="W656" s="2">
        <v>0.44414610103842278</v>
      </c>
      <c r="X656" s="2">
        <v>0.49380520365593328</v>
      </c>
      <c r="Y656" s="2">
        <v>0.47719094619069907</v>
      </c>
      <c r="Z656" s="2">
        <v>0.46331526813216167</v>
      </c>
      <c r="AA656" s="2">
        <v>0.32081311519227662</v>
      </c>
      <c r="AB656" s="2">
        <f t="shared" si="73"/>
        <v>-0.14250215293988505</v>
      </c>
      <c r="AC656" s="2">
        <f t="shared" si="74"/>
        <v>0.37349784706011496</v>
      </c>
      <c r="AD656" t="s">
        <v>2286</v>
      </c>
      <c r="AE656">
        <v>731</v>
      </c>
      <c r="AH656">
        <f t="shared" si="70"/>
        <v>0.51600000000000001</v>
      </c>
      <c r="AI656">
        <f t="shared" si="71"/>
        <v>0.46331526813216167</v>
      </c>
      <c r="AJ656">
        <f t="shared" si="75"/>
        <v>0.46331526813216167</v>
      </c>
      <c r="AK656" t="e">
        <f t="shared" si="76"/>
        <v>#N/A</v>
      </c>
      <c r="AL656">
        <f t="shared" si="72"/>
        <v>731</v>
      </c>
    </row>
    <row r="657" spans="1:38" x14ac:dyDescent="0.25">
      <c r="A657" s="1">
        <v>655</v>
      </c>
      <c r="B657" t="s">
        <v>1494</v>
      </c>
      <c r="C657" t="s">
        <v>1540</v>
      </c>
      <c r="D657" t="s">
        <v>1578</v>
      </c>
      <c r="E657">
        <v>6030301033</v>
      </c>
      <c r="F657" t="s">
        <v>1583</v>
      </c>
      <c r="G657" t="s">
        <v>1584</v>
      </c>
      <c r="H657" s="2">
        <v>0.35099999999999998</v>
      </c>
      <c r="I657" s="2">
        <v>-0.12273503186887121</v>
      </c>
      <c r="J657" s="2">
        <v>-8.7839653745677926E-2</v>
      </c>
      <c r="K657" s="2">
        <v>-0.1044359099433865</v>
      </c>
      <c r="L657" s="2">
        <v>0.26444123428341199</v>
      </c>
      <c r="M657" s="2">
        <v>0.25676077586355928</v>
      </c>
      <c r="N657" s="2">
        <v>0.32232960640312702</v>
      </c>
      <c r="O657" s="2">
        <v>0.33841756636623671</v>
      </c>
      <c r="P657" s="2">
        <v>0.31378529362949881</v>
      </c>
      <c r="Q657" s="2">
        <v>0.35099999999999998</v>
      </c>
      <c r="R657" s="2">
        <v>0.43647807604008432</v>
      </c>
      <c r="S657" s="2">
        <v>0.44465347450269721</v>
      </c>
      <c r="T657" s="2">
        <v>0.44048921925832152</v>
      </c>
      <c r="U657" s="2">
        <v>0.37218066330538518</v>
      </c>
      <c r="V657" s="2">
        <v>0.38982015389795721</v>
      </c>
      <c r="W657" s="2">
        <v>0.39466111337154469</v>
      </c>
      <c r="X657" s="2">
        <v>0.36029174773189782</v>
      </c>
      <c r="Y657" s="2">
        <v>0.3616282225453189</v>
      </c>
      <c r="Z657" s="2">
        <v>0.37544974398803949</v>
      </c>
      <c r="AA657" s="2">
        <v>0.29733683018495971</v>
      </c>
      <c r="AB657" s="2">
        <f t="shared" si="73"/>
        <v>-7.8112913803079775E-2</v>
      </c>
      <c r="AC657" s="2">
        <f t="shared" si="74"/>
        <v>0.2728870861969202</v>
      </c>
      <c r="AD657" t="s">
        <v>2286</v>
      </c>
      <c r="AE657">
        <v>833</v>
      </c>
      <c r="AH657">
        <f t="shared" si="70"/>
        <v>0.35099999999999998</v>
      </c>
      <c r="AI657">
        <f t="shared" si="71"/>
        <v>0.37544974398803949</v>
      </c>
      <c r="AJ657">
        <f t="shared" si="75"/>
        <v>0.37544974398803949</v>
      </c>
      <c r="AK657" t="e">
        <f t="shared" si="76"/>
        <v>#N/A</v>
      </c>
      <c r="AL657">
        <f t="shared" si="72"/>
        <v>833</v>
      </c>
    </row>
    <row r="658" spans="1:38" x14ac:dyDescent="0.25">
      <c r="A658" s="1">
        <v>656</v>
      </c>
      <c r="B658" t="s">
        <v>1494</v>
      </c>
      <c r="C658" t="s">
        <v>1585</v>
      </c>
      <c r="D658" t="s">
        <v>1586</v>
      </c>
      <c r="E658">
        <v>6040101003</v>
      </c>
      <c r="F658" t="s">
        <v>1587</v>
      </c>
      <c r="G658" t="s">
        <v>1588</v>
      </c>
      <c r="H658" s="2">
        <v>0.26200000000000001</v>
      </c>
      <c r="I658" s="2">
        <v>-0.4399116654897276</v>
      </c>
      <c r="J658" s="2">
        <v>-0.38585535019537731</v>
      </c>
      <c r="K658" s="2">
        <v>-0.41644259336235939</v>
      </c>
      <c r="L658" s="2">
        <v>0.26444123428341199</v>
      </c>
      <c r="M658" s="2">
        <v>0.24475177023377401</v>
      </c>
      <c r="N658" s="2">
        <v>0.24336386933888271</v>
      </c>
      <c r="O658" s="2">
        <v>0.25384303227350818</v>
      </c>
      <c r="P658" s="2">
        <v>0.2696363375613901</v>
      </c>
      <c r="Q658" s="2">
        <v>0.26200000000000001</v>
      </c>
      <c r="R658" s="2">
        <v>0.35921268610663509</v>
      </c>
      <c r="S658" s="2">
        <v>0.36679950365087027</v>
      </c>
      <c r="T658" s="2">
        <v>0.36218072943775192</v>
      </c>
      <c r="U658" s="2">
        <v>0.37218066330538518</v>
      </c>
      <c r="V658" s="2">
        <v>0.36016407623265179</v>
      </c>
      <c r="W658" s="2">
        <v>0.35341835814497918</v>
      </c>
      <c r="X658" s="2">
        <v>0.36614502603145238</v>
      </c>
      <c r="Y658" s="2">
        <v>0.35779402888666401</v>
      </c>
      <c r="Z658" s="2">
        <v>0.36188110364529769</v>
      </c>
      <c r="AA658" s="2">
        <v>0.25499458449251361</v>
      </c>
      <c r="AB658" s="2">
        <f t="shared" si="73"/>
        <v>-0.10688651915278408</v>
      </c>
      <c r="AC658" s="2">
        <f t="shared" si="74"/>
        <v>0.15511348084721593</v>
      </c>
      <c r="AD658" t="s">
        <v>2287</v>
      </c>
      <c r="AE658">
        <v>1202</v>
      </c>
      <c r="AH658">
        <f t="shared" si="70"/>
        <v>0.26200000000000001</v>
      </c>
      <c r="AI658">
        <f t="shared" si="71"/>
        <v>0.36188110364529769</v>
      </c>
      <c r="AJ658" t="e">
        <f t="shared" si="75"/>
        <v>#N/A</v>
      </c>
      <c r="AK658">
        <f t="shared" si="76"/>
        <v>0.36188110364529769</v>
      </c>
      <c r="AL658">
        <f t="shared" si="72"/>
        <v>1202</v>
      </c>
    </row>
    <row r="659" spans="1:38" x14ac:dyDescent="0.25">
      <c r="A659" s="1">
        <v>657</v>
      </c>
      <c r="B659" t="s">
        <v>1494</v>
      </c>
      <c r="C659" t="s">
        <v>1585</v>
      </c>
      <c r="D659" t="s">
        <v>1586</v>
      </c>
      <c r="E659">
        <v>6040101019</v>
      </c>
      <c r="F659" t="s">
        <v>1589</v>
      </c>
      <c r="G659" t="s">
        <v>1590</v>
      </c>
      <c r="H659" s="2">
        <v>0.21</v>
      </c>
      <c r="I659" s="2">
        <v>-0.46759667464011712</v>
      </c>
      <c r="J659" s="2">
        <v>-0.37799722632156613</v>
      </c>
      <c r="K659" s="2">
        <v>-0.4434836540423478</v>
      </c>
      <c r="L659" s="2">
        <v>0.26444123428341199</v>
      </c>
      <c r="M659" s="2">
        <v>0.25676077586355928</v>
      </c>
      <c r="N659" s="2">
        <v>0.25095538474669088</v>
      </c>
      <c r="O659" s="2">
        <v>0.28436814547247707</v>
      </c>
      <c r="P659" s="2">
        <v>0.28089945050816989</v>
      </c>
      <c r="Q659" s="2">
        <v>0.21</v>
      </c>
      <c r="R659" s="2">
        <v>0.3334561574074375</v>
      </c>
      <c r="S659" s="2">
        <v>0.35361767070112549</v>
      </c>
      <c r="T659" s="2">
        <v>0.33795822177647439</v>
      </c>
      <c r="U659" s="2">
        <v>0.26444123428341199</v>
      </c>
      <c r="V659" s="2">
        <v>0.24006404435197179</v>
      </c>
      <c r="W659" s="2">
        <v>0.25271978707177473</v>
      </c>
      <c r="X659" s="2">
        <v>0.22831722364041979</v>
      </c>
      <c r="Y659" s="2">
        <v>0.25133461298159709</v>
      </c>
      <c r="Z659" s="2">
        <v>0.24706845735821459</v>
      </c>
      <c r="AA659" s="2">
        <v>0.26716357225846349</v>
      </c>
      <c r="AB659" s="2">
        <f t="shared" si="73"/>
        <v>2.00951149002489E-2</v>
      </c>
      <c r="AC659" s="2">
        <f t="shared" si="74"/>
        <v>0.23009511490024889</v>
      </c>
      <c r="AD659" t="s">
        <v>2287</v>
      </c>
      <c r="AE659">
        <v>575</v>
      </c>
      <c r="AH659">
        <f t="shared" si="70"/>
        <v>0.21</v>
      </c>
      <c r="AI659">
        <f t="shared" si="71"/>
        <v>0.24706845735821459</v>
      </c>
      <c r="AJ659" t="e">
        <f t="shared" si="75"/>
        <v>#N/A</v>
      </c>
      <c r="AK659">
        <f t="shared" si="76"/>
        <v>0.24706845735821459</v>
      </c>
      <c r="AL659">
        <f t="shared" si="72"/>
        <v>575</v>
      </c>
    </row>
    <row r="660" spans="1:38" x14ac:dyDescent="0.25">
      <c r="A660" s="1">
        <v>658</v>
      </c>
      <c r="B660" t="s">
        <v>1494</v>
      </c>
      <c r="C660" t="s">
        <v>1585</v>
      </c>
      <c r="D660" t="s">
        <v>1586</v>
      </c>
      <c r="E660">
        <v>6040101029</v>
      </c>
      <c r="F660" t="s">
        <v>1591</v>
      </c>
      <c r="G660" t="s">
        <v>1592</v>
      </c>
      <c r="H660" s="2">
        <v>0.151</v>
      </c>
      <c r="I660" s="2">
        <v>-1.0164861262611029</v>
      </c>
      <c r="J660" s="2">
        <v>-0.8881194937952096</v>
      </c>
      <c r="K660" s="2">
        <v>-0.98521540807203667</v>
      </c>
      <c r="L660" s="2">
        <v>0.26444123428341199</v>
      </c>
      <c r="M660" s="2">
        <v>0.24671665835002951</v>
      </c>
      <c r="N660" s="2">
        <v>0.26246284033255679</v>
      </c>
      <c r="O660" s="2">
        <v>0.26656368268135439</v>
      </c>
      <c r="P660" s="2">
        <v>0.2258561387409439</v>
      </c>
      <c r="Q660" s="2">
        <v>0.151</v>
      </c>
      <c r="R660" s="2">
        <v>9.691002733320464E-3</v>
      </c>
      <c r="S660" s="2">
        <v>4.5246187652058463E-2</v>
      </c>
      <c r="T660" s="2">
        <v>1.7171325773631448E-2</v>
      </c>
      <c r="U660" s="2">
        <v>0.26444123428341199</v>
      </c>
      <c r="V660" s="2">
        <v>0.20651554947856121</v>
      </c>
      <c r="W660" s="2">
        <v>0.2322525939233771</v>
      </c>
      <c r="X660" s="2">
        <v>0.1775991898639602</v>
      </c>
      <c r="Y660" s="2">
        <v>0.1693454514929526</v>
      </c>
      <c r="Z660" s="2">
        <v>0.2071530845956191</v>
      </c>
      <c r="AA660" s="2">
        <v>0.25272352504824502</v>
      </c>
      <c r="AB660" s="2">
        <f t="shared" si="73"/>
        <v>4.5570440452625927E-2</v>
      </c>
      <c r="AC660" s="2">
        <f t="shared" si="74"/>
        <v>0.19657044045262592</v>
      </c>
      <c r="AD660" t="s">
        <v>2286</v>
      </c>
      <c r="AE660">
        <v>1626</v>
      </c>
      <c r="AH660">
        <f t="shared" si="70"/>
        <v>0.151</v>
      </c>
      <c r="AI660">
        <f t="shared" si="71"/>
        <v>0.2071530845956191</v>
      </c>
      <c r="AJ660">
        <f t="shared" si="75"/>
        <v>0.2071530845956191</v>
      </c>
      <c r="AK660" t="e">
        <f t="shared" si="76"/>
        <v>#N/A</v>
      </c>
      <c r="AL660">
        <f t="shared" si="72"/>
        <v>1626</v>
      </c>
    </row>
    <row r="661" spans="1:38" x14ac:dyDescent="0.25">
      <c r="A661" s="1">
        <v>659</v>
      </c>
      <c r="B661" t="s">
        <v>1494</v>
      </c>
      <c r="C661" t="s">
        <v>1585</v>
      </c>
      <c r="D661" t="s">
        <v>1586</v>
      </c>
      <c r="E661">
        <v>6040101052</v>
      </c>
      <c r="F661" t="s">
        <v>1593</v>
      </c>
      <c r="G661" t="s">
        <v>1594</v>
      </c>
      <c r="H661" s="2">
        <v>0.69299999999999995</v>
      </c>
      <c r="I661" s="2">
        <v>0.6120427707484094</v>
      </c>
      <c r="J661" s="2">
        <v>0.58945958114053831</v>
      </c>
      <c r="K661" s="2">
        <v>0.60993233158045523</v>
      </c>
      <c r="L661" s="2">
        <v>0.66984327633356211</v>
      </c>
      <c r="M661" s="2">
        <v>0.66749736127276527</v>
      </c>
      <c r="N661" s="2">
        <v>0.64667811276903697</v>
      </c>
      <c r="O661" s="2">
        <v>0.68171055952317094</v>
      </c>
      <c r="P661" s="2">
        <v>0.62768228226293443</v>
      </c>
      <c r="Q661" s="2">
        <v>0.69299999999999995</v>
      </c>
      <c r="R661" s="2">
        <v>0.68600837159888417</v>
      </c>
      <c r="S661" s="2">
        <v>0.67082375383151049</v>
      </c>
      <c r="T661" s="2">
        <v>0.68208745585290109</v>
      </c>
      <c r="U661" s="2">
        <v>0.66984327633356211</v>
      </c>
      <c r="V661" s="2">
        <v>0.67946907185401095</v>
      </c>
      <c r="W661" s="2">
        <v>0.68586946266535298</v>
      </c>
      <c r="X661" s="2">
        <v>0.68993450448964222</v>
      </c>
      <c r="Y661" s="2">
        <v>0.68752410228188288</v>
      </c>
      <c r="Z661" s="2">
        <v>0.68248958937907378</v>
      </c>
      <c r="AA661" s="2">
        <v>0.65840051480507622</v>
      </c>
      <c r="AB661" s="2">
        <f t="shared" si="73"/>
        <v>-2.408907457399756E-2</v>
      </c>
      <c r="AC661" s="2">
        <f t="shared" si="74"/>
        <v>0.66891092542600239</v>
      </c>
      <c r="AD661" t="s">
        <v>2286</v>
      </c>
      <c r="AE661">
        <v>635</v>
      </c>
      <c r="AH661">
        <f t="shared" si="70"/>
        <v>0.69299999999999995</v>
      </c>
      <c r="AI661">
        <f t="shared" si="71"/>
        <v>0.68248958937907378</v>
      </c>
      <c r="AJ661">
        <f t="shared" si="75"/>
        <v>0.68248958937907378</v>
      </c>
      <c r="AK661" t="e">
        <f t="shared" si="76"/>
        <v>#N/A</v>
      </c>
      <c r="AL661">
        <f t="shared" si="72"/>
        <v>635</v>
      </c>
    </row>
    <row r="662" spans="1:38" x14ac:dyDescent="0.25">
      <c r="A662" s="1">
        <v>660</v>
      </c>
      <c r="B662" t="s">
        <v>1494</v>
      </c>
      <c r="C662" t="s">
        <v>1585</v>
      </c>
      <c r="D662" t="s">
        <v>1586</v>
      </c>
      <c r="E662">
        <v>6040102006</v>
      </c>
      <c r="F662" t="s">
        <v>1595</v>
      </c>
      <c r="G662" t="s">
        <v>1596</v>
      </c>
      <c r="H662" s="2">
        <v>0.73299999999999998</v>
      </c>
      <c r="I662" s="2">
        <v>0.63550757409077074</v>
      </c>
      <c r="J662" s="2">
        <v>0.60859777371876977</v>
      </c>
      <c r="K662" s="2">
        <v>0.63426506677513883</v>
      </c>
      <c r="L662" s="2">
        <v>0.66984327633356211</v>
      </c>
      <c r="M662" s="2">
        <v>0.65920319499609248</v>
      </c>
      <c r="N662" s="2">
        <v>0.66146093341310441</v>
      </c>
      <c r="O662" s="2">
        <v>0.68013604545171036</v>
      </c>
      <c r="P662" s="2">
        <v>0.6522742863010067</v>
      </c>
      <c r="Q662" s="2">
        <v>0.73299999999999998</v>
      </c>
      <c r="R662" s="2">
        <v>0.68531498729134854</v>
      </c>
      <c r="S662" s="2">
        <v>0.67141170442949971</v>
      </c>
      <c r="T662" s="2">
        <v>0.68325220814903942</v>
      </c>
      <c r="U662" s="2">
        <v>0.66984327633356211</v>
      </c>
      <c r="V662" s="2">
        <v>0.69308798041242692</v>
      </c>
      <c r="W662" s="2">
        <v>0.69531994997097712</v>
      </c>
      <c r="X662" s="2">
        <v>0.71615861456120344</v>
      </c>
      <c r="Y662" s="2">
        <v>0.70317668330460537</v>
      </c>
      <c r="Z662" s="2">
        <v>0.69535084759803689</v>
      </c>
      <c r="AA662" s="2">
        <v>0.66451463655867904</v>
      </c>
      <c r="AB662" s="2">
        <f t="shared" si="73"/>
        <v>-3.0836211039357853E-2</v>
      </c>
      <c r="AC662" s="2">
        <f t="shared" si="74"/>
        <v>0.70216378896064213</v>
      </c>
      <c r="AD662" t="s">
        <v>2286</v>
      </c>
      <c r="AE662">
        <v>513</v>
      </c>
      <c r="AH662">
        <f t="shared" si="70"/>
        <v>0.73299999999999998</v>
      </c>
      <c r="AI662">
        <f t="shared" si="71"/>
        <v>0.69535084759803689</v>
      </c>
      <c r="AJ662">
        <f t="shared" si="75"/>
        <v>0.69535084759803689</v>
      </c>
      <c r="AK662" t="e">
        <f t="shared" si="76"/>
        <v>#N/A</v>
      </c>
      <c r="AL662">
        <f t="shared" si="72"/>
        <v>513</v>
      </c>
    </row>
    <row r="663" spans="1:38" x14ac:dyDescent="0.25">
      <c r="A663" s="1">
        <v>661</v>
      </c>
      <c r="B663" t="s">
        <v>1494</v>
      </c>
      <c r="C663" t="s">
        <v>1597</v>
      </c>
      <c r="D663" t="s">
        <v>1598</v>
      </c>
      <c r="E663">
        <v>6050101003</v>
      </c>
      <c r="F663" t="s">
        <v>1125</v>
      </c>
      <c r="G663" t="s">
        <v>1599</v>
      </c>
      <c r="H663" s="2">
        <v>0.15</v>
      </c>
      <c r="I663" s="2">
        <v>-1.9273727323742449</v>
      </c>
      <c r="J663" s="2">
        <v>-1.7129712770326071</v>
      </c>
      <c r="K663" s="2">
        <v>-1.8748312192936301</v>
      </c>
      <c r="L663" s="2">
        <v>0.26444123428341199</v>
      </c>
      <c r="M663" s="2">
        <v>0.22545158261447609</v>
      </c>
      <c r="N663" s="2">
        <v>0.2648857540786963</v>
      </c>
      <c r="O663" s="2">
        <v>0.238302489432593</v>
      </c>
      <c r="P663" s="2">
        <v>0.25642206032015519</v>
      </c>
      <c r="Q663" s="2">
        <v>0.15</v>
      </c>
      <c r="R663" s="2">
        <v>-6.3008649239159942E-2</v>
      </c>
      <c r="S663" s="2">
        <v>4.2132772280530917E-3</v>
      </c>
      <c r="T663" s="2">
        <v>-5.150385687624992E-2</v>
      </c>
      <c r="U663" s="2">
        <v>0.26444123428341199</v>
      </c>
      <c r="V663" s="2">
        <v>0.19671574771463249</v>
      </c>
      <c r="W663" s="2">
        <v>0.2235436224433838</v>
      </c>
      <c r="X663" s="2">
        <v>0.1714212236344145</v>
      </c>
      <c r="Y663" s="2">
        <v>0.18373078676651641</v>
      </c>
      <c r="Z663" s="2">
        <v>0.20547331263684529</v>
      </c>
      <c r="AA663" s="2">
        <v>0.2494049140000294</v>
      </c>
      <c r="AB663" s="2">
        <f t="shared" si="73"/>
        <v>4.3931601363184108E-2</v>
      </c>
      <c r="AC663" s="2">
        <f t="shared" si="74"/>
        <v>0.1939316013631841</v>
      </c>
      <c r="AD663" t="s">
        <v>2286</v>
      </c>
      <c r="AE663">
        <v>3026</v>
      </c>
      <c r="AH663">
        <f t="shared" si="70"/>
        <v>0.15</v>
      </c>
      <c r="AI663">
        <f t="shared" si="71"/>
        <v>0.20547331263684529</v>
      </c>
      <c r="AJ663">
        <f t="shared" si="75"/>
        <v>0.20547331263684529</v>
      </c>
      <c r="AK663" t="e">
        <f t="shared" si="76"/>
        <v>#N/A</v>
      </c>
      <c r="AL663">
        <f t="shared" si="72"/>
        <v>3026</v>
      </c>
    </row>
    <row r="664" spans="1:38" x14ac:dyDescent="0.25">
      <c r="A664" s="1">
        <v>662</v>
      </c>
      <c r="B664" t="s">
        <v>1494</v>
      </c>
      <c r="C664" t="s">
        <v>1597</v>
      </c>
      <c r="D664" t="s">
        <v>1598</v>
      </c>
      <c r="E664">
        <v>6050101005</v>
      </c>
      <c r="F664" t="s">
        <v>1600</v>
      </c>
      <c r="G664" t="s">
        <v>1601</v>
      </c>
      <c r="H664" s="2">
        <v>0.35399999999999998</v>
      </c>
      <c r="I664" s="2">
        <v>-1.134620949370635</v>
      </c>
      <c r="J664" s="2">
        <v>-0.99921369734944132</v>
      </c>
      <c r="K664" s="2">
        <v>-1.0897726890167601</v>
      </c>
      <c r="L664" s="2">
        <v>0.26444123428341199</v>
      </c>
      <c r="M664" s="2">
        <v>0.25676077586355922</v>
      </c>
      <c r="N664" s="2">
        <v>0.26179000308545319</v>
      </c>
      <c r="O664" s="2">
        <v>0.27821686592210931</v>
      </c>
      <c r="P664" s="2">
        <v>0.27612844412867948</v>
      </c>
      <c r="Q664" s="2">
        <v>0.35399999999999998</v>
      </c>
      <c r="R664" s="2">
        <v>0.52052090819573194</v>
      </c>
      <c r="S664" s="2">
        <v>0.5153039376652756</v>
      </c>
      <c r="T664" s="2">
        <v>0.52178775378654041</v>
      </c>
      <c r="U664" s="2">
        <v>0.43409505867265702</v>
      </c>
      <c r="V664" s="2">
        <v>0.4388973612486371</v>
      </c>
      <c r="W664" s="2">
        <v>0.42978763472555143</v>
      </c>
      <c r="X664" s="2">
        <v>0.45145789158142008</v>
      </c>
      <c r="Y664" s="2">
        <v>0.44574188315809621</v>
      </c>
      <c r="Z664" s="2">
        <v>0.4399268653622822</v>
      </c>
      <c r="AA664" s="2">
        <v>0.26733825109185649</v>
      </c>
      <c r="AB664" s="2">
        <f t="shared" si="73"/>
        <v>-0.17258861427042571</v>
      </c>
      <c r="AC664" s="2">
        <f t="shared" si="74"/>
        <v>0.18141138572957427</v>
      </c>
      <c r="AD664" t="s">
        <v>2287</v>
      </c>
      <c r="AE664">
        <v>574</v>
      </c>
      <c r="AH664">
        <f t="shared" si="70"/>
        <v>0.35399999999999998</v>
      </c>
      <c r="AI664">
        <f t="shared" si="71"/>
        <v>0.4399268653622822</v>
      </c>
      <c r="AJ664" t="e">
        <f t="shared" si="75"/>
        <v>#N/A</v>
      </c>
      <c r="AK664">
        <f t="shared" si="76"/>
        <v>0.4399268653622822</v>
      </c>
      <c r="AL664">
        <f t="shared" si="72"/>
        <v>574</v>
      </c>
    </row>
    <row r="665" spans="1:38" x14ac:dyDescent="0.25">
      <c r="A665" s="1">
        <v>663</v>
      </c>
      <c r="B665" t="s">
        <v>1494</v>
      </c>
      <c r="C665" t="s">
        <v>1597</v>
      </c>
      <c r="D665" t="s">
        <v>1598</v>
      </c>
      <c r="E665">
        <v>6050101009</v>
      </c>
      <c r="F665" t="s">
        <v>1602</v>
      </c>
      <c r="G665" t="s">
        <v>1603</v>
      </c>
      <c r="H665" s="2">
        <v>0.54100000000000004</v>
      </c>
      <c r="I665" s="2">
        <v>-3.8798770267857052E-2</v>
      </c>
      <c r="J665" s="2">
        <v>3.1736311415746843E-2</v>
      </c>
      <c r="K665" s="2">
        <v>-2.023735534304294E-2</v>
      </c>
      <c r="L665" s="2">
        <v>0.26444123428341199</v>
      </c>
      <c r="M665" s="2">
        <v>0.25189998787055101</v>
      </c>
      <c r="N665" s="2">
        <v>0.29674073793916261</v>
      </c>
      <c r="O665" s="2">
        <v>0.25559545753948443</v>
      </c>
      <c r="P665" s="2">
        <v>0.2745432625787228</v>
      </c>
      <c r="Q665" s="2">
        <v>0.54100000000000004</v>
      </c>
      <c r="R665" s="2">
        <v>0.50110706717375597</v>
      </c>
      <c r="S665" s="2">
        <v>0.51526826667931713</v>
      </c>
      <c r="T665" s="2">
        <v>0.5047574943783889</v>
      </c>
      <c r="U665" s="2">
        <v>0.43409505867265702</v>
      </c>
      <c r="V665" s="2">
        <v>0.49047012690306568</v>
      </c>
      <c r="W665" s="2">
        <v>0.42269691417603161</v>
      </c>
      <c r="X665" s="2">
        <v>0.47972353261004452</v>
      </c>
      <c r="Y665" s="2">
        <v>0.4527534079488586</v>
      </c>
      <c r="Z665" s="2">
        <v>0.45521424748380079</v>
      </c>
      <c r="AA665" s="2">
        <v>0.26817586075008942</v>
      </c>
      <c r="AB665" s="2">
        <f t="shared" si="73"/>
        <v>-0.18703838673371137</v>
      </c>
      <c r="AC665" s="2">
        <f t="shared" si="74"/>
        <v>0.35396161326628867</v>
      </c>
      <c r="AD665" t="s">
        <v>2286</v>
      </c>
      <c r="AE665">
        <v>654</v>
      </c>
      <c r="AH665">
        <f t="shared" si="70"/>
        <v>0.54100000000000004</v>
      </c>
      <c r="AI665">
        <f t="shared" si="71"/>
        <v>0.45521424748380079</v>
      </c>
      <c r="AJ665">
        <f t="shared" si="75"/>
        <v>0.45521424748380079</v>
      </c>
      <c r="AK665" t="e">
        <f t="shared" si="76"/>
        <v>#N/A</v>
      </c>
      <c r="AL665">
        <f t="shared" si="72"/>
        <v>654</v>
      </c>
    </row>
    <row r="666" spans="1:38" x14ac:dyDescent="0.25">
      <c r="A666" s="1">
        <v>664</v>
      </c>
      <c r="B666" t="s">
        <v>1494</v>
      </c>
      <c r="C666" t="s">
        <v>1597</v>
      </c>
      <c r="D666" t="s">
        <v>1598</v>
      </c>
      <c r="E666">
        <v>6050104001</v>
      </c>
      <c r="F666" t="s">
        <v>1604</v>
      </c>
      <c r="G666" t="s">
        <v>1605</v>
      </c>
      <c r="H666" s="2">
        <v>0.26500000000000001</v>
      </c>
      <c r="I666" s="2">
        <v>-1.5081993243781471</v>
      </c>
      <c r="J666" s="2">
        <v>-1.4650338266804599</v>
      </c>
      <c r="K666" s="2">
        <v>-1.4606942472148561</v>
      </c>
      <c r="L666" s="2">
        <v>0.26444123428341199</v>
      </c>
      <c r="M666" s="2">
        <v>0.24775402164122029</v>
      </c>
      <c r="N666" s="2">
        <v>0.29545859770903399</v>
      </c>
      <c r="O666" s="2">
        <v>0.24798530619409059</v>
      </c>
      <c r="P666" s="2">
        <v>0.26866827827423351</v>
      </c>
      <c r="Q666" s="2">
        <v>0.26500000000000001</v>
      </c>
      <c r="R666" s="2">
        <v>0.30213623843282522</v>
      </c>
      <c r="S666" s="2">
        <v>0.29731623551965258</v>
      </c>
      <c r="T666" s="2">
        <v>0.30907677148985052</v>
      </c>
      <c r="U666" s="2">
        <v>0.37218066330538518</v>
      </c>
      <c r="V666" s="2">
        <v>0.36784407793907381</v>
      </c>
      <c r="W666" s="2">
        <v>0.36071231714907692</v>
      </c>
      <c r="X666" s="2">
        <v>0.37232299226099752</v>
      </c>
      <c r="Y666" s="2">
        <v>0.3725137863589455</v>
      </c>
      <c r="Z666" s="2">
        <v>0.36908649166139978</v>
      </c>
      <c r="AA666" s="2">
        <v>0.2643003707065707</v>
      </c>
      <c r="AB666" s="2">
        <f t="shared" si="73"/>
        <v>-0.10478612095482909</v>
      </c>
      <c r="AC666" s="2">
        <f t="shared" si="74"/>
        <v>0.16021387904517093</v>
      </c>
      <c r="AD666" t="s">
        <v>2287</v>
      </c>
      <c r="AE666">
        <v>1134</v>
      </c>
      <c r="AH666">
        <f t="shared" si="70"/>
        <v>0.26500000000000001</v>
      </c>
      <c r="AI666">
        <f t="shared" si="71"/>
        <v>0.36908649166139978</v>
      </c>
      <c r="AJ666" t="e">
        <f t="shared" si="75"/>
        <v>#N/A</v>
      </c>
      <c r="AK666">
        <f t="shared" si="76"/>
        <v>0.36908649166139978</v>
      </c>
      <c r="AL666">
        <f t="shared" si="72"/>
        <v>1134</v>
      </c>
    </row>
    <row r="667" spans="1:38" x14ac:dyDescent="0.25">
      <c r="A667" s="1">
        <v>665</v>
      </c>
      <c r="B667" t="s">
        <v>1494</v>
      </c>
      <c r="C667" t="s">
        <v>1597</v>
      </c>
      <c r="D667" t="s">
        <v>1598</v>
      </c>
      <c r="E667">
        <v>6050106002</v>
      </c>
      <c r="F667" t="s">
        <v>1606</v>
      </c>
      <c r="G667" t="s">
        <v>1607</v>
      </c>
      <c r="H667" s="2">
        <v>0.35799999999999998</v>
      </c>
      <c r="I667" s="2">
        <v>-9.4390037916241898E-2</v>
      </c>
      <c r="J667" s="2">
        <v>-2.9475960121241099E-2</v>
      </c>
      <c r="K667" s="2">
        <v>-7.8381189685983732E-2</v>
      </c>
      <c r="L667" s="2">
        <v>0.26444123428341199</v>
      </c>
      <c r="M667" s="2">
        <v>0.26831782966856771</v>
      </c>
      <c r="N667" s="2">
        <v>0.28433335617489652</v>
      </c>
      <c r="O667" s="2">
        <v>0.28015165016246357</v>
      </c>
      <c r="P667" s="2">
        <v>0.30622587005264512</v>
      </c>
      <c r="Q667" s="2">
        <v>0.35799999999999998</v>
      </c>
      <c r="R667" s="2">
        <v>0.41820322765622792</v>
      </c>
      <c r="S667" s="2">
        <v>0.44225044497296467</v>
      </c>
      <c r="T667" s="2">
        <v>0.42339803318329389</v>
      </c>
      <c r="U667" s="2">
        <v>0.37218066330538518</v>
      </c>
      <c r="V667" s="2">
        <v>0.34520805542261329</v>
      </c>
      <c r="W667" s="2">
        <v>0.36147112734590031</v>
      </c>
      <c r="X667" s="2">
        <v>0.35236135623637582</v>
      </c>
      <c r="Y667" s="2">
        <v>0.35228346745371519</v>
      </c>
      <c r="Z667" s="2">
        <v>0.35658065234637648</v>
      </c>
      <c r="AA667" s="2">
        <v>0.28031627688303301</v>
      </c>
      <c r="AB667" s="2">
        <f t="shared" si="73"/>
        <v>-7.626437546334347E-2</v>
      </c>
      <c r="AC667" s="2">
        <f t="shared" si="74"/>
        <v>0.28173562453665651</v>
      </c>
      <c r="AD667" t="s">
        <v>2286</v>
      </c>
      <c r="AE667">
        <v>1337</v>
      </c>
      <c r="AH667">
        <f t="shared" si="70"/>
        <v>0.35799999999999998</v>
      </c>
      <c r="AI667">
        <f t="shared" si="71"/>
        <v>0.35658065234637648</v>
      </c>
      <c r="AJ667">
        <f t="shared" si="75"/>
        <v>0.35658065234637648</v>
      </c>
      <c r="AK667" t="e">
        <f t="shared" si="76"/>
        <v>#N/A</v>
      </c>
      <c r="AL667">
        <f t="shared" si="72"/>
        <v>1337</v>
      </c>
    </row>
    <row r="668" spans="1:38" x14ac:dyDescent="0.25">
      <c r="A668" s="1">
        <v>666</v>
      </c>
      <c r="B668" t="s">
        <v>1494</v>
      </c>
      <c r="C668" t="s">
        <v>1597</v>
      </c>
      <c r="D668" t="s">
        <v>1598</v>
      </c>
      <c r="E668">
        <v>6050106003</v>
      </c>
      <c r="F668" t="s">
        <v>1608</v>
      </c>
      <c r="G668" t="s">
        <v>1609</v>
      </c>
      <c r="H668" s="2">
        <v>0.36899999999999999</v>
      </c>
      <c r="I668" s="2">
        <v>0.1230608077787364</v>
      </c>
      <c r="J668" s="2">
        <v>0.15767247222313979</v>
      </c>
      <c r="K668" s="2">
        <v>0.13476516185450549</v>
      </c>
      <c r="L668" s="2">
        <v>0.26444123428341199</v>
      </c>
      <c r="M668" s="2">
        <v>0.25004986095279669</v>
      </c>
      <c r="N668" s="2">
        <v>0.30809705144596938</v>
      </c>
      <c r="O668" s="2">
        <v>0.25577336873399942</v>
      </c>
      <c r="P668" s="2">
        <v>0.26953883587282462</v>
      </c>
      <c r="Q668" s="2">
        <v>0.36899999999999999</v>
      </c>
      <c r="R668" s="2">
        <v>0.4138439822332029</v>
      </c>
      <c r="S668" s="2">
        <v>0.44009396745810248</v>
      </c>
      <c r="T668" s="2">
        <v>0.4200431077995323</v>
      </c>
      <c r="U668" s="2">
        <v>0.37218066330538518</v>
      </c>
      <c r="V668" s="2">
        <v>0.33942503904813282</v>
      </c>
      <c r="W668" s="2">
        <v>0.35432199510204382</v>
      </c>
      <c r="X668" s="2">
        <v>0.35651558262830979</v>
      </c>
      <c r="Y668" s="2">
        <v>0.35453196952072408</v>
      </c>
      <c r="Z668" s="2">
        <v>0.35524333864951158</v>
      </c>
      <c r="AA668" s="2">
        <v>0.26884626130833389</v>
      </c>
      <c r="AB668" s="2">
        <f t="shared" si="73"/>
        <v>-8.6397077341177686E-2</v>
      </c>
      <c r="AC668" s="2">
        <f t="shared" si="74"/>
        <v>0.28260292265882231</v>
      </c>
      <c r="AD668" t="s">
        <v>2286</v>
      </c>
      <c r="AE668">
        <v>689</v>
      </c>
      <c r="AH668">
        <f t="shared" si="70"/>
        <v>0.36899999999999999</v>
      </c>
      <c r="AI668">
        <f t="shared" si="71"/>
        <v>0.35524333864951158</v>
      </c>
      <c r="AJ668">
        <f t="shared" si="75"/>
        <v>0.35524333864951158</v>
      </c>
      <c r="AK668" t="e">
        <f t="shared" si="76"/>
        <v>#N/A</v>
      </c>
      <c r="AL668">
        <f t="shared" si="72"/>
        <v>689</v>
      </c>
    </row>
    <row r="669" spans="1:38" x14ac:dyDescent="0.25">
      <c r="A669" s="1">
        <v>667</v>
      </c>
      <c r="B669" t="s">
        <v>1494</v>
      </c>
      <c r="C669" t="s">
        <v>1597</v>
      </c>
      <c r="D669" t="s">
        <v>1598</v>
      </c>
      <c r="E669">
        <v>6050108002</v>
      </c>
      <c r="F669" t="s">
        <v>1610</v>
      </c>
      <c r="G669" t="s">
        <v>1611</v>
      </c>
      <c r="H669" s="2">
        <v>0.64599999999999991</v>
      </c>
      <c r="I669" s="2">
        <v>0.4989780964804893</v>
      </c>
      <c r="J669" s="2">
        <v>0.47632230110681612</v>
      </c>
      <c r="K669" s="2">
        <v>0.50193848299112487</v>
      </c>
      <c r="L669" s="2">
        <v>0.66984327633356211</v>
      </c>
      <c r="M669" s="2">
        <v>0.69578230859859669</v>
      </c>
      <c r="N669" s="2">
        <v>0.63757456611622099</v>
      </c>
      <c r="O669" s="2">
        <v>0.70608439317177252</v>
      </c>
      <c r="P669" s="2">
        <v>0.61369800713270939</v>
      </c>
      <c r="Q669" s="2">
        <v>0.64599999999999991</v>
      </c>
      <c r="R669" s="2">
        <v>0.69260824608043858</v>
      </c>
      <c r="S669" s="2">
        <v>0.67471528590577257</v>
      </c>
      <c r="T669" s="2">
        <v>0.69015834537527709</v>
      </c>
      <c r="U669" s="2">
        <v>0.66984327633356211</v>
      </c>
      <c r="V669" s="2">
        <v>0.67547477215540841</v>
      </c>
      <c r="W669" s="2">
        <v>0.67497361749767559</v>
      </c>
      <c r="X669" s="2">
        <v>0.6706133487652769</v>
      </c>
      <c r="Y669" s="2">
        <v>0.67672050959091512</v>
      </c>
      <c r="Z669" s="2">
        <v>0.67351943683277438</v>
      </c>
      <c r="AA669" s="2">
        <v>0.66367854570150853</v>
      </c>
      <c r="AB669" s="2">
        <f t="shared" si="73"/>
        <v>-9.8408911312658498E-3</v>
      </c>
      <c r="AC669" s="2">
        <f t="shared" si="74"/>
        <v>0.63615910886873406</v>
      </c>
      <c r="AD669" t="s">
        <v>2286</v>
      </c>
      <c r="AE669">
        <v>536</v>
      </c>
      <c r="AH669">
        <f t="shared" si="70"/>
        <v>0.64599999999999991</v>
      </c>
      <c r="AI669">
        <f t="shared" si="71"/>
        <v>0.67351943683277438</v>
      </c>
      <c r="AJ669">
        <f t="shared" si="75"/>
        <v>0.67351943683277438</v>
      </c>
      <c r="AK669" t="e">
        <f t="shared" si="76"/>
        <v>#N/A</v>
      </c>
      <c r="AL669">
        <f t="shared" si="72"/>
        <v>536</v>
      </c>
    </row>
    <row r="670" spans="1:38" x14ac:dyDescent="0.25">
      <c r="A670" s="1">
        <v>668</v>
      </c>
      <c r="B670" t="s">
        <v>1494</v>
      </c>
      <c r="C670" t="s">
        <v>1597</v>
      </c>
      <c r="D670" t="s">
        <v>1598</v>
      </c>
      <c r="E670">
        <v>6050108011</v>
      </c>
      <c r="F670" t="s">
        <v>1612</v>
      </c>
      <c r="G670" t="s">
        <v>1613</v>
      </c>
      <c r="H670" s="2">
        <v>0.36799999999999999</v>
      </c>
      <c r="I670" s="2">
        <v>-0.96672096427290632</v>
      </c>
      <c r="J670" s="2">
        <v>-0.88131047244430294</v>
      </c>
      <c r="K670" s="2">
        <v>-0.92678790882855433</v>
      </c>
      <c r="L670" s="2">
        <v>0.26444123428341199</v>
      </c>
      <c r="M670" s="2">
        <v>0.27533992587775619</v>
      </c>
      <c r="N670" s="2">
        <v>0.2343302742749355</v>
      </c>
      <c r="O670" s="2">
        <v>0.26951256073044649</v>
      </c>
      <c r="P670" s="2">
        <v>0.2777923932334091</v>
      </c>
      <c r="Q670" s="2">
        <v>0.36799999999999999</v>
      </c>
      <c r="R670" s="2">
        <v>0.36087328611932079</v>
      </c>
      <c r="S670" s="2">
        <v>0.36976974486574882</v>
      </c>
      <c r="T670" s="2">
        <v>0.36815301362115022</v>
      </c>
      <c r="U670" s="2">
        <v>0.37218066330538518</v>
      </c>
      <c r="V670" s="2">
        <v>0.36784407793907381</v>
      </c>
      <c r="W670" s="2">
        <v>0.347195292887579</v>
      </c>
      <c r="X670" s="2">
        <v>0.35702707731254157</v>
      </c>
      <c r="Y670" s="2">
        <v>0.36101340354540962</v>
      </c>
      <c r="Z670" s="2">
        <v>0.36094678411372089</v>
      </c>
      <c r="AA670" s="2">
        <v>0.26379418962284612</v>
      </c>
      <c r="AB670" s="2">
        <f t="shared" si="73"/>
        <v>-9.7152594490874766E-2</v>
      </c>
      <c r="AC670" s="2">
        <f t="shared" si="74"/>
        <v>0.27084740550912523</v>
      </c>
      <c r="AD670" t="s">
        <v>2286</v>
      </c>
      <c r="AE670">
        <v>530</v>
      </c>
      <c r="AH670">
        <f t="shared" si="70"/>
        <v>0.36799999999999999</v>
      </c>
      <c r="AI670">
        <f t="shared" si="71"/>
        <v>0.36094678411372089</v>
      </c>
      <c r="AJ670">
        <f t="shared" si="75"/>
        <v>0.36094678411372089</v>
      </c>
      <c r="AK670" t="e">
        <f t="shared" si="76"/>
        <v>#N/A</v>
      </c>
      <c r="AL670">
        <f t="shared" si="72"/>
        <v>530</v>
      </c>
    </row>
    <row r="671" spans="1:38" x14ac:dyDescent="0.25">
      <c r="A671" s="1">
        <v>669</v>
      </c>
      <c r="B671" t="s">
        <v>1494</v>
      </c>
      <c r="C671" t="s">
        <v>1597</v>
      </c>
      <c r="D671" t="s">
        <v>1598</v>
      </c>
      <c r="E671">
        <v>6050109009</v>
      </c>
      <c r="F671" t="s">
        <v>1614</v>
      </c>
      <c r="G671" t="s">
        <v>1615</v>
      </c>
      <c r="H671" s="2">
        <v>0.53299999999999992</v>
      </c>
      <c r="I671" s="2">
        <v>-0.68128081191922585</v>
      </c>
      <c r="J671" s="2">
        <v>-0.6153679252408627</v>
      </c>
      <c r="K671" s="2">
        <v>-0.65224038521768535</v>
      </c>
      <c r="L671" s="2">
        <v>0.26444123428341199</v>
      </c>
      <c r="M671" s="2">
        <v>0.23563064452924681</v>
      </c>
      <c r="N671" s="2">
        <v>0.23176109233353559</v>
      </c>
      <c r="O671" s="2">
        <v>0.24345301851381229</v>
      </c>
      <c r="P671" s="2">
        <v>0.27348188803083928</v>
      </c>
      <c r="Q671" s="2">
        <v>0.53299999999999992</v>
      </c>
      <c r="R671" s="2">
        <v>0.514398192663725</v>
      </c>
      <c r="S671" s="2">
        <v>0.51525156130020844</v>
      </c>
      <c r="T671" s="2">
        <v>0.51617229169386636</v>
      </c>
      <c r="U671" s="2">
        <v>0.43409505867265702</v>
      </c>
      <c r="V671" s="2">
        <v>0.48261196128736328</v>
      </c>
      <c r="W671" s="2">
        <v>0.43936193249964067</v>
      </c>
      <c r="X671" s="2">
        <v>0.49709656075446712</v>
      </c>
      <c r="Y671" s="2">
        <v>0.47429046865506252</v>
      </c>
      <c r="Z671" s="2">
        <v>0.46483422933270729</v>
      </c>
      <c r="AA671" s="2">
        <v>0.24922352926730751</v>
      </c>
      <c r="AB671" s="2">
        <f t="shared" si="73"/>
        <v>-0.21561070006539979</v>
      </c>
      <c r="AC671" s="2">
        <f t="shared" si="74"/>
        <v>0.31738929993460013</v>
      </c>
      <c r="AD671" t="s">
        <v>2286</v>
      </c>
      <c r="AE671">
        <v>657</v>
      </c>
      <c r="AH671">
        <f t="shared" si="70"/>
        <v>0.53299999999999992</v>
      </c>
      <c r="AI671">
        <f t="shared" si="71"/>
        <v>0.46483422933270729</v>
      </c>
      <c r="AJ671">
        <f t="shared" si="75"/>
        <v>0.46483422933270729</v>
      </c>
      <c r="AK671" t="e">
        <f t="shared" si="76"/>
        <v>#N/A</v>
      </c>
      <c r="AL671">
        <f t="shared" si="72"/>
        <v>657</v>
      </c>
    </row>
    <row r="672" spans="1:38" x14ac:dyDescent="0.25">
      <c r="A672" s="1">
        <v>670</v>
      </c>
      <c r="B672" t="s">
        <v>1494</v>
      </c>
      <c r="C672" t="s">
        <v>1597</v>
      </c>
      <c r="D672" t="s">
        <v>1598</v>
      </c>
      <c r="E672">
        <v>6050111002</v>
      </c>
      <c r="F672" t="s">
        <v>1616</v>
      </c>
      <c r="G672" t="s">
        <v>1617</v>
      </c>
      <c r="H672" s="2">
        <v>0.26900000000000002</v>
      </c>
      <c r="I672" s="2">
        <v>-0.88762187004864501</v>
      </c>
      <c r="J672" s="2">
        <v>-0.76235312382422682</v>
      </c>
      <c r="K672" s="2">
        <v>-0.84755053509333822</v>
      </c>
      <c r="L672" s="2">
        <v>0.26444123428341199</v>
      </c>
      <c r="M672" s="2">
        <v>0.243417436274909</v>
      </c>
      <c r="N672" s="2">
        <v>0.29674073793916261</v>
      </c>
      <c r="O672" s="2">
        <v>0.2545635726112952</v>
      </c>
      <c r="P672" s="2">
        <v>0.2674495186925912</v>
      </c>
      <c r="Q672" s="2">
        <v>0.26900000000000002</v>
      </c>
      <c r="R672" s="2">
        <v>0.42488372369332722</v>
      </c>
      <c r="S672" s="2">
        <v>0.44034451777518813</v>
      </c>
      <c r="T672" s="2">
        <v>0.43017378582005478</v>
      </c>
      <c r="U672" s="2">
        <v>0.37218066330538518</v>
      </c>
      <c r="V672" s="2">
        <v>0.31444600969634512</v>
      </c>
      <c r="W672" s="2">
        <v>0.37446903668958992</v>
      </c>
      <c r="X672" s="2">
        <v>0.308915442535731</v>
      </c>
      <c r="Y672" s="2">
        <v>0.31376332731551332</v>
      </c>
      <c r="Z672" s="2">
        <v>0.33545287748357411</v>
      </c>
      <c r="AA672" s="2">
        <v>0.26473979119942143</v>
      </c>
      <c r="AB672" s="2">
        <f t="shared" si="73"/>
        <v>-7.0713086284152682E-2</v>
      </c>
      <c r="AC672" s="2">
        <f t="shared" si="74"/>
        <v>0.19828691371584733</v>
      </c>
      <c r="AD672" t="s">
        <v>2286</v>
      </c>
      <c r="AE672">
        <v>689</v>
      </c>
      <c r="AH672">
        <f t="shared" si="70"/>
        <v>0.26900000000000002</v>
      </c>
      <c r="AI672">
        <f t="shared" si="71"/>
        <v>0.33545287748357411</v>
      </c>
      <c r="AJ672">
        <f t="shared" si="75"/>
        <v>0.33545287748357411</v>
      </c>
      <c r="AK672" t="e">
        <f t="shared" si="76"/>
        <v>#N/A</v>
      </c>
      <c r="AL672">
        <f t="shared" si="72"/>
        <v>689</v>
      </c>
    </row>
    <row r="673" spans="1:38" x14ac:dyDescent="0.25">
      <c r="A673" s="1">
        <v>671</v>
      </c>
      <c r="B673" t="s">
        <v>1494</v>
      </c>
      <c r="C673" t="s">
        <v>1597</v>
      </c>
      <c r="D673" t="s">
        <v>1598</v>
      </c>
      <c r="E673">
        <v>6050111003</v>
      </c>
      <c r="F673" t="s">
        <v>1618</v>
      </c>
      <c r="G673" t="s">
        <v>1619</v>
      </c>
      <c r="H673" s="2">
        <v>0.307</v>
      </c>
      <c r="I673" s="2">
        <v>-0.106972239288774</v>
      </c>
      <c r="J673" s="2">
        <v>-2.4594874077451419E-2</v>
      </c>
      <c r="K673" s="2">
        <v>-8.8210034436464135E-2</v>
      </c>
      <c r="L673" s="2">
        <v>0.26444123428341199</v>
      </c>
      <c r="M673" s="2">
        <v>0.26000320738360139</v>
      </c>
      <c r="N673" s="2">
        <v>0.30176307140557113</v>
      </c>
      <c r="O673" s="2">
        <v>0.28071651820504973</v>
      </c>
      <c r="P673" s="2">
        <v>0.28312036126630752</v>
      </c>
      <c r="Q673" s="2">
        <v>0.307</v>
      </c>
      <c r="R673" s="2">
        <v>0.49506624208683808</v>
      </c>
      <c r="S673" s="2">
        <v>0.5182040958363241</v>
      </c>
      <c r="T673" s="2">
        <v>0.49837815936341401</v>
      </c>
      <c r="U673" s="2">
        <v>0.43409505867265702</v>
      </c>
      <c r="V673" s="2">
        <v>0.35793664829450089</v>
      </c>
      <c r="W673" s="2">
        <v>0.39194746033036593</v>
      </c>
      <c r="X673" s="2">
        <v>0.3521612061425462</v>
      </c>
      <c r="Y673" s="2">
        <v>0.37414231418795768</v>
      </c>
      <c r="Z673" s="2">
        <v>0.38096005518919912</v>
      </c>
      <c r="AA673" s="2">
        <v>0.2776147960146903</v>
      </c>
      <c r="AB673" s="2">
        <f t="shared" si="73"/>
        <v>-0.10334525917450882</v>
      </c>
      <c r="AC673" s="2">
        <f t="shared" si="74"/>
        <v>0.20365474082549118</v>
      </c>
      <c r="AD673" t="s">
        <v>2286</v>
      </c>
      <c r="AE673">
        <v>1694</v>
      </c>
      <c r="AH673">
        <f t="shared" si="70"/>
        <v>0.307</v>
      </c>
      <c r="AI673">
        <f t="shared" si="71"/>
        <v>0.38096005518919912</v>
      </c>
      <c r="AJ673">
        <f t="shared" si="75"/>
        <v>0.38096005518919912</v>
      </c>
      <c r="AK673" t="e">
        <f t="shared" si="76"/>
        <v>#N/A</v>
      </c>
      <c r="AL673">
        <f t="shared" si="72"/>
        <v>1694</v>
      </c>
    </row>
    <row r="674" spans="1:38" x14ac:dyDescent="0.25">
      <c r="A674" s="1">
        <v>672</v>
      </c>
      <c r="B674" t="s">
        <v>1494</v>
      </c>
      <c r="C674" t="s">
        <v>1597</v>
      </c>
      <c r="D674" t="s">
        <v>1598</v>
      </c>
      <c r="E674">
        <v>6050112004</v>
      </c>
      <c r="F674" t="s">
        <v>1620</v>
      </c>
      <c r="G674" t="s">
        <v>1621</v>
      </c>
      <c r="H674" s="2">
        <v>0.43099999999999999</v>
      </c>
      <c r="I674" s="2">
        <v>-0.41386003362135793</v>
      </c>
      <c r="J674" s="2">
        <v>-0.40010067749445288</v>
      </c>
      <c r="K674" s="2">
        <v>-0.39284314916252622</v>
      </c>
      <c r="L674" s="2">
        <v>0.26444123428341199</v>
      </c>
      <c r="M674" s="2">
        <v>0.2332014419023484</v>
      </c>
      <c r="N674" s="2">
        <v>0.2407946873974828</v>
      </c>
      <c r="O674" s="2">
        <v>0.24368430306668221</v>
      </c>
      <c r="P674" s="2">
        <v>0.26425353906176019</v>
      </c>
      <c r="Q674" s="2">
        <v>0.43099999999999999</v>
      </c>
      <c r="R674" s="2">
        <v>0.51915549414377238</v>
      </c>
      <c r="S674" s="2">
        <v>0.51566834271685713</v>
      </c>
      <c r="T674" s="2">
        <v>0.52084094994846719</v>
      </c>
      <c r="U674" s="2">
        <v>0.43409505867265702</v>
      </c>
      <c r="V674" s="2">
        <v>0.44748713610883067</v>
      </c>
      <c r="W674" s="2">
        <v>0.4392622096807457</v>
      </c>
      <c r="X674" s="2">
        <v>0.44487072960448959</v>
      </c>
      <c r="Y674" s="2">
        <v>0.44455886840506931</v>
      </c>
      <c r="Z674" s="2">
        <v>0.442028701907976</v>
      </c>
      <c r="AA674" s="2">
        <v>0.2489494293173688</v>
      </c>
      <c r="AB674" s="2">
        <f t="shared" si="73"/>
        <v>-0.1930792725906072</v>
      </c>
      <c r="AC674" s="2">
        <f t="shared" si="74"/>
        <v>0.2379207274093928</v>
      </c>
      <c r="AD674" t="s">
        <v>2286</v>
      </c>
      <c r="AE674">
        <v>619</v>
      </c>
      <c r="AH674">
        <f t="shared" si="70"/>
        <v>0.43099999999999999</v>
      </c>
      <c r="AI674">
        <f t="shared" si="71"/>
        <v>0.442028701907976</v>
      </c>
      <c r="AJ674">
        <f t="shared" si="75"/>
        <v>0.442028701907976</v>
      </c>
      <c r="AK674" t="e">
        <f t="shared" si="76"/>
        <v>#N/A</v>
      </c>
      <c r="AL674">
        <f t="shared" si="72"/>
        <v>619</v>
      </c>
    </row>
    <row r="675" spans="1:38" x14ac:dyDescent="0.25">
      <c r="A675" s="1">
        <v>673</v>
      </c>
      <c r="B675" t="s">
        <v>1494</v>
      </c>
      <c r="C675" t="s">
        <v>1597</v>
      </c>
      <c r="D675" t="s">
        <v>1598</v>
      </c>
      <c r="E675">
        <v>6050113001</v>
      </c>
      <c r="F675" t="s">
        <v>1622</v>
      </c>
      <c r="G675" t="s">
        <v>1623</v>
      </c>
      <c r="H675" s="2">
        <v>0.22800000000000001</v>
      </c>
      <c r="I675" s="2">
        <v>-1.8077595633176959</v>
      </c>
      <c r="J675" s="2">
        <v>-1.5900573377817171</v>
      </c>
      <c r="K675" s="2">
        <v>-1.74571829984257</v>
      </c>
      <c r="L675" s="2">
        <v>0.26444123428341199</v>
      </c>
      <c r="M675" s="2">
        <v>0.24018584621828259</v>
      </c>
      <c r="N675" s="2">
        <v>0.29417155599776279</v>
      </c>
      <c r="O675" s="2">
        <v>0.24550344503060159</v>
      </c>
      <c r="P675" s="2">
        <v>0.27470295809298151</v>
      </c>
      <c r="Q675" s="2">
        <v>0.22800000000000001</v>
      </c>
      <c r="R675" s="2">
        <v>0.32722592291009522</v>
      </c>
      <c r="S675" s="2">
        <v>0.35401056702958689</v>
      </c>
      <c r="T675" s="2">
        <v>0.33464790484740548</v>
      </c>
      <c r="U675" s="2">
        <v>0.26444123428341199</v>
      </c>
      <c r="V675" s="2">
        <v>0.23735733621173019</v>
      </c>
      <c r="W675" s="2">
        <v>0.25167119136497729</v>
      </c>
      <c r="X675" s="2">
        <v>0.22277973771113069</v>
      </c>
      <c r="Y675" s="2">
        <v>0.23491843658552719</v>
      </c>
      <c r="Z675" s="2">
        <v>0.2418085350815358</v>
      </c>
      <c r="AA675" s="2">
        <v>0.26307503588747028</v>
      </c>
      <c r="AB675" s="2">
        <f t="shared" si="73"/>
        <v>2.126650080593448E-2</v>
      </c>
      <c r="AC675" s="2">
        <f t="shared" si="74"/>
        <v>0.24926650080593449</v>
      </c>
      <c r="AD675" t="s">
        <v>2286</v>
      </c>
      <c r="AE675">
        <v>891</v>
      </c>
      <c r="AH675">
        <f t="shared" si="70"/>
        <v>0.22800000000000001</v>
      </c>
      <c r="AI675">
        <f t="shared" si="71"/>
        <v>0.2418085350815358</v>
      </c>
      <c r="AJ675">
        <f t="shared" si="75"/>
        <v>0.2418085350815358</v>
      </c>
      <c r="AK675" t="e">
        <f t="shared" si="76"/>
        <v>#N/A</v>
      </c>
      <c r="AL675">
        <f t="shared" si="72"/>
        <v>891</v>
      </c>
    </row>
    <row r="676" spans="1:38" x14ac:dyDescent="0.25">
      <c r="A676" s="1">
        <v>674</v>
      </c>
      <c r="B676" t="s">
        <v>1494</v>
      </c>
      <c r="C676" t="s">
        <v>1597</v>
      </c>
      <c r="D676" t="s">
        <v>1624</v>
      </c>
      <c r="E676">
        <v>6050201004</v>
      </c>
      <c r="F676" t="s">
        <v>1625</v>
      </c>
      <c r="G676" t="s">
        <v>1626</v>
      </c>
      <c r="H676" s="2">
        <v>0.21099999999999999</v>
      </c>
      <c r="I676" s="2">
        <v>-1.85668988612041</v>
      </c>
      <c r="J676" s="2">
        <v>-1.602811683701157</v>
      </c>
      <c r="K676" s="2">
        <v>-1.798801410579715</v>
      </c>
      <c r="L676" s="2">
        <v>0.26444123428341199</v>
      </c>
      <c r="M676" s="2">
        <v>0.23187544753072639</v>
      </c>
      <c r="N676" s="2">
        <v>0.32122306628022118</v>
      </c>
      <c r="O676" s="2">
        <v>0.24430254446762251</v>
      </c>
      <c r="P676" s="2">
        <v>0.26533359428506798</v>
      </c>
      <c r="Q676" s="2">
        <v>0.21099999999999999</v>
      </c>
      <c r="R676" s="2">
        <v>0.18891032535127031</v>
      </c>
      <c r="S676" s="2">
        <v>0.28377713497624502</v>
      </c>
      <c r="T676" s="2">
        <v>0.19447493760458559</v>
      </c>
      <c r="U676" s="2">
        <v>0.26444123428341199</v>
      </c>
      <c r="V676" s="2">
        <v>0.2319802880560658</v>
      </c>
      <c r="W676" s="2">
        <v>0.26680147071869359</v>
      </c>
      <c r="X676" s="2">
        <v>0.21817628555304441</v>
      </c>
      <c r="Y676" s="2">
        <v>0.2362402055390326</v>
      </c>
      <c r="Z676" s="2">
        <v>0.2427873007326764</v>
      </c>
      <c r="AA676" s="2">
        <v>0.26376804407041132</v>
      </c>
      <c r="AB676" s="2">
        <f t="shared" si="73"/>
        <v>2.098074333773492E-2</v>
      </c>
      <c r="AC676" s="2">
        <f t="shared" si="74"/>
        <v>0.23198074333773491</v>
      </c>
      <c r="AD676" t="s">
        <v>2286</v>
      </c>
      <c r="AE676">
        <v>861</v>
      </c>
      <c r="AH676">
        <f t="shared" si="70"/>
        <v>0.21099999999999999</v>
      </c>
      <c r="AI676">
        <f t="shared" si="71"/>
        <v>0.2427873007326764</v>
      </c>
      <c r="AJ676">
        <f t="shared" si="75"/>
        <v>0.2427873007326764</v>
      </c>
      <c r="AK676" t="e">
        <f t="shared" si="76"/>
        <v>#N/A</v>
      </c>
      <c r="AL676">
        <f t="shared" si="72"/>
        <v>861</v>
      </c>
    </row>
    <row r="677" spans="1:38" x14ac:dyDescent="0.25">
      <c r="A677" s="1">
        <v>675</v>
      </c>
      <c r="B677" t="s">
        <v>1494</v>
      </c>
      <c r="C677" t="s">
        <v>1597</v>
      </c>
      <c r="D677" t="s">
        <v>1624</v>
      </c>
      <c r="E677">
        <v>6050207007</v>
      </c>
      <c r="F677" t="s">
        <v>1627</v>
      </c>
      <c r="G677" t="s">
        <v>1628</v>
      </c>
      <c r="H677" s="2">
        <v>0.14699999999999999</v>
      </c>
      <c r="I677" s="2">
        <v>-0.51558475397871517</v>
      </c>
      <c r="J677" s="2">
        <v>-0.35374353737894992</v>
      </c>
      <c r="K677" s="2">
        <v>-0.48694239741693518</v>
      </c>
      <c r="L677" s="2">
        <v>0.26444123428341199</v>
      </c>
      <c r="M677" s="2">
        <v>0.21458879995311431</v>
      </c>
      <c r="N677" s="2">
        <v>0.2283796303213636</v>
      </c>
      <c r="O677" s="2">
        <v>0.23677245315976089</v>
      </c>
      <c r="P677" s="2">
        <v>0.25759506817133981</v>
      </c>
      <c r="Q677" s="2">
        <v>0.14699999999999999</v>
      </c>
      <c r="R677" s="2">
        <v>0.23463725460184989</v>
      </c>
      <c r="S677" s="2">
        <v>0.28489624416537762</v>
      </c>
      <c r="T677" s="2">
        <v>0.24035383029228391</v>
      </c>
      <c r="U677" s="2">
        <v>0.26444123428341199</v>
      </c>
      <c r="V677" s="2">
        <v>0.17196034137253119</v>
      </c>
      <c r="W677" s="2">
        <v>0.23278011139240631</v>
      </c>
      <c r="X677" s="2">
        <v>0.1725287208202716</v>
      </c>
      <c r="Y677" s="2">
        <v>0.1788159912399476</v>
      </c>
      <c r="Z677" s="2">
        <v>0.2008141080243187</v>
      </c>
      <c r="AA677" s="2">
        <v>0.23964725676424939</v>
      </c>
      <c r="AB677" s="2">
        <f t="shared" si="73"/>
        <v>3.8833148739930684E-2</v>
      </c>
      <c r="AC677" s="2">
        <f t="shared" si="74"/>
        <v>0.18583314873993068</v>
      </c>
      <c r="AD677" t="s">
        <v>2286</v>
      </c>
      <c r="AE677">
        <v>624</v>
      </c>
      <c r="AH677">
        <f t="shared" si="70"/>
        <v>0.14699999999999999</v>
      </c>
      <c r="AI677">
        <f t="shared" si="71"/>
        <v>0.2008141080243187</v>
      </c>
      <c r="AJ677">
        <f t="shared" si="75"/>
        <v>0.2008141080243187</v>
      </c>
      <c r="AK677" t="e">
        <f t="shared" si="76"/>
        <v>#N/A</v>
      </c>
      <c r="AL677">
        <f t="shared" si="72"/>
        <v>624</v>
      </c>
    </row>
    <row r="678" spans="1:38" x14ac:dyDescent="0.25">
      <c r="A678" s="1">
        <v>676</v>
      </c>
      <c r="B678" t="s">
        <v>1494</v>
      </c>
      <c r="C678" t="s">
        <v>1629</v>
      </c>
      <c r="D678" t="s">
        <v>1083</v>
      </c>
      <c r="E678">
        <v>6060101004</v>
      </c>
      <c r="F678" t="s">
        <v>1090</v>
      </c>
      <c r="G678" t="s">
        <v>1630</v>
      </c>
      <c r="H678" s="2">
        <v>0.17199999999999999</v>
      </c>
      <c r="I678" s="2">
        <v>-2.1496092316863948</v>
      </c>
      <c r="J678" s="2">
        <v>-1.8452282418714581</v>
      </c>
      <c r="K678" s="2">
        <v>-2.0815588717274358</v>
      </c>
      <c r="L678" s="2">
        <v>0.26444123428341199</v>
      </c>
      <c r="M678" s="2">
        <v>0.25144910029653872</v>
      </c>
      <c r="N678" s="2">
        <v>0.28929340329805131</v>
      </c>
      <c r="O678" s="2">
        <v>0.28407903978138938</v>
      </c>
      <c r="P678" s="2">
        <v>0.27229242314474861</v>
      </c>
      <c r="Q678" s="2">
        <v>0.17199999999999999</v>
      </c>
      <c r="R678" s="2">
        <v>-4.1069252015359943E-2</v>
      </c>
      <c r="S678" s="2">
        <v>3.8824754814926532E-2</v>
      </c>
      <c r="T678" s="2">
        <v>-2.5433488861309691E-2</v>
      </c>
      <c r="U678" s="2">
        <v>0.26444123428341199</v>
      </c>
      <c r="V678" s="2">
        <v>0.2137285056901618</v>
      </c>
      <c r="W678" s="2">
        <v>0.2158243922138964</v>
      </c>
      <c r="X678" s="2">
        <v>0.1930596726673415</v>
      </c>
      <c r="Y678" s="2">
        <v>0.20338775109244789</v>
      </c>
      <c r="Z678" s="2">
        <v>0.21680121025468191</v>
      </c>
      <c r="AA678" s="2">
        <v>0.27196843867501819</v>
      </c>
      <c r="AB678" s="2">
        <f t="shared" si="73"/>
        <v>5.5167228420336278E-2</v>
      </c>
      <c r="AC678" s="2">
        <f t="shared" si="74"/>
        <v>0.22716722842033626</v>
      </c>
      <c r="AD678" t="s">
        <v>2286</v>
      </c>
      <c r="AE678">
        <v>3741</v>
      </c>
      <c r="AH678">
        <f t="shared" si="70"/>
        <v>0.17199999999999999</v>
      </c>
      <c r="AI678">
        <f t="shared" si="71"/>
        <v>0.21680121025468191</v>
      </c>
      <c r="AJ678">
        <f t="shared" si="75"/>
        <v>0.21680121025468191</v>
      </c>
      <c r="AK678" t="e">
        <f t="shared" si="76"/>
        <v>#N/A</v>
      </c>
      <c r="AL678">
        <f t="shared" si="72"/>
        <v>3741</v>
      </c>
    </row>
    <row r="679" spans="1:38" x14ac:dyDescent="0.25">
      <c r="A679" s="1">
        <v>677</v>
      </c>
      <c r="B679" t="s">
        <v>1494</v>
      </c>
      <c r="C679" t="s">
        <v>1629</v>
      </c>
      <c r="D679" t="s">
        <v>1083</v>
      </c>
      <c r="E679">
        <v>6060104004</v>
      </c>
      <c r="F679" t="s">
        <v>518</v>
      </c>
      <c r="G679" t="s">
        <v>1631</v>
      </c>
      <c r="H679" s="2">
        <v>0.28000000000000003</v>
      </c>
      <c r="I679" s="2">
        <v>8.3751452552807526E-2</v>
      </c>
      <c r="J679" s="2">
        <v>9.5995678919882366E-2</v>
      </c>
      <c r="K679" s="2">
        <v>9.5224240820885431E-2</v>
      </c>
      <c r="L679" s="2">
        <v>0.26444123428341199</v>
      </c>
      <c r="M679" s="2">
        <v>0.30242659990313792</v>
      </c>
      <c r="N679" s="2">
        <v>0.28480632743782203</v>
      </c>
      <c r="O679" s="2">
        <v>0.346001031032453</v>
      </c>
      <c r="P679" s="2">
        <v>0.33834195410856782</v>
      </c>
      <c r="Q679" s="2">
        <v>0.28000000000000003</v>
      </c>
      <c r="R679" s="2">
        <v>0.43729458081878642</v>
      </c>
      <c r="S679" s="2">
        <v>0.44180006314447712</v>
      </c>
      <c r="T679" s="2">
        <v>0.43970521340268331</v>
      </c>
      <c r="U679" s="2">
        <v>0.37218066330538518</v>
      </c>
      <c r="V679" s="2">
        <v>0.37114012764938981</v>
      </c>
      <c r="W679" s="2">
        <v>0.39606308053004052</v>
      </c>
      <c r="X679" s="2">
        <v>0.35468754510466438</v>
      </c>
      <c r="Y679" s="2">
        <v>0.3825798842079341</v>
      </c>
      <c r="Z679" s="2">
        <v>0.37508079672347361</v>
      </c>
      <c r="AA679" s="2">
        <v>0.30562326319100391</v>
      </c>
      <c r="AB679" s="2">
        <f t="shared" si="73"/>
        <v>-6.9457533532469695E-2</v>
      </c>
      <c r="AC679" s="2">
        <f t="shared" si="74"/>
        <v>0.21054246646753033</v>
      </c>
      <c r="AD679" t="s">
        <v>2287</v>
      </c>
      <c r="AE679">
        <v>821</v>
      </c>
      <c r="AH679">
        <f t="shared" si="70"/>
        <v>0.28000000000000003</v>
      </c>
      <c r="AI679">
        <f t="shared" si="71"/>
        <v>0.37508079672347361</v>
      </c>
      <c r="AJ679" t="e">
        <f t="shared" si="75"/>
        <v>#N/A</v>
      </c>
      <c r="AK679">
        <f t="shared" si="76"/>
        <v>0.37508079672347361</v>
      </c>
      <c r="AL679">
        <f t="shared" si="72"/>
        <v>821</v>
      </c>
    </row>
    <row r="680" spans="1:38" x14ac:dyDescent="0.25">
      <c r="A680" s="1">
        <v>678</v>
      </c>
      <c r="B680" t="s">
        <v>1494</v>
      </c>
      <c r="C680" t="s">
        <v>1629</v>
      </c>
      <c r="D680" t="s">
        <v>1083</v>
      </c>
      <c r="E680">
        <v>6060111007</v>
      </c>
      <c r="F680" t="s">
        <v>1632</v>
      </c>
      <c r="G680" t="s">
        <v>1633</v>
      </c>
      <c r="H680" s="2">
        <v>0.57999999999999996</v>
      </c>
      <c r="I680" s="2">
        <v>0.38152148697240951</v>
      </c>
      <c r="J680" s="2">
        <v>0.41558579933545409</v>
      </c>
      <c r="K680" s="2">
        <v>0.39045959179707751</v>
      </c>
      <c r="L680" s="2">
        <v>0.66984327633356211</v>
      </c>
      <c r="M680" s="2">
        <v>0.63521124494665593</v>
      </c>
      <c r="N680" s="2">
        <v>0.59843870874210692</v>
      </c>
      <c r="O680" s="2">
        <v>0.62678492599642321</v>
      </c>
      <c r="P680" s="2">
        <v>0.56331526302537138</v>
      </c>
      <c r="Q680" s="2">
        <v>0.57999999999999996</v>
      </c>
      <c r="R680" s="2">
        <v>0.58773204600294426</v>
      </c>
      <c r="S680" s="2">
        <v>0.60049025860712701</v>
      </c>
      <c r="T680" s="2">
        <v>0.5910749814145152</v>
      </c>
      <c r="U680" s="2">
        <v>0.66984327633356211</v>
      </c>
      <c r="V680" s="2">
        <v>0.60929787295006099</v>
      </c>
      <c r="W680" s="2">
        <v>0.62015982919382151</v>
      </c>
      <c r="X680" s="2">
        <v>0.62227042943559641</v>
      </c>
      <c r="Y680" s="2">
        <v>0.60360005618159329</v>
      </c>
      <c r="Z680" s="2">
        <v>0.62460720008152193</v>
      </c>
      <c r="AA680" s="2">
        <v>0.61766959537030564</v>
      </c>
      <c r="AB680" s="2">
        <f t="shared" si="73"/>
        <v>-6.9376047112162942E-3</v>
      </c>
      <c r="AC680" s="2">
        <f t="shared" si="74"/>
        <v>0.57306239528878367</v>
      </c>
      <c r="AD680" t="s">
        <v>2286</v>
      </c>
      <c r="AE680">
        <v>541</v>
      </c>
      <c r="AH680">
        <f t="shared" si="70"/>
        <v>0.57999999999999996</v>
      </c>
      <c r="AI680">
        <f t="shared" si="71"/>
        <v>0.62460720008152193</v>
      </c>
      <c r="AJ680">
        <f t="shared" si="75"/>
        <v>0.62460720008152193</v>
      </c>
      <c r="AK680" t="e">
        <f t="shared" si="76"/>
        <v>#N/A</v>
      </c>
      <c r="AL680">
        <f t="shared" si="72"/>
        <v>541</v>
      </c>
    </row>
    <row r="681" spans="1:38" x14ac:dyDescent="0.25">
      <c r="A681" s="1">
        <v>679</v>
      </c>
      <c r="B681" t="s">
        <v>1494</v>
      </c>
      <c r="C681" t="s">
        <v>1629</v>
      </c>
      <c r="D681" t="s">
        <v>1083</v>
      </c>
      <c r="E681">
        <v>6060111015</v>
      </c>
      <c r="F681" t="s">
        <v>1634</v>
      </c>
      <c r="G681" t="s">
        <v>1635</v>
      </c>
      <c r="H681" s="2">
        <v>0.45900000000000002</v>
      </c>
      <c r="I681" s="2">
        <v>0.16370994457391441</v>
      </c>
      <c r="J681" s="2">
        <v>0.24970500530755829</v>
      </c>
      <c r="K681" s="2">
        <v>0.17777227529957881</v>
      </c>
      <c r="L681" s="2">
        <v>0.26444123428341199</v>
      </c>
      <c r="M681" s="2">
        <v>0.25676077586355928</v>
      </c>
      <c r="N681" s="2">
        <v>0.20436486718031099</v>
      </c>
      <c r="O681" s="2">
        <v>0.29499389156490557</v>
      </c>
      <c r="P681" s="2">
        <v>0.29447405729343112</v>
      </c>
      <c r="Q681" s="2">
        <v>0.45900000000000002</v>
      </c>
      <c r="R681" s="2">
        <v>0.47487875036917038</v>
      </c>
      <c r="S681" s="2">
        <v>0.5139623036726656</v>
      </c>
      <c r="T681" s="2">
        <v>0.48076666114974931</v>
      </c>
      <c r="U681" s="2">
        <v>0.43409505867265702</v>
      </c>
      <c r="V681" s="2">
        <v>0.43578162267458631</v>
      </c>
      <c r="W681" s="2">
        <v>0.4314758703223075</v>
      </c>
      <c r="X681" s="2">
        <v>0.44704569395743943</v>
      </c>
      <c r="Y681" s="2">
        <v>0.45083377619237708</v>
      </c>
      <c r="Z681" s="2">
        <v>0.43978025404213478</v>
      </c>
      <c r="AA681" s="2">
        <v>0.26075030861039378</v>
      </c>
      <c r="AB681" s="2">
        <f t="shared" si="73"/>
        <v>-0.179029945431741</v>
      </c>
      <c r="AC681" s="2">
        <f t="shared" si="74"/>
        <v>0.27997005456825902</v>
      </c>
      <c r="AD681" t="s">
        <v>2286</v>
      </c>
      <c r="AE681">
        <v>501</v>
      </c>
      <c r="AH681">
        <f t="shared" si="70"/>
        <v>0.45900000000000002</v>
      </c>
      <c r="AI681">
        <f t="shared" si="71"/>
        <v>0.43978025404213478</v>
      </c>
      <c r="AJ681">
        <f t="shared" si="75"/>
        <v>0.43978025404213478</v>
      </c>
      <c r="AK681" t="e">
        <f t="shared" si="76"/>
        <v>#N/A</v>
      </c>
      <c r="AL681">
        <f t="shared" si="72"/>
        <v>501</v>
      </c>
    </row>
    <row r="682" spans="1:38" x14ac:dyDescent="0.25">
      <c r="A682" s="1">
        <v>680</v>
      </c>
      <c r="B682" t="s">
        <v>1636</v>
      </c>
      <c r="C682" t="s">
        <v>1637</v>
      </c>
      <c r="D682" t="s">
        <v>1636</v>
      </c>
      <c r="E682">
        <v>7010101001</v>
      </c>
      <c r="F682" t="s">
        <v>1638</v>
      </c>
      <c r="G682" t="s">
        <v>1639</v>
      </c>
      <c r="H682" s="2">
        <v>0.21</v>
      </c>
      <c r="I682" s="2">
        <v>-20.82307044908811</v>
      </c>
      <c r="J682" s="2">
        <v>-23.69248413690174</v>
      </c>
      <c r="K682" s="2">
        <v>-20.645199223970049</v>
      </c>
      <c r="L682" s="2">
        <v>0.26444123428341199</v>
      </c>
      <c r="M682" s="2">
        <v>0.343826066679503</v>
      </c>
      <c r="N682" s="2">
        <v>0.33765878967566781</v>
      </c>
      <c r="O682" s="2">
        <v>0.37991535248693931</v>
      </c>
      <c r="P682" s="2">
        <v>0.35519459200903319</v>
      </c>
      <c r="Q682" s="2">
        <v>0.21</v>
      </c>
      <c r="R682" s="2">
        <v>-1.1174223593501691</v>
      </c>
      <c r="S682" s="2">
        <v>-4.6197914997104768</v>
      </c>
      <c r="T682" s="2">
        <v>-1.4106757342143099</v>
      </c>
      <c r="U682" s="2">
        <v>0.26444123428341199</v>
      </c>
      <c r="V682" s="2">
        <v>0.31169085717017031</v>
      </c>
      <c r="W682" s="2">
        <v>0.33212121051800941</v>
      </c>
      <c r="X682" s="2">
        <v>0.33100311733480992</v>
      </c>
      <c r="Y682" s="2">
        <v>0.34600770270224729</v>
      </c>
      <c r="Z682" s="2">
        <v>0.31568470475572519</v>
      </c>
      <c r="AA682" s="2">
        <v>0.3337796420206669</v>
      </c>
      <c r="AB682" s="2">
        <f t="shared" si="73"/>
        <v>1.8094937264941713E-2</v>
      </c>
      <c r="AC682" s="2">
        <f t="shared" si="74"/>
        <v>0.22809493726494171</v>
      </c>
      <c r="AD682" t="s">
        <v>2287</v>
      </c>
      <c r="AE682">
        <v>1398283</v>
      </c>
      <c r="AH682">
        <f t="shared" si="70"/>
        <v>0.21</v>
      </c>
      <c r="AI682">
        <f t="shared" si="71"/>
        <v>0.31568470475572519</v>
      </c>
      <c r="AJ682" t="e">
        <f t="shared" si="75"/>
        <v>#N/A</v>
      </c>
      <c r="AK682">
        <f t="shared" si="76"/>
        <v>0.31568470475572519</v>
      </c>
      <c r="AL682">
        <f t="shared" si="72"/>
        <v>1398283</v>
      </c>
    </row>
    <row r="683" spans="1:38" x14ac:dyDescent="0.25">
      <c r="A683" s="1">
        <v>681</v>
      </c>
      <c r="B683" t="s">
        <v>1636</v>
      </c>
      <c r="C683" t="s">
        <v>1637</v>
      </c>
      <c r="D683" t="s">
        <v>1636</v>
      </c>
      <c r="E683">
        <v>7010101011</v>
      </c>
      <c r="F683" t="s">
        <v>1640</v>
      </c>
      <c r="G683" t="s">
        <v>1641</v>
      </c>
      <c r="H683" s="2">
        <v>0.53400000000000003</v>
      </c>
      <c r="I683" s="2">
        <v>-0.6589140401018222</v>
      </c>
      <c r="J683" s="2">
        <v>-0.52051424094587706</v>
      </c>
      <c r="K683" s="2">
        <v>-0.62184931816920697</v>
      </c>
      <c r="L683" s="2">
        <v>0.26444123428341199</v>
      </c>
      <c r="M683" s="2">
        <v>0.2811690798060979</v>
      </c>
      <c r="N683" s="2">
        <v>0.30747319388847372</v>
      </c>
      <c r="O683" s="2">
        <v>0.30935132496229328</v>
      </c>
      <c r="P683" s="2">
        <v>0.34215958970508192</v>
      </c>
      <c r="Q683" s="2">
        <v>0.53400000000000003</v>
      </c>
      <c r="R683" s="2">
        <v>0.48788328812446857</v>
      </c>
      <c r="S683" s="2">
        <v>0.51965081714426742</v>
      </c>
      <c r="T683" s="2">
        <v>0.49183128566123702</v>
      </c>
      <c r="U683" s="2">
        <v>0.43409505867265702</v>
      </c>
      <c r="V683" s="2">
        <v>0.47514193258780801</v>
      </c>
      <c r="W683" s="2">
        <v>0.44962148692552001</v>
      </c>
      <c r="X683" s="2">
        <v>0.48708905606297948</v>
      </c>
      <c r="Y683" s="2">
        <v>0.46276242650091548</v>
      </c>
      <c r="Z683" s="2">
        <v>0.46136468042713408</v>
      </c>
      <c r="AA683" s="2">
        <v>0.29974844461538808</v>
      </c>
      <c r="AB683" s="2">
        <f t="shared" si="73"/>
        <v>-0.161616235811746</v>
      </c>
      <c r="AC683" s="2">
        <f t="shared" si="74"/>
        <v>0.37238376418825403</v>
      </c>
      <c r="AD683" t="s">
        <v>2286</v>
      </c>
      <c r="AE683">
        <v>965</v>
      </c>
      <c r="AH683">
        <f t="shared" si="70"/>
        <v>0.53400000000000003</v>
      </c>
      <c r="AI683">
        <f t="shared" si="71"/>
        <v>0.46136468042713408</v>
      </c>
      <c r="AJ683">
        <f t="shared" si="75"/>
        <v>0.46136468042713408</v>
      </c>
      <c r="AK683" t="e">
        <f t="shared" si="76"/>
        <v>#N/A</v>
      </c>
      <c r="AL683">
        <f t="shared" si="72"/>
        <v>965</v>
      </c>
    </row>
    <row r="684" spans="1:38" x14ac:dyDescent="0.25">
      <c r="A684" s="1">
        <v>682</v>
      </c>
      <c r="B684" t="s">
        <v>1636</v>
      </c>
      <c r="C684" t="s">
        <v>1637</v>
      </c>
      <c r="D684" t="s">
        <v>1636</v>
      </c>
      <c r="E684">
        <v>7010101034</v>
      </c>
      <c r="F684" t="s">
        <v>1642</v>
      </c>
      <c r="G684" t="s">
        <v>1643</v>
      </c>
      <c r="H684" s="2">
        <v>0.50900000000000001</v>
      </c>
      <c r="I684" s="2">
        <v>0.34050858358685709</v>
      </c>
      <c r="J684" s="2">
        <v>0.34264253107568349</v>
      </c>
      <c r="K684" s="2">
        <v>0.34079913665857531</v>
      </c>
      <c r="L684" s="2">
        <v>0.26444123428341199</v>
      </c>
      <c r="M684" s="2">
        <v>0.34908000664253408</v>
      </c>
      <c r="N684" s="2">
        <v>0.35501290745097719</v>
      </c>
      <c r="O684" s="2">
        <v>0.34925680589208341</v>
      </c>
      <c r="P684" s="2">
        <v>0.369655436288233</v>
      </c>
      <c r="Q684" s="2">
        <v>0.50900000000000001</v>
      </c>
      <c r="R684" s="2">
        <v>0.52228680144998063</v>
      </c>
      <c r="S684" s="2">
        <v>0.52018289570331921</v>
      </c>
      <c r="T684" s="2">
        <v>0.51634133213102629</v>
      </c>
      <c r="U684" s="2">
        <v>0.43409505867265702</v>
      </c>
      <c r="V684" s="2">
        <v>0.45810407217576182</v>
      </c>
      <c r="W684" s="2">
        <v>0.45549749355960251</v>
      </c>
      <c r="X684" s="2">
        <v>0.48916616925894602</v>
      </c>
      <c r="Y684" s="2">
        <v>0.48505818892908442</v>
      </c>
      <c r="Z684" s="2">
        <v>0.46393490439068319</v>
      </c>
      <c r="AA684" s="2">
        <v>0.33518768495781598</v>
      </c>
      <c r="AB684" s="2">
        <f t="shared" si="73"/>
        <v>-0.12874721943286721</v>
      </c>
      <c r="AC684" s="2">
        <f t="shared" si="74"/>
        <v>0.3802527805671328</v>
      </c>
      <c r="AD684" t="s">
        <v>2286</v>
      </c>
      <c r="AE684">
        <v>1028</v>
      </c>
      <c r="AH684">
        <f t="shared" si="70"/>
        <v>0.50900000000000001</v>
      </c>
      <c r="AI684">
        <f t="shared" si="71"/>
        <v>0.46393490439068319</v>
      </c>
      <c r="AJ684">
        <f t="shared" si="75"/>
        <v>0.46393490439068319</v>
      </c>
      <c r="AK684" t="e">
        <f t="shared" si="76"/>
        <v>#N/A</v>
      </c>
      <c r="AL684">
        <f t="shared" si="72"/>
        <v>1028</v>
      </c>
    </row>
    <row r="685" spans="1:38" x14ac:dyDescent="0.25">
      <c r="A685" s="1">
        <v>683</v>
      </c>
      <c r="B685" t="s">
        <v>1636</v>
      </c>
      <c r="C685" t="s">
        <v>1637</v>
      </c>
      <c r="D685" t="s">
        <v>1636</v>
      </c>
      <c r="E685">
        <v>7010102703</v>
      </c>
      <c r="F685" t="s">
        <v>1644</v>
      </c>
      <c r="G685" t="s">
        <v>1645</v>
      </c>
      <c r="H685" s="2">
        <v>0.41499999999999998</v>
      </c>
      <c r="I685" s="2">
        <v>-3.2315690462254798E-2</v>
      </c>
      <c r="J685" s="2">
        <v>5.6320505078392369E-2</v>
      </c>
      <c r="K685" s="2">
        <v>-6.0461425958489023E-3</v>
      </c>
      <c r="L685" s="2">
        <v>0.26444123428341199</v>
      </c>
      <c r="M685" s="2">
        <v>0.37806602915966492</v>
      </c>
      <c r="N685" s="2">
        <v>0.31868282174232082</v>
      </c>
      <c r="O685" s="2">
        <v>0.41945611546797312</v>
      </c>
      <c r="P685" s="2">
        <v>0.41574742234570172</v>
      </c>
      <c r="Q685" s="2">
        <v>0.41499999999999998</v>
      </c>
      <c r="R685" s="2">
        <v>0.45307216997127081</v>
      </c>
      <c r="S685" s="2">
        <v>0.51024453810098247</v>
      </c>
      <c r="T685" s="2">
        <v>0.46420982255995857</v>
      </c>
      <c r="U685" s="2">
        <v>0.43409505867265702</v>
      </c>
      <c r="V685" s="2">
        <v>0.43872580402535438</v>
      </c>
      <c r="W685" s="2">
        <v>0.42761253501119267</v>
      </c>
      <c r="X685" s="2">
        <v>0.43166527119158871</v>
      </c>
      <c r="Y685" s="2">
        <v>0.43513681971965829</v>
      </c>
      <c r="Z685" s="2">
        <v>0.4334313078228762</v>
      </c>
      <c r="AA685" s="2">
        <v>0.3539601058042689</v>
      </c>
      <c r="AB685" s="2">
        <f t="shared" si="73"/>
        <v>-7.9471202018607301E-2</v>
      </c>
      <c r="AC685" s="2">
        <f t="shared" si="74"/>
        <v>0.33552879798139268</v>
      </c>
      <c r="AD685" t="s">
        <v>2286</v>
      </c>
      <c r="AE685">
        <v>665</v>
      </c>
      <c r="AH685">
        <f t="shared" si="70"/>
        <v>0.41499999999999998</v>
      </c>
      <c r="AI685">
        <f t="shared" si="71"/>
        <v>0.4334313078228762</v>
      </c>
      <c r="AJ685">
        <f t="shared" si="75"/>
        <v>0.4334313078228762</v>
      </c>
      <c r="AK685" t="e">
        <f t="shared" si="76"/>
        <v>#N/A</v>
      </c>
      <c r="AL685">
        <f t="shared" si="72"/>
        <v>665</v>
      </c>
    </row>
    <row r="686" spans="1:38" x14ac:dyDescent="0.25">
      <c r="A686" s="1">
        <v>684</v>
      </c>
      <c r="B686" t="s">
        <v>1636</v>
      </c>
      <c r="C686" t="s">
        <v>1637</v>
      </c>
      <c r="D686" t="s">
        <v>1636</v>
      </c>
      <c r="E686">
        <v>7010103002</v>
      </c>
      <c r="F686" t="s">
        <v>1646</v>
      </c>
      <c r="G686" t="s">
        <v>1647</v>
      </c>
      <c r="H686" s="2">
        <v>0.37200000000000011</v>
      </c>
      <c r="I686" s="2">
        <v>4.1948465094874147E-2</v>
      </c>
      <c r="J686" s="2">
        <v>9.2683361754353877E-2</v>
      </c>
      <c r="K686" s="2">
        <v>5.9453725872646523E-2</v>
      </c>
      <c r="L686" s="2">
        <v>0.26444123428341199</v>
      </c>
      <c r="M686" s="2">
        <v>0.40437147006300422</v>
      </c>
      <c r="N686" s="2">
        <v>0.36303657020303148</v>
      </c>
      <c r="O686" s="2">
        <v>0.43158521115405651</v>
      </c>
      <c r="P686" s="2">
        <v>0.39358413528895331</v>
      </c>
      <c r="Q686" s="2">
        <v>0.37200000000000011</v>
      </c>
      <c r="R686" s="2">
        <v>0.4931387575756111</v>
      </c>
      <c r="S686" s="2">
        <v>0.52763260984935467</v>
      </c>
      <c r="T686" s="2">
        <v>0.49835232132863388</v>
      </c>
      <c r="U686" s="2">
        <v>0.43409505867265702</v>
      </c>
      <c r="V686" s="2">
        <v>0.4495482055274348</v>
      </c>
      <c r="W686" s="2">
        <v>0.46237537752261809</v>
      </c>
      <c r="X686" s="2">
        <v>0.44007602291230119</v>
      </c>
      <c r="Y686" s="2">
        <v>0.44864587155174118</v>
      </c>
      <c r="Z686" s="2">
        <v>0.44684555124005632</v>
      </c>
      <c r="AA686" s="2">
        <v>0.36629655941756512</v>
      </c>
      <c r="AB686" s="2">
        <f t="shared" si="73"/>
        <v>-8.05489918224912E-2</v>
      </c>
      <c r="AC686" s="2">
        <f t="shared" si="74"/>
        <v>0.29145100817750891</v>
      </c>
      <c r="AD686" t="s">
        <v>2287</v>
      </c>
      <c r="AE686">
        <v>1862</v>
      </c>
      <c r="AH686">
        <f t="shared" si="70"/>
        <v>0.37200000000000011</v>
      </c>
      <c r="AI686">
        <f t="shared" si="71"/>
        <v>0.44684555124005632</v>
      </c>
      <c r="AJ686" t="e">
        <f t="shared" si="75"/>
        <v>#N/A</v>
      </c>
      <c r="AK686">
        <f t="shared" si="76"/>
        <v>0.44684555124005632</v>
      </c>
      <c r="AL686">
        <f t="shared" si="72"/>
        <v>1862</v>
      </c>
    </row>
    <row r="687" spans="1:38" x14ac:dyDescent="0.25">
      <c r="A687" s="1">
        <v>685</v>
      </c>
      <c r="B687" t="s">
        <v>1636</v>
      </c>
      <c r="C687" t="s">
        <v>1637</v>
      </c>
      <c r="D687" t="s">
        <v>1636</v>
      </c>
      <c r="E687">
        <v>7010104009</v>
      </c>
      <c r="F687" t="s">
        <v>1648</v>
      </c>
      <c r="G687" t="s">
        <v>1649</v>
      </c>
      <c r="H687" s="2">
        <v>0.78</v>
      </c>
      <c r="I687" s="2">
        <v>0.77323593406313085</v>
      </c>
      <c r="J687" s="2">
        <v>0.7563572045896384</v>
      </c>
      <c r="K687" s="2">
        <v>0.768203820015809</v>
      </c>
      <c r="L687" s="2">
        <v>0.80179807423253147</v>
      </c>
      <c r="M687" s="2">
        <v>0.8452020517230413</v>
      </c>
      <c r="N687" s="2">
        <v>0.80382275129644931</v>
      </c>
      <c r="O687" s="2">
        <v>0.81359168023752892</v>
      </c>
      <c r="P687" s="2">
        <v>0.79745855626411255</v>
      </c>
      <c r="Q687" s="2">
        <v>0.78</v>
      </c>
      <c r="R687" s="2">
        <v>0.73097428607653958</v>
      </c>
      <c r="S687" s="2">
        <v>0.75535077468586898</v>
      </c>
      <c r="T687" s="2">
        <v>0.73291859739485821</v>
      </c>
      <c r="U687" s="2">
        <v>0.80179807423253147</v>
      </c>
      <c r="V687" s="2">
        <v>0.85220730500708275</v>
      </c>
      <c r="W687" s="2">
        <v>0.79790503866281237</v>
      </c>
      <c r="X687" s="2">
        <v>0.82082821807444017</v>
      </c>
      <c r="Y687" s="2">
        <v>0.79009501231760015</v>
      </c>
      <c r="Z687" s="2">
        <v>0.81226663332501359</v>
      </c>
      <c r="AA687" s="2">
        <v>0.81219459185866394</v>
      </c>
      <c r="AB687" s="2">
        <f t="shared" si="73"/>
        <v>-7.2041466349648253E-5</v>
      </c>
      <c r="AC687" s="2">
        <f t="shared" si="74"/>
        <v>0.77992795853365038</v>
      </c>
      <c r="AD687" t="s">
        <v>2287</v>
      </c>
      <c r="AE687">
        <v>1771</v>
      </c>
      <c r="AH687">
        <f t="shared" si="70"/>
        <v>0.78</v>
      </c>
      <c r="AI687">
        <f t="shared" si="71"/>
        <v>0.81226663332501359</v>
      </c>
      <c r="AJ687" t="e">
        <f t="shared" si="75"/>
        <v>#N/A</v>
      </c>
      <c r="AK687">
        <f t="shared" si="76"/>
        <v>0.81226663332501359</v>
      </c>
      <c r="AL687">
        <f t="shared" si="72"/>
        <v>1771</v>
      </c>
    </row>
    <row r="688" spans="1:38" x14ac:dyDescent="0.25">
      <c r="A688" s="1">
        <v>686</v>
      </c>
      <c r="B688" t="s">
        <v>1636</v>
      </c>
      <c r="C688" t="s">
        <v>1637</v>
      </c>
      <c r="D688" t="s">
        <v>1636</v>
      </c>
      <c r="E688">
        <v>7010104010</v>
      </c>
      <c r="F688" t="s">
        <v>1650</v>
      </c>
      <c r="G688" t="s">
        <v>1651</v>
      </c>
      <c r="H688" s="2">
        <v>0.34399999999999997</v>
      </c>
      <c r="I688" s="2">
        <v>-0.2353690399575834</v>
      </c>
      <c r="J688" s="2">
        <v>-0.16023618734204831</v>
      </c>
      <c r="K688" s="2">
        <v>-0.20632140043191149</v>
      </c>
      <c r="L688" s="2">
        <v>0.26444123428341199</v>
      </c>
      <c r="M688" s="2">
        <v>0.37072123553787673</v>
      </c>
      <c r="N688" s="2">
        <v>0.33511102345180149</v>
      </c>
      <c r="O688" s="2">
        <v>0.41354946381006402</v>
      </c>
      <c r="P688" s="2">
        <v>0.40826180883646879</v>
      </c>
      <c r="Q688" s="2">
        <v>0.34399999999999997</v>
      </c>
      <c r="R688" s="2">
        <v>0.38682781144615108</v>
      </c>
      <c r="S688" s="2">
        <v>0.44850893535602743</v>
      </c>
      <c r="T688" s="2">
        <v>0.40224179268128829</v>
      </c>
      <c r="U688" s="2">
        <v>0.37218066330538518</v>
      </c>
      <c r="V688" s="2">
        <v>0.3621175613656113</v>
      </c>
      <c r="W688" s="2">
        <v>0.38270438671030682</v>
      </c>
      <c r="X688" s="2">
        <v>0.37125552509390503</v>
      </c>
      <c r="Y688" s="2">
        <v>0.35613537320839689</v>
      </c>
      <c r="Z688" s="2">
        <v>0.36876608626707502</v>
      </c>
      <c r="AA688" s="2">
        <v>0.35383950125594771</v>
      </c>
      <c r="AB688" s="2">
        <f t="shared" si="73"/>
        <v>-1.4926585011127314E-2</v>
      </c>
      <c r="AC688" s="2">
        <f t="shared" si="74"/>
        <v>0.32907341498887266</v>
      </c>
      <c r="AD688" t="s">
        <v>2286</v>
      </c>
      <c r="AE688">
        <v>1540</v>
      </c>
      <c r="AH688">
        <f t="shared" si="70"/>
        <v>0.34399999999999997</v>
      </c>
      <c r="AI688">
        <f t="shared" si="71"/>
        <v>0.36876608626707502</v>
      </c>
      <c r="AJ688">
        <f t="shared" si="75"/>
        <v>0.36876608626707502</v>
      </c>
      <c r="AK688" t="e">
        <f t="shared" si="76"/>
        <v>#N/A</v>
      </c>
      <c r="AL688">
        <f t="shared" si="72"/>
        <v>1540</v>
      </c>
    </row>
    <row r="689" spans="1:38" x14ac:dyDescent="0.25">
      <c r="A689" s="1">
        <v>687</v>
      </c>
      <c r="B689" t="s">
        <v>1636</v>
      </c>
      <c r="C689" t="s">
        <v>1637</v>
      </c>
      <c r="D689" t="s">
        <v>1652</v>
      </c>
      <c r="E689">
        <v>7010201001</v>
      </c>
      <c r="F689" t="s">
        <v>1653</v>
      </c>
      <c r="G689" t="s">
        <v>1654</v>
      </c>
      <c r="H689" s="2">
        <v>0.27200000000000002</v>
      </c>
      <c r="I689" s="2">
        <v>-0.7526508607766621</v>
      </c>
      <c r="J689" s="2">
        <v>-0.49405058375634642</v>
      </c>
      <c r="K689" s="2">
        <v>-0.70653050499721848</v>
      </c>
      <c r="L689" s="2">
        <v>0.26444123428341199</v>
      </c>
      <c r="M689" s="2">
        <v>0.30542226742591871</v>
      </c>
      <c r="N689" s="2">
        <v>0.31195831430272569</v>
      </c>
      <c r="O689" s="2">
        <v>0.3219785719930196</v>
      </c>
      <c r="P689" s="2">
        <v>0.34695841564793872</v>
      </c>
      <c r="Q689" s="2">
        <v>0.27200000000000002</v>
      </c>
      <c r="R689" s="2">
        <v>0.25530831575690099</v>
      </c>
      <c r="S689" s="2">
        <v>0.36229082861631268</v>
      </c>
      <c r="T689" s="2">
        <v>0.26931818130311219</v>
      </c>
      <c r="U689" s="2">
        <v>0.26444123428341199</v>
      </c>
      <c r="V689" s="2">
        <v>0.31305696098519842</v>
      </c>
      <c r="W689" s="2">
        <v>0.31681068467781209</v>
      </c>
      <c r="X689" s="2">
        <v>0.29864107105247018</v>
      </c>
      <c r="Y689" s="2">
        <v>0.31172699538155568</v>
      </c>
      <c r="Z689" s="2">
        <v>0.30028612227184143</v>
      </c>
      <c r="AA689" s="2">
        <v>0.30894855384870662</v>
      </c>
      <c r="AB689" s="2">
        <f t="shared" si="73"/>
        <v>8.6624315768651927E-3</v>
      </c>
      <c r="AC689" s="2">
        <f t="shared" si="74"/>
        <v>0.28066243157686521</v>
      </c>
      <c r="AD689" t="s">
        <v>2286</v>
      </c>
      <c r="AE689">
        <v>18845</v>
      </c>
      <c r="AH689">
        <f t="shared" si="70"/>
        <v>0.27200000000000002</v>
      </c>
      <c r="AI689">
        <f t="shared" si="71"/>
        <v>0.30028612227184143</v>
      </c>
      <c r="AJ689">
        <f t="shared" si="75"/>
        <v>0.30028612227184143</v>
      </c>
      <c r="AK689" t="e">
        <f t="shared" si="76"/>
        <v>#N/A</v>
      </c>
      <c r="AL689">
        <f t="shared" si="72"/>
        <v>18845</v>
      </c>
    </row>
    <row r="690" spans="1:38" x14ac:dyDescent="0.25">
      <c r="A690" s="1">
        <v>688</v>
      </c>
      <c r="B690" t="s">
        <v>1636</v>
      </c>
      <c r="C690" t="s">
        <v>1637</v>
      </c>
      <c r="D690" t="s">
        <v>1652</v>
      </c>
      <c r="E690">
        <v>7010201002</v>
      </c>
      <c r="F690" t="s">
        <v>1655</v>
      </c>
      <c r="G690" t="s">
        <v>1656</v>
      </c>
      <c r="H690" s="2">
        <v>0.60099999999999998</v>
      </c>
      <c r="I690" s="2">
        <v>0.58571639843411571</v>
      </c>
      <c r="J690" s="2">
        <v>0.5655349254049068</v>
      </c>
      <c r="K690" s="2">
        <v>0.58405305928714335</v>
      </c>
      <c r="L690" s="2">
        <v>0.66984327633356211</v>
      </c>
      <c r="M690" s="2">
        <v>0.71190208923242393</v>
      </c>
      <c r="N690" s="2">
        <v>0.67731157489379701</v>
      </c>
      <c r="O690" s="2">
        <v>0.7166300792266691</v>
      </c>
      <c r="P690" s="2">
        <v>0.60558235939005767</v>
      </c>
      <c r="Q690" s="2">
        <v>0.60099999999999998</v>
      </c>
      <c r="R690" s="2">
        <v>0.73273180044817898</v>
      </c>
      <c r="S690" s="2">
        <v>0.71560468439682157</v>
      </c>
      <c r="T690" s="2">
        <v>0.72664994275502526</v>
      </c>
      <c r="U690" s="2">
        <v>0.66984327633356211</v>
      </c>
      <c r="V690" s="2">
        <v>0.72761387159805979</v>
      </c>
      <c r="W690" s="2">
        <v>0.68287741366794608</v>
      </c>
      <c r="X690" s="2">
        <v>0.70277079717392421</v>
      </c>
      <c r="Y690" s="2">
        <v>0.68479076849434173</v>
      </c>
      <c r="Z690" s="2">
        <v>0.69329442026822619</v>
      </c>
      <c r="AA690" s="2">
        <v>0.67504083183231578</v>
      </c>
      <c r="AB690" s="2">
        <f t="shared" si="73"/>
        <v>-1.8253588435910406E-2</v>
      </c>
      <c r="AC690" s="2">
        <f t="shared" si="74"/>
        <v>0.58274641156408957</v>
      </c>
      <c r="AD690" t="s">
        <v>2287</v>
      </c>
      <c r="AE690">
        <v>1981</v>
      </c>
      <c r="AH690">
        <f t="shared" si="70"/>
        <v>0.60099999999999998</v>
      </c>
      <c r="AI690">
        <f t="shared" si="71"/>
        <v>0.69329442026822619</v>
      </c>
      <c r="AJ690" t="e">
        <f t="shared" si="75"/>
        <v>#N/A</v>
      </c>
      <c r="AK690">
        <f t="shared" si="76"/>
        <v>0.69329442026822619</v>
      </c>
      <c r="AL690">
        <f t="shared" si="72"/>
        <v>1981</v>
      </c>
    </row>
    <row r="691" spans="1:38" x14ac:dyDescent="0.25">
      <c r="A691" s="1">
        <v>689</v>
      </c>
      <c r="B691" t="s">
        <v>1636</v>
      </c>
      <c r="C691" t="s">
        <v>1637</v>
      </c>
      <c r="D691" t="s">
        <v>1652</v>
      </c>
      <c r="E691">
        <v>7010201003</v>
      </c>
      <c r="F691" t="s">
        <v>1657</v>
      </c>
      <c r="G691" t="s">
        <v>1658</v>
      </c>
      <c r="H691" s="2">
        <v>0.85199999999999998</v>
      </c>
      <c r="I691" s="2">
        <v>0.7605639783441156</v>
      </c>
      <c r="J691" s="2">
        <v>0.75710012737312504</v>
      </c>
      <c r="K691" s="2">
        <v>0.75779150793873828</v>
      </c>
      <c r="L691" s="2">
        <v>0.80179807423253147</v>
      </c>
      <c r="M691" s="2">
        <v>0.80116903108049498</v>
      </c>
      <c r="N691" s="2">
        <v>0.78989916397157789</v>
      </c>
      <c r="O691" s="2">
        <v>0.79412819555755054</v>
      </c>
      <c r="P691" s="2">
        <v>0.81095136691642444</v>
      </c>
      <c r="Q691" s="2">
        <v>0.85199999999999998</v>
      </c>
      <c r="R691" s="2">
        <v>0.73663405690971429</v>
      </c>
      <c r="S691" s="2">
        <v>0.74838584755932924</v>
      </c>
      <c r="T691" s="2">
        <v>0.7350875267687339</v>
      </c>
      <c r="U691" s="2">
        <v>0.80179807423253147</v>
      </c>
      <c r="V691" s="2">
        <v>0.85183202358115206</v>
      </c>
      <c r="W691" s="2">
        <v>0.79328578879362699</v>
      </c>
      <c r="X691" s="2">
        <v>0.83432278217842759</v>
      </c>
      <c r="Y691" s="2">
        <v>0.8338237685584502</v>
      </c>
      <c r="Z691" s="2">
        <v>0.82271876656475418</v>
      </c>
      <c r="AA691" s="2">
        <v>0.79955666621247445</v>
      </c>
      <c r="AB691" s="2">
        <f t="shared" si="73"/>
        <v>-2.3162100352279724E-2</v>
      </c>
      <c r="AC691" s="2">
        <f t="shared" si="74"/>
        <v>0.82883789964772026</v>
      </c>
      <c r="AD691" t="s">
        <v>2286</v>
      </c>
      <c r="AE691">
        <v>2203</v>
      </c>
      <c r="AH691">
        <f t="shared" si="70"/>
        <v>0.85199999999999998</v>
      </c>
      <c r="AI691">
        <f t="shared" si="71"/>
        <v>0.82271876656475418</v>
      </c>
      <c r="AJ691">
        <f t="shared" si="75"/>
        <v>0.82271876656475418</v>
      </c>
      <c r="AK691" t="e">
        <f t="shared" si="76"/>
        <v>#N/A</v>
      </c>
      <c r="AL691">
        <f t="shared" si="72"/>
        <v>2203</v>
      </c>
    </row>
    <row r="692" spans="1:38" x14ac:dyDescent="0.25">
      <c r="A692" s="1">
        <v>690</v>
      </c>
      <c r="B692" t="s">
        <v>1636</v>
      </c>
      <c r="C692" t="s">
        <v>1637</v>
      </c>
      <c r="D692" t="s">
        <v>1652</v>
      </c>
      <c r="E692">
        <v>7010201007</v>
      </c>
      <c r="F692" t="s">
        <v>1659</v>
      </c>
      <c r="G692" t="s">
        <v>1660</v>
      </c>
      <c r="H692" s="2">
        <v>0.47</v>
      </c>
      <c r="I692" s="2">
        <v>6.1251982806397098E-2</v>
      </c>
      <c r="J692" s="2">
        <v>9.7696546931345274E-2</v>
      </c>
      <c r="K692" s="2">
        <v>7.3799798523418114E-2</v>
      </c>
      <c r="L692" s="2">
        <v>0.26444123428341199</v>
      </c>
      <c r="M692" s="2">
        <v>0.34690529889226851</v>
      </c>
      <c r="N692" s="2">
        <v>0.31998836924469948</v>
      </c>
      <c r="O692" s="2">
        <v>0.34030342502809913</v>
      </c>
      <c r="P692" s="2">
        <v>0.38660439133059599</v>
      </c>
      <c r="Q692" s="2">
        <v>0.47</v>
      </c>
      <c r="R692" s="2">
        <v>0.47819061937348328</v>
      </c>
      <c r="S692" s="2">
        <v>0.50979540754435526</v>
      </c>
      <c r="T692" s="2">
        <v>0.48197499489834722</v>
      </c>
      <c r="U692" s="2">
        <v>0.43409505867265702</v>
      </c>
      <c r="V692" s="2">
        <v>0.45243692641947347</v>
      </c>
      <c r="W692" s="2">
        <v>0.45302173988934119</v>
      </c>
      <c r="X692" s="2">
        <v>0.46518374023827852</v>
      </c>
      <c r="Y692" s="2">
        <v>0.45360508106043662</v>
      </c>
      <c r="Z692" s="2">
        <v>0.45155730588582571</v>
      </c>
      <c r="AA692" s="2">
        <v>0.32912546146786598</v>
      </c>
      <c r="AB692" s="2">
        <f t="shared" si="73"/>
        <v>-0.12243184441795973</v>
      </c>
      <c r="AC692" s="2">
        <f t="shared" si="74"/>
        <v>0.34756815558204024</v>
      </c>
      <c r="AD692" t="s">
        <v>2286</v>
      </c>
      <c r="AE692">
        <v>817</v>
      </c>
      <c r="AH692">
        <f t="shared" si="70"/>
        <v>0.47</v>
      </c>
      <c r="AI692">
        <f t="shared" si="71"/>
        <v>0.45155730588582571</v>
      </c>
      <c r="AJ692">
        <f t="shared" si="75"/>
        <v>0.45155730588582571</v>
      </c>
      <c r="AK692" t="e">
        <f t="shared" si="76"/>
        <v>#N/A</v>
      </c>
      <c r="AL692">
        <f t="shared" si="72"/>
        <v>817</v>
      </c>
    </row>
    <row r="693" spans="1:38" x14ac:dyDescent="0.25">
      <c r="A693" s="1">
        <v>691</v>
      </c>
      <c r="B693" t="s">
        <v>1636</v>
      </c>
      <c r="C693" t="s">
        <v>1637</v>
      </c>
      <c r="D693" t="s">
        <v>1652</v>
      </c>
      <c r="E693">
        <v>7010201010</v>
      </c>
      <c r="F693" t="s">
        <v>1661</v>
      </c>
      <c r="G693" t="s">
        <v>1662</v>
      </c>
      <c r="H693" s="2">
        <v>0.47099999999999997</v>
      </c>
      <c r="I693" s="2">
        <v>-0.40536526913473808</v>
      </c>
      <c r="J693" s="2">
        <v>-0.25054622561696888</v>
      </c>
      <c r="K693" s="2">
        <v>-0.37328231671762818</v>
      </c>
      <c r="L693" s="2">
        <v>0.26444123428341199</v>
      </c>
      <c r="M693" s="2">
        <v>0.29456690469806868</v>
      </c>
      <c r="N693" s="2">
        <v>0.29050891600263479</v>
      </c>
      <c r="O693" s="2">
        <v>0.32416687968555791</v>
      </c>
      <c r="P693" s="2">
        <v>0.33527192460116528</v>
      </c>
      <c r="Q693" s="2">
        <v>0.47099999999999997</v>
      </c>
      <c r="R693" s="2">
        <v>0.46716064946585029</v>
      </c>
      <c r="S693" s="2">
        <v>0.50994091251889595</v>
      </c>
      <c r="T693" s="2">
        <v>0.46932161648996912</v>
      </c>
      <c r="U693" s="2">
        <v>0.43409505867265702</v>
      </c>
      <c r="V693" s="2">
        <v>0.43872580402535438</v>
      </c>
      <c r="W693" s="2">
        <v>0.433488790839407</v>
      </c>
      <c r="X693" s="2">
        <v>0.45389527494628001</v>
      </c>
      <c r="Y693" s="2">
        <v>0.43778793023708562</v>
      </c>
      <c r="Z693" s="2">
        <v>0.43953662357171103</v>
      </c>
      <c r="AA693" s="2">
        <v>0.30072371939547432</v>
      </c>
      <c r="AB693" s="2">
        <f t="shared" si="73"/>
        <v>-0.13881290417623671</v>
      </c>
      <c r="AC693" s="2">
        <f t="shared" si="74"/>
        <v>0.33218709582376327</v>
      </c>
      <c r="AD693" t="s">
        <v>2286</v>
      </c>
      <c r="AE693">
        <v>794</v>
      </c>
      <c r="AH693">
        <f t="shared" si="70"/>
        <v>0.47099999999999997</v>
      </c>
      <c r="AI693">
        <f t="shared" si="71"/>
        <v>0.43953662357171103</v>
      </c>
      <c r="AJ693">
        <f t="shared" si="75"/>
        <v>0.43953662357171103</v>
      </c>
      <c r="AK693" t="e">
        <f t="shared" si="76"/>
        <v>#N/A</v>
      </c>
      <c r="AL693">
        <f t="shared" si="72"/>
        <v>794</v>
      </c>
    </row>
    <row r="694" spans="1:38" x14ac:dyDescent="0.25">
      <c r="A694" s="1">
        <v>692</v>
      </c>
      <c r="B694" t="s">
        <v>1636</v>
      </c>
      <c r="C694" t="s">
        <v>1637</v>
      </c>
      <c r="D694" t="s">
        <v>1652</v>
      </c>
      <c r="E694">
        <v>7010201012</v>
      </c>
      <c r="F694" t="s">
        <v>1663</v>
      </c>
      <c r="G694" t="s">
        <v>1664</v>
      </c>
      <c r="H694" s="2">
        <v>0.35399999999999998</v>
      </c>
      <c r="I694" s="2">
        <v>-0.2055121934677453</v>
      </c>
      <c r="J694" s="2">
        <v>-0.1023353404710782</v>
      </c>
      <c r="K694" s="2">
        <v>-0.1787976341589588</v>
      </c>
      <c r="L694" s="2">
        <v>0.26444123428341199</v>
      </c>
      <c r="M694" s="2">
        <v>0.35133169519811891</v>
      </c>
      <c r="N694" s="2">
        <v>0.31431540249192719</v>
      </c>
      <c r="O694" s="2">
        <v>0.37885233309971011</v>
      </c>
      <c r="P694" s="2">
        <v>0.35228240814381029</v>
      </c>
      <c r="Q694" s="2">
        <v>0.35399999999999998</v>
      </c>
      <c r="R694" s="2">
        <v>0.36334498897236861</v>
      </c>
      <c r="S694" s="2">
        <v>0.44376772126681902</v>
      </c>
      <c r="T694" s="2">
        <v>0.37898228422704261</v>
      </c>
      <c r="U694" s="2">
        <v>0.37218066330538518</v>
      </c>
      <c r="V694" s="2">
        <v>0.36741518488086722</v>
      </c>
      <c r="W694" s="2">
        <v>0.38270438671030682</v>
      </c>
      <c r="X694" s="2">
        <v>0.36686556636923978</v>
      </c>
      <c r="Y694" s="2">
        <v>0.36308766475419513</v>
      </c>
      <c r="Z694" s="2">
        <v>0.37038940794321967</v>
      </c>
      <c r="AA694" s="2">
        <v>0.32972708149847663</v>
      </c>
      <c r="AB694" s="2">
        <f t="shared" si="73"/>
        <v>-4.0662326444743047E-2</v>
      </c>
      <c r="AC694" s="2">
        <f t="shared" si="74"/>
        <v>0.31333767355525693</v>
      </c>
      <c r="AD694" t="s">
        <v>2286</v>
      </c>
      <c r="AE694">
        <v>1833</v>
      </c>
      <c r="AH694">
        <f t="shared" si="70"/>
        <v>0.35399999999999998</v>
      </c>
      <c r="AI694">
        <f t="shared" si="71"/>
        <v>0.37038940794321967</v>
      </c>
      <c r="AJ694">
        <f t="shared" si="75"/>
        <v>0.37038940794321967</v>
      </c>
      <c r="AK694" t="e">
        <f t="shared" si="76"/>
        <v>#N/A</v>
      </c>
      <c r="AL694">
        <f t="shared" si="72"/>
        <v>1833</v>
      </c>
    </row>
    <row r="695" spans="1:38" x14ac:dyDescent="0.25">
      <c r="A695" s="1">
        <v>693</v>
      </c>
      <c r="B695" t="s">
        <v>1636</v>
      </c>
      <c r="C695" t="s">
        <v>1637</v>
      </c>
      <c r="D695" t="s">
        <v>1652</v>
      </c>
      <c r="E695">
        <v>7010201013</v>
      </c>
      <c r="F695" t="s">
        <v>1665</v>
      </c>
      <c r="G695" t="s">
        <v>1666</v>
      </c>
      <c r="H695" s="2">
        <v>0.66200000000000003</v>
      </c>
      <c r="I695" s="2">
        <v>0.44754945798694917</v>
      </c>
      <c r="J695" s="2">
        <v>0.48562721952340571</v>
      </c>
      <c r="K695" s="2">
        <v>0.45768424928716411</v>
      </c>
      <c r="L695" s="2">
        <v>0.66984327633356211</v>
      </c>
      <c r="M695" s="2">
        <v>0.67807672337519531</v>
      </c>
      <c r="N695" s="2">
        <v>0.61538083343775618</v>
      </c>
      <c r="O695" s="2">
        <v>0.68304934126189909</v>
      </c>
      <c r="P695" s="2">
        <v>0.59602662205321422</v>
      </c>
      <c r="Q695" s="2">
        <v>0.66200000000000003</v>
      </c>
      <c r="R695" s="2">
        <v>0.6462156275112183</v>
      </c>
      <c r="S695" s="2">
        <v>0.67462140867655718</v>
      </c>
      <c r="T695" s="2">
        <v>0.64844338915414945</v>
      </c>
      <c r="U695" s="2">
        <v>0.66984327633356211</v>
      </c>
      <c r="V695" s="2">
        <v>0.67957784907891838</v>
      </c>
      <c r="W695" s="2">
        <v>0.68637718395591674</v>
      </c>
      <c r="X695" s="2">
        <v>0.69198048322656902</v>
      </c>
      <c r="Y695" s="2">
        <v>0.66459850677594157</v>
      </c>
      <c r="Z695" s="2">
        <v>0.67839977074077018</v>
      </c>
      <c r="AA695" s="2">
        <v>0.64747461778250714</v>
      </c>
      <c r="AB695" s="2">
        <f t="shared" si="73"/>
        <v>-3.0925152958263036E-2</v>
      </c>
      <c r="AC695" s="2">
        <f t="shared" si="74"/>
        <v>0.631074847041737</v>
      </c>
      <c r="AD695" t="s">
        <v>2287</v>
      </c>
      <c r="AE695">
        <v>524</v>
      </c>
      <c r="AH695">
        <f t="shared" si="70"/>
        <v>0.66200000000000003</v>
      </c>
      <c r="AI695">
        <f t="shared" si="71"/>
        <v>0.67839977074077018</v>
      </c>
      <c r="AJ695" t="e">
        <f t="shared" si="75"/>
        <v>#N/A</v>
      </c>
      <c r="AK695">
        <f t="shared" si="76"/>
        <v>0.67839977074077018</v>
      </c>
      <c r="AL695">
        <f t="shared" si="72"/>
        <v>524</v>
      </c>
    </row>
    <row r="696" spans="1:38" x14ac:dyDescent="0.25">
      <c r="A696" s="1">
        <v>694</v>
      </c>
      <c r="B696" t="s">
        <v>1636</v>
      </c>
      <c r="C696" t="s">
        <v>1637</v>
      </c>
      <c r="D696" t="s">
        <v>1652</v>
      </c>
      <c r="E696">
        <v>7010201014</v>
      </c>
      <c r="F696" t="s">
        <v>1667</v>
      </c>
      <c r="G696" t="s">
        <v>1668</v>
      </c>
      <c r="H696" s="2">
        <v>0.62200000000000011</v>
      </c>
      <c r="I696" s="2">
        <v>0.43897263629033317</v>
      </c>
      <c r="J696" s="2">
        <v>0.4770506352916854</v>
      </c>
      <c r="K696" s="2">
        <v>0.44728837736608718</v>
      </c>
      <c r="L696" s="2">
        <v>0.66984327633356211</v>
      </c>
      <c r="M696" s="2">
        <v>0.66906996915285633</v>
      </c>
      <c r="N696" s="2">
        <v>0.61620512614981859</v>
      </c>
      <c r="O696" s="2">
        <v>0.66543168522501761</v>
      </c>
      <c r="P696" s="2">
        <v>0.59633506764424116</v>
      </c>
      <c r="Q696" s="2">
        <v>0.62200000000000011</v>
      </c>
      <c r="R696" s="2">
        <v>0.65021981053097178</v>
      </c>
      <c r="S696" s="2">
        <v>0.66900885326613002</v>
      </c>
      <c r="T696" s="2">
        <v>0.6506109409881301</v>
      </c>
      <c r="U696" s="2">
        <v>0.66984327633356211</v>
      </c>
      <c r="V696" s="2">
        <v>0.67455324776506731</v>
      </c>
      <c r="W696" s="2">
        <v>0.66788004315425709</v>
      </c>
      <c r="X696" s="2">
        <v>0.67691585283098277</v>
      </c>
      <c r="Y696" s="2">
        <v>0.68455833129048282</v>
      </c>
      <c r="Z696" s="2">
        <v>0.67472470233638859</v>
      </c>
      <c r="AA696" s="2">
        <v>0.64261783458419197</v>
      </c>
      <c r="AB696" s="2">
        <f t="shared" si="73"/>
        <v>-3.2106867752196622E-2</v>
      </c>
      <c r="AC696" s="2">
        <f t="shared" si="74"/>
        <v>0.58989313224780349</v>
      </c>
      <c r="AD696" t="s">
        <v>2287</v>
      </c>
      <c r="AE696">
        <v>1701</v>
      </c>
      <c r="AH696">
        <f t="shared" si="70"/>
        <v>0.62200000000000011</v>
      </c>
      <c r="AI696">
        <f t="shared" si="71"/>
        <v>0.67472470233638859</v>
      </c>
      <c r="AJ696" t="e">
        <f t="shared" si="75"/>
        <v>#N/A</v>
      </c>
      <c r="AK696">
        <f t="shared" si="76"/>
        <v>0.67472470233638859</v>
      </c>
      <c r="AL696">
        <f t="shared" si="72"/>
        <v>1701</v>
      </c>
    </row>
    <row r="697" spans="1:38" x14ac:dyDescent="0.25">
      <c r="A697" s="1">
        <v>695</v>
      </c>
      <c r="B697" t="s">
        <v>1636</v>
      </c>
      <c r="C697" t="s">
        <v>1637</v>
      </c>
      <c r="D697" t="s">
        <v>1652</v>
      </c>
      <c r="E697">
        <v>7010201015</v>
      </c>
      <c r="F697" t="s">
        <v>1669</v>
      </c>
      <c r="G697" t="s">
        <v>1670</v>
      </c>
      <c r="H697" s="2">
        <v>0.80200000000000005</v>
      </c>
      <c r="I697" s="2">
        <v>0.7392006947781492</v>
      </c>
      <c r="J697" s="2">
        <v>0.75023607836229567</v>
      </c>
      <c r="K697" s="2">
        <v>0.74010793399262997</v>
      </c>
      <c r="L697" s="2">
        <v>0.80179807423253147</v>
      </c>
      <c r="M697" s="2">
        <v>0.78303778728650553</v>
      </c>
      <c r="N697" s="2">
        <v>0.83182046080035055</v>
      </c>
      <c r="O697" s="2">
        <v>0.79128606422516834</v>
      </c>
      <c r="P697" s="2">
        <v>0.77757183539320129</v>
      </c>
      <c r="Q697" s="2">
        <v>0.80200000000000005</v>
      </c>
      <c r="R697" s="2">
        <v>0.72218224749122806</v>
      </c>
      <c r="S697" s="2">
        <v>0.74194288945615972</v>
      </c>
      <c r="T697" s="2">
        <v>0.72229514632006742</v>
      </c>
      <c r="U697" s="2">
        <v>0.80179807423253147</v>
      </c>
      <c r="V697" s="2">
        <v>0.83722384659399418</v>
      </c>
      <c r="W697" s="2">
        <v>0.83090357553067151</v>
      </c>
      <c r="X697" s="2">
        <v>0.82026335003185435</v>
      </c>
      <c r="Y697" s="2">
        <v>0.81078178089185293</v>
      </c>
      <c r="Z697" s="2">
        <v>0.82009261864647109</v>
      </c>
      <c r="AA697" s="2">
        <v>0.79687513070960636</v>
      </c>
      <c r="AB697" s="2">
        <f t="shared" si="73"/>
        <v>-2.3217487936864734E-2</v>
      </c>
      <c r="AC697" s="2">
        <f t="shared" si="74"/>
        <v>0.77878251206313531</v>
      </c>
      <c r="AD697" t="s">
        <v>2286</v>
      </c>
      <c r="AE697">
        <v>641</v>
      </c>
      <c r="AH697">
        <f t="shared" si="70"/>
        <v>0.80200000000000005</v>
      </c>
      <c r="AI697">
        <f t="shared" si="71"/>
        <v>0.82009261864647109</v>
      </c>
      <c r="AJ697">
        <f t="shared" si="75"/>
        <v>0.82009261864647109</v>
      </c>
      <c r="AK697" t="e">
        <f t="shared" si="76"/>
        <v>#N/A</v>
      </c>
      <c r="AL697">
        <f t="shared" si="72"/>
        <v>641</v>
      </c>
    </row>
    <row r="698" spans="1:38" x14ac:dyDescent="0.25">
      <c r="A698" s="1">
        <v>696</v>
      </c>
      <c r="B698" t="s">
        <v>1636</v>
      </c>
      <c r="C698" t="s">
        <v>1637</v>
      </c>
      <c r="D698" t="s">
        <v>1652</v>
      </c>
      <c r="E698">
        <v>7010201018</v>
      </c>
      <c r="F698" t="s">
        <v>1671</v>
      </c>
      <c r="G698" t="s">
        <v>1672</v>
      </c>
      <c r="H698" s="2">
        <v>0.48799999999999999</v>
      </c>
      <c r="I698" s="2">
        <v>3.1569393935022123E-2</v>
      </c>
      <c r="J698" s="2">
        <v>8.1598521960726478E-2</v>
      </c>
      <c r="K698" s="2">
        <v>4.3310175014421137E-2</v>
      </c>
      <c r="L698" s="2">
        <v>0.26444123428341199</v>
      </c>
      <c r="M698" s="2">
        <v>0.35033094472897008</v>
      </c>
      <c r="N698" s="2">
        <v>0.34477856269662488</v>
      </c>
      <c r="O698" s="2">
        <v>0.34131307105697373</v>
      </c>
      <c r="P698" s="2">
        <v>0.37706599351227982</v>
      </c>
      <c r="Q698" s="2">
        <v>0.48799999999999999</v>
      </c>
      <c r="R698" s="2">
        <v>0.57247127952571397</v>
      </c>
      <c r="S698" s="2">
        <v>0.58992280501282945</v>
      </c>
      <c r="T698" s="2">
        <v>0.57089872696692867</v>
      </c>
      <c r="U698" s="2">
        <v>0.53170889669388677</v>
      </c>
      <c r="V698" s="2">
        <v>0.49594013799011749</v>
      </c>
      <c r="W698" s="2">
        <v>0.5269523342489042</v>
      </c>
      <c r="X698" s="2">
        <v>0.52916950134571994</v>
      </c>
      <c r="Y698" s="2">
        <v>0.54221750835147475</v>
      </c>
      <c r="Z698" s="2">
        <v>0.52496285166171508</v>
      </c>
      <c r="AA698" s="2">
        <v>0.33326034802369819</v>
      </c>
      <c r="AB698" s="2">
        <f t="shared" si="73"/>
        <v>-0.19170250363801689</v>
      </c>
      <c r="AC698" s="2">
        <f t="shared" si="74"/>
        <v>0.2962974963619831</v>
      </c>
      <c r="AD698" t="s">
        <v>2287</v>
      </c>
      <c r="AE698">
        <v>2188</v>
      </c>
      <c r="AH698">
        <f t="shared" si="70"/>
        <v>0.48799999999999999</v>
      </c>
      <c r="AI698">
        <f t="shared" si="71"/>
        <v>0.52496285166171508</v>
      </c>
      <c r="AJ698" t="e">
        <f t="shared" si="75"/>
        <v>#N/A</v>
      </c>
      <c r="AK698">
        <f t="shared" si="76"/>
        <v>0.52496285166171508</v>
      </c>
      <c r="AL698">
        <f t="shared" si="72"/>
        <v>2188</v>
      </c>
    </row>
    <row r="699" spans="1:38" x14ac:dyDescent="0.25">
      <c r="A699" s="1">
        <v>697</v>
      </c>
      <c r="B699" t="s">
        <v>1636</v>
      </c>
      <c r="C699" t="s">
        <v>1637</v>
      </c>
      <c r="D699" t="s">
        <v>1652</v>
      </c>
      <c r="E699">
        <v>7010201020</v>
      </c>
      <c r="F699" t="s">
        <v>1673</v>
      </c>
      <c r="G699" t="s">
        <v>1674</v>
      </c>
      <c r="H699" s="2">
        <v>0.67200000000000004</v>
      </c>
      <c r="I699" s="2">
        <v>0.55005093740758759</v>
      </c>
      <c r="J699" s="2">
        <v>0.54898214290798031</v>
      </c>
      <c r="K699" s="2">
        <v>0.55201672344840891</v>
      </c>
      <c r="L699" s="2">
        <v>0.66984327633356211</v>
      </c>
      <c r="M699" s="2">
        <v>0.69008572900498055</v>
      </c>
      <c r="N699" s="2">
        <v>0.65763229695997261</v>
      </c>
      <c r="O699" s="2">
        <v>0.6991458565856743</v>
      </c>
      <c r="P699" s="2">
        <v>0.62346948164906291</v>
      </c>
      <c r="Q699" s="2">
        <v>0.67200000000000004</v>
      </c>
      <c r="R699" s="2">
        <v>0.66092033821382046</v>
      </c>
      <c r="S699" s="2">
        <v>0.66859299268288586</v>
      </c>
      <c r="T699" s="2">
        <v>0.65891015627366945</v>
      </c>
      <c r="U699" s="2">
        <v>0.66984327633356211</v>
      </c>
      <c r="V699" s="2">
        <v>0.70286001440529144</v>
      </c>
      <c r="W699" s="2">
        <v>0.67199978539411642</v>
      </c>
      <c r="X699" s="2">
        <v>0.67928651949789953</v>
      </c>
      <c r="Y699" s="2">
        <v>0.67925340395145151</v>
      </c>
      <c r="Z699" s="2">
        <v>0.68054868426346671</v>
      </c>
      <c r="AA699" s="2">
        <v>0.66749570273620462</v>
      </c>
      <c r="AB699" s="2">
        <f t="shared" si="73"/>
        <v>-1.3052981527262086E-2</v>
      </c>
      <c r="AC699" s="2">
        <f t="shared" si="74"/>
        <v>0.65894701847273796</v>
      </c>
      <c r="AD699" t="s">
        <v>2286</v>
      </c>
      <c r="AE699">
        <v>583</v>
      </c>
      <c r="AH699">
        <f t="shared" si="70"/>
        <v>0.67200000000000004</v>
      </c>
      <c r="AI699">
        <f t="shared" si="71"/>
        <v>0.68054868426346671</v>
      </c>
      <c r="AJ699">
        <f t="shared" si="75"/>
        <v>0.68054868426346671</v>
      </c>
      <c r="AK699" t="e">
        <f t="shared" si="76"/>
        <v>#N/A</v>
      </c>
      <c r="AL699">
        <f t="shared" si="72"/>
        <v>583</v>
      </c>
    </row>
    <row r="700" spans="1:38" x14ac:dyDescent="0.25">
      <c r="A700" s="1">
        <v>698</v>
      </c>
      <c r="B700" t="s">
        <v>1636</v>
      </c>
      <c r="C700" t="s">
        <v>1637</v>
      </c>
      <c r="D700" t="s">
        <v>1652</v>
      </c>
      <c r="E700">
        <v>7010201024</v>
      </c>
      <c r="F700" t="s">
        <v>1675</v>
      </c>
      <c r="G700" t="s">
        <v>1676</v>
      </c>
      <c r="H700" s="2">
        <v>0.45300000000000001</v>
      </c>
      <c r="I700" s="2">
        <v>-2.533528843929278E-2</v>
      </c>
      <c r="J700" s="2">
        <v>3.8425685461964898E-2</v>
      </c>
      <c r="K700" s="2">
        <v>-4.2927729190596056E-3</v>
      </c>
      <c r="L700" s="2">
        <v>0.26444123428341199</v>
      </c>
      <c r="M700" s="2">
        <v>0.39029424679697811</v>
      </c>
      <c r="N700" s="2">
        <v>0.34346653231393998</v>
      </c>
      <c r="O700" s="2">
        <v>0.41331373147733108</v>
      </c>
      <c r="P700" s="2">
        <v>0.3876563566766954</v>
      </c>
      <c r="Q700" s="2">
        <v>0.45300000000000001</v>
      </c>
      <c r="R700" s="2">
        <v>0.47318405448917022</v>
      </c>
      <c r="S700" s="2">
        <v>0.51017593759646074</v>
      </c>
      <c r="T700" s="2">
        <v>0.47986381211479112</v>
      </c>
      <c r="U700" s="2">
        <v>0.43409505867265702</v>
      </c>
      <c r="V700" s="2">
        <v>0.44748713610883067</v>
      </c>
      <c r="W700" s="2">
        <v>0.44883276945210487</v>
      </c>
      <c r="X700" s="2">
        <v>0.44722360515195447</v>
      </c>
      <c r="Y700" s="2">
        <v>0.43803632313912172</v>
      </c>
      <c r="Z700" s="2">
        <v>0.44309511245477962</v>
      </c>
      <c r="AA700" s="2">
        <v>0.35552201511691461</v>
      </c>
      <c r="AB700" s="2">
        <f t="shared" si="73"/>
        <v>-8.7573097337865002E-2</v>
      </c>
      <c r="AC700" s="2">
        <f t="shared" si="74"/>
        <v>0.36542690266213501</v>
      </c>
      <c r="AD700" t="s">
        <v>2286</v>
      </c>
      <c r="AE700">
        <v>987</v>
      </c>
      <c r="AH700">
        <f t="shared" si="70"/>
        <v>0.45300000000000001</v>
      </c>
      <c r="AI700">
        <f t="shared" si="71"/>
        <v>0.44309511245477962</v>
      </c>
      <c r="AJ700">
        <f t="shared" si="75"/>
        <v>0.44309511245477962</v>
      </c>
      <c r="AK700" t="e">
        <f t="shared" si="76"/>
        <v>#N/A</v>
      </c>
      <c r="AL700">
        <f t="shared" si="72"/>
        <v>987</v>
      </c>
    </row>
    <row r="701" spans="1:38" x14ac:dyDescent="0.25">
      <c r="A701" s="1">
        <v>699</v>
      </c>
      <c r="B701" t="s">
        <v>1636</v>
      </c>
      <c r="C701" t="s">
        <v>1637</v>
      </c>
      <c r="D701" t="s">
        <v>1652</v>
      </c>
      <c r="E701">
        <v>7010201026</v>
      </c>
      <c r="F701" t="s">
        <v>1677</v>
      </c>
      <c r="G701" t="s">
        <v>1678</v>
      </c>
      <c r="H701" s="2">
        <v>0.42199999999999999</v>
      </c>
      <c r="I701" s="2">
        <v>-6.5300424344765795E-2</v>
      </c>
      <c r="J701" s="2">
        <v>-5.20051084641171E-3</v>
      </c>
      <c r="K701" s="2">
        <v>-4.7131992335544208E-2</v>
      </c>
      <c r="L701" s="2">
        <v>0.26444123428341199</v>
      </c>
      <c r="M701" s="2">
        <v>0.26585092595832721</v>
      </c>
      <c r="N701" s="2">
        <v>0.29526859171780823</v>
      </c>
      <c r="O701" s="2">
        <v>0.32045743127991327</v>
      </c>
      <c r="P701" s="2">
        <v>0.36324290021387379</v>
      </c>
      <c r="Q701" s="2">
        <v>0.42199999999999999</v>
      </c>
      <c r="R701" s="2">
        <v>0.55106346186754562</v>
      </c>
      <c r="S701" s="2">
        <v>0.55713194554214562</v>
      </c>
      <c r="T701" s="2">
        <v>0.55069017543918686</v>
      </c>
      <c r="U701" s="2">
        <v>0.43409505867265702</v>
      </c>
      <c r="V701" s="2">
        <v>0.42386283094468102</v>
      </c>
      <c r="W701" s="2">
        <v>0.44877859932614822</v>
      </c>
      <c r="X701" s="2">
        <v>0.42256956137199159</v>
      </c>
      <c r="Y701" s="2">
        <v>0.43652471875912419</v>
      </c>
      <c r="Z701" s="2">
        <v>0.43306179678404683</v>
      </c>
      <c r="AA701" s="2">
        <v>0.2996611331529469</v>
      </c>
      <c r="AB701" s="2">
        <f t="shared" si="73"/>
        <v>-0.13340066363109992</v>
      </c>
      <c r="AC701" s="2">
        <f t="shared" si="74"/>
        <v>0.28859933636890006</v>
      </c>
      <c r="AD701" t="s">
        <v>2286</v>
      </c>
      <c r="AE701">
        <v>1508</v>
      </c>
      <c r="AH701">
        <f t="shared" si="70"/>
        <v>0.42199999999999999</v>
      </c>
      <c r="AI701">
        <f t="shared" si="71"/>
        <v>0.43306179678404683</v>
      </c>
      <c r="AJ701">
        <f t="shared" si="75"/>
        <v>0.43306179678404683</v>
      </c>
      <c r="AK701" t="e">
        <f t="shared" si="76"/>
        <v>#N/A</v>
      </c>
      <c r="AL701">
        <f t="shared" si="72"/>
        <v>1508</v>
      </c>
    </row>
    <row r="702" spans="1:38" x14ac:dyDescent="0.25">
      <c r="A702" s="1">
        <v>700</v>
      </c>
      <c r="B702" t="s">
        <v>1636</v>
      </c>
      <c r="C702" t="s">
        <v>1637</v>
      </c>
      <c r="D702" t="s">
        <v>1652</v>
      </c>
      <c r="E702">
        <v>7010201030</v>
      </c>
      <c r="F702" t="s">
        <v>1511</v>
      </c>
      <c r="G702" t="s">
        <v>1679</v>
      </c>
      <c r="H702" s="2">
        <v>0.39400000000000002</v>
      </c>
      <c r="I702" s="2">
        <v>-0.27034785797593658</v>
      </c>
      <c r="J702" s="2">
        <v>-0.17602256557016799</v>
      </c>
      <c r="K702" s="2">
        <v>-0.24349880525192519</v>
      </c>
      <c r="L702" s="2">
        <v>0.26444123428341199</v>
      </c>
      <c r="M702" s="2">
        <v>0.34423814040209377</v>
      </c>
      <c r="N702" s="2">
        <v>0.31321331760349458</v>
      </c>
      <c r="O702" s="2">
        <v>0.330082426903193</v>
      </c>
      <c r="P702" s="2">
        <v>0.34882895693412419</v>
      </c>
      <c r="Q702" s="2">
        <v>0.39400000000000002</v>
      </c>
      <c r="R702" s="2">
        <v>0.47604831660962238</v>
      </c>
      <c r="S702" s="2">
        <v>0.51033672541269515</v>
      </c>
      <c r="T702" s="2">
        <v>0.4813312368528333</v>
      </c>
      <c r="U702" s="2">
        <v>0.43409505867265702</v>
      </c>
      <c r="V702" s="2">
        <v>0.43567807961896582</v>
      </c>
      <c r="W702" s="2">
        <v>0.43933662533829387</v>
      </c>
      <c r="X702" s="2">
        <v>0.40966655198976681</v>
      </c>
      <c r="Y702" s="2">
        <v>0.42198973003838369</v>
      </c>
      <c r="Z702" s="2">
        <v>0.42801212287811491</v>
      </c>
      <c r="AA702" s="2">
        <v>0.31860505574246362</v>
      </c>
      <c r="AB702" s="2">
        <f t="shared" si="73"/>
        <v>-0.10940706713565129</v>
      </c>
      <c r="AC702" s="2">
        <f t="shared" si="74"/>
        <v>0.28459293286434872</v>
      </c>
      <c r="AD702" t="s">
        <v>2286</v>
      </c>
      <c r="AE702">
        <v>741</v>
      </c>
      <c r="AH702">
        <f t="shared" si="70"/>
        <v>0.39400000000000002</v>
      </c>
      <c r="AI702">
        <f t="shared" si="71"/>
        <v>0.42801212287811491</v>
      </c>
      <c r="AJ702">
        <f t="shared" si="75"/>
        <v>0.42801212287811491</v>
      </c>
      <c r="AK702" t="e">
        <f t="shared" si="76"/>
        <v>#N/A</v>
      </c>
      <c r="AL702">
        <f t="shared" si="72"/>
        <v>741</v>
      </c>
    </row>
    <row r="703" spans="1:38" x14ac:dyDescent="0.25">
      <c r="A703" s="1">
        <v>701</v>
      </c>
      <c r="B703" t="s">
        <v>1636</v>
      </c>
      <c r="C703" t="s">
        <v>1637</v>
      </c>
      <c r="D703" t="s">
        <v>1652</v>
      </c>
      <c r="E703">
        <v>7010201070</v>
      </c>
      <c r="F703" t="s">
        <v>1680</v>
      </c>
      <c r="G703" t="s">
        <v>1681</v>
      </c>
      <c r="H703" s="2">
        <v>0.68700000000000006</v>
      </c>
      <c r="I703" s="2">
        <v>0.55885608162365952</v>
      </c>
      <c r="J703" s="2">
        <v>0.56177311311972922</v>
      </c>
      <c r="K703" s="2">
        <v>0.56073749406672679</v>
      </c>
      <c r="L703" s="2">
        <v>0.66984327633356211</v>
      </c>
      <c r="M703" s="2">
        <v>0.69344539129426574</v>
      </c>
      <c r="N703" s="2">
        <v>0.65677799159701078</v>
      </c>
      <c r="O703" s="2">
        <v>0.70462996915660958</v>
      </c>
      <c r="P703" s="2">
        <v>0.63327665754128004</v>
      </c>
      <c r="Q703" s="2">
        <v>0.68700000000000006</v>
      </c>
      <c r="R703" s="2">
        <v>0.65707846452929797</v>
      </c>
      <c r="S703" s="2">
        <v>0.66777309599083357</v>
      </c>
      <c r="T703" s="2">
        <v>0.65398530061459037</v>
      </c>
      <c r="U703" s="2">
        <v>0.66984327633356211</v>
      </c>
      <c r="V703" s="2">
        <v>0.67455324776506731</v>
      </c>
      <c r="W703" s="2">
        <v>0.66751985970948069</v>
      </c>
      <c r="X703" s="2">
        <v>0.67682244945386227</v>
      </c>
      <c r="Y703" s="2">
        <v>0.68289926923892574</v>
      </c>
      <c r="Z703" s="2">
        <v>0.67430597335511966</v>
      </c>
      <c r="AA703" s="2">
        <v>0.67110694032671081</v>
      </c>
      <c r="AB703" s="2">
        <f t="shared" si="73"/>
        <v>-3.1990330284088486E-3</v>
      </c>
      <c r="AC703" s="2">
        <f t="shared" si="74"/>
        <v>0.68380096697159121</v>
      </c>
      <c r="AD703" t="s">
        <v>2286</v>
      </c>
      <c r="AE703">
        <v>1394</v>
      </c>
      <c r="AH703">
        <f t="shared" si="70"/>
        <v>0.68700000000000006</v>
      </c>
      <c r="AI703">
        <f t="shared" si="71"/>
        <v>0.67430597335511966</v>
      </c>
      <c r="AJ703">
        <f t="shared" si="75"/>
        <v>0.67430597335511966</v>
      </c>
      <c r="AK703" t="e">
        <f t="shared" si="76"/>
        <v>#N/A</v>
      </c>
      <c r="AL703">
        <f t="shared" si="72"/>
        <v>1394</v>
      </c>
    </row>
    <row r="704" spans="1:38" x14ac:dyDescent="0.25">
      <c r="A704" s="1">
        <v>702</v>
      </c>
      <c r="B704" t="s">
        <v>1636</v>
      </c>
      <c r="C704" t="s">
        <v>1637</v>
      </c>
      <c r="D704" t="s">
        <v>1652</v>
      </c>
      <c r="E704">
        <v>7010202001</v>
      </c>
      <c r="F704" t="s">
        <v>1682</v>
      </c>
      <c r="G704" t="s">
        <v>1683</v>
      </c>
      <c r="H704" s="2">
        <v>0.34</v>
      </c>
      <c r="I704" s="2">
        <v>-0.1546685130497025</v>
      </c>
      <c r="J704" s="2">
        <v>-7.4921921656816659E-2</v>
      </c>
      <c r="K704" s="2">
        <v>-0.13308896939534071</v>
      </c>
      <c r="L704" s="2">
        <v>0.26444123428341199</v>
      </c>
      <c r="M704" s="2">
        <v>0.34690529889226851</v>
      </c>
      <c r="N704" s="2">
        <v>0.30613104550627041</v>
      </c>
      <c r="O704" s="2">
        <v>0.3479002330339041</v>
      </c>
      <c r="P704" s="2">
        <v>0.3338307652502398</v>
      </c>
      <c r="Q704" s="2">
        <v>0.34</v>
      </c>
      <c r="R704" s="2">
        <v>0.40570708013529511</v>
      </c>
      <c r="S704" s="2">
        <v>0.44361461996301088</v>
      </c>
      <c r="T704" s="2">
        <v>0.41196645080595939</v>
      </c>
      <c r="U704" s="2">
        <v>0.43409505867265702</v>
      </c>
      <c r="V704" s="2">
        <v>0.38645803666524098</v>
      </c>
      <c r="W704" s="2">
        <v>0.3862443068843181</v>
      </c>
      <c r="X704" s="2">
        <v>0.37108206167925351</v>
      </c>
      <c r="Y704" s="2">
        <v>0.38531451548275469</v>
      </c>
      <c r="Z704" s="2">
        <v>0.39207298710043831</v>
      </c>
      <c r="AA704" s="2">
        <v>0.31818940338898333</v>
      </c>
      <c r="AB704" s="2">
        <f t="shared" si="73"/>
        <v>-7.3883583711454981E-2</v>
      </c>
      <c r="AC704" s="2">
        <f t="shared" si="74"/>
        <v>0.26611641628854504</v>
      </c>
      <c r="AD704" t="s">
        <v>2286</v>
      </c>
      <c r="AE704">
        <v>2727</v>
      </c>
      <c r="AH704">
        <f t="shared" si="70"/>
        <v>0.34</v>
      </c>
      <c r="AI704">
        <f t="shared" si="71"/>
        <v>0.39207298710043831</v>
      </c>
      <c r="AJ704">
        <f t="shared" si="75"/>
        <v>0.39207298710043831</v>
      </c>
      <c r="AK704" t="e">
        <f t="shared" si="76"/>
        <v>#N/A</v>
      </c>
      <c r="AL704">
        <f t="shared" si="72"/>
        <v>2727</v>
      </c>
    </row>
    <row r="705" spans="1:38" x14ac:dyDescent="0.25">
      <c r="A705" s="1">
        <v>703</v>
      </c>
      <c r="B705" t="s">
        <v>1636</v>
      </c>
      <c r="C705" t="s">
        <v>1637</v>
      </c>
      <c r="D705" t="s">
        <v>1684</v>
      </c>
      <c r="E705">
        <v>7010301012</v>
      </c>
      <c r="F705" t="s">
        <v>1685</v>
      </c>
      <c r="G705" t="s">
        <v>1686</v>
      </c>
      <c r="H705" s="2">
        <v>0.56299999999999994</v>
      </c>
      <c r="I705" s="2">
        <v>0.1619273632195799</v>
      </c>
      <c r="J705" s="2">
        <v>0.17660740464496619</v>
      </c>
      <c r="K705" s="2">
        <v>0.17133547027805121</v>
      </c>
      <c r="L705" s="2">
        <v>0.26444123428341199</v>
      </c>
      <c r="M705" s="2">
        <v>0.33832193909918479</v>
      </c>
      <c r="N705" s="2">
        <v>0.3230386056439582</v>
      </c>
      <c r="O705" s="2">
        <v>0.33725224804216131</v>
      </c>
      <c r="P705" s="2">
        <v>0.35673566905617088</v>
      </c>
      <c r="Q705" s="2">
        <v>0.56299999999999994</v>
      </c>
      <c r="R705" s="2">
        <v>0.51202057575325255</v>
      </c>
      <c r="S705" s="2">
        <v>0.51968489873630486</v>
      </c>
      <c r="T705" s="2">
        <v>0.51392743403354124</v>
      </c>
      <c r="U705" s="2">
        <v>0.43409505867265702</v>
      </c>
      <c r="V705" s="2">
        <v>0.5138838266346224</v>
      </c>
      <c r="W705" s="2">
        <v>0.48592641495260569</v>
      </c>
      <c r="X705" s="2">
        <v>0.53322587658066944</v>
      </c>
      <c r="Y705" s="2">
        <v>0.51092681446588462</v>
      </c>
      <c r="Z705" s="2">
        <v>0.49437675491985578</v>
      </c>
      <c r="AA705" s="2">
        <v>0.3222871800873861</v>
      </c>
      <c r="AB705" s="2">
        <f t="shared" si="73"/>
        <v>-0.17208957483246967</v>
      </c>
      <c r="AC705" s="2">
        <f t="shared" si="74"/>
        <v>0.39091042516753027</v>
      </c>
      <c r="AD705" t="s">
        <v>2286</v>
      </c>
      <c r="AE705">
        <v>1143</v>
      </c>
      <c r="AH705">
        <f t="shared" si="70"/>
        <v>0.56299999999999994</v>
      </c>
      <c r="AI705">
        <f t="shared" si="71"/>
        <v>0.49437675491985578</v>
      </c>
      <c r="AJ705">
        <f t="shared" si="75"/>
        <v>0.49437675491985578</v>
      </c>
      <c r="AK705" t="e">
        <f t="shared" si="76"/>
        <v>#N/A</v>
      </c>
      <c r="AL705">
        <f t="shared" si="72"/>
        <v>1143</v>
      </c>
    </row>
    <row r="706" spans="1:38" x14ac:dyDescent="0.25">
      <c r="A706" s="1">
        <v>704</v>
      </c>
      <c r="B706" t="s">
        <v>1636</v>
      </c>
      <c r="C706" t="s">
        <v>1637</v>
      </c>
      <c r="D706" t="s">
        <v>1684</v>
      </c>
      <c r="E706">
        <v>7010301019</v>
      </c>
      <c r="F706" t="s">
        <v>1687</v>
      </c>
      <c r="G706" t="s">
        <v>1688</v>
      </c>
      <c r="H706" s="2">
        <v>0.28499999999999998</v>
      </c>
      <c r="I706" s="2">
        <v>-0.80637380699415961</v>
      </c>
      <c r="J706" s="2">
        <v>-0.60074601502367775</v>
      </c>
      <c r="K706" s="2">
        <v>-0.76432381096080027</v>
      </c>
      <c r="L706" s="2">
        <v>0.26444123428341199</v>
      </c>
      <c r="M706" s="2">
        <v>0.32066584153634559</v>
      </c>
      <c r="N706" s="2">
        <v>0.3320411843888279</v>
      </c>
      <c r="O706" s="2">
        <v>0.32743155010491459</v>
      </c>
      <c r="P706" s="2">
        <v>0.3231605694915809</v>
      </c>
      <c r="Q706" s="2">
        <v>0.28499999999999998</v>
      </c>
      <c r="R706" s="2">
        <v>0.3975913150064454</v>
      </c>
      <c r="S706" s="2">
        <v>0.45472223062129619</v>
      </c>
      <c r="T706" s="2">
        <v>0.40519337403939198</v>
      </c>
      <c r="U706" s="2">
        <v>0.37218066330538518</v>
      </c>
      <c r="V706" s="2">
        <v>0.32512156386327001</v>
      </c>
      <c r="W706" s="2">
        <v>0.37499863677164258</v>
      </c>
      <c r="X706" s="2">
        <v>0.31044992658842652</v>
      </c>
      <c r="Y706" s="2">
        <v>0.31275406103917752</v>
      </c>
      <c r="Z706" s="2">
        <v>0.33791288931341629</v>
      </c>
      <c r="AA706" s="2">
        <v>0.31248022864450892</v>
      </c>
      <c r="AB706" s="2">
        <f t="shared" si="73"/>
        <v>-2.543266066890737E-2</v>
      </c>
      <c r="AC706" s="2">
        <f t="shared" si="74"/>
        <v>0.25956733933109261</v>
      </c>
      <c r="AD706" t="s">
        <v>2286</v>
      </c>
      <c r="AE706">
        <v>729</v>
      </c>
      <c r="AH706">
        <f t="shared" ref="AH706:AH769" si="77">Q706</f>
        <v>0.28499999999999998</v>
      </c>
      <c r="AI706">
        <f t="shared" ref="AI706:AI769" si="78">Z706</f>
        <v>0.33791288931341629</v>
      </c>
      <c r="AJ706">
        <f t="shared" si="75"/>
        <v>0.33791288931341629</v>
      </c>
      <c r="AK706" t="e">
        <f t="shared" si="76"/>
        <v>#N/A</v>
      </c>
      <c r="AL706">
        <f t="shared" ref="AL706:AL769" si="79">AE706</f>
        <v>729</v>
      </c>
    </row>
    <row r="707" spans="1:38" x14ac:dyDescent="0.25">
      <c r="A707" s="1">
        <v>705</v>
      </c>
      <c r="B707" t="s">
        <v>1636</v>
      </c>
      <c r="C707" t="s">
        <v>1637</v>
      </c>
      <c r="D707" t="s">
        <v>1684</v>
      </c>
      <c r="E707">
        <v>7010301028</v>
      </c>
      <c r="F707" t="s">
        <v>1689</v>
      </c>
      <c r="G707" t="s">
        <v>1690</v>
      </c>
      <c r="H707" s="2">
        <v>0.14000000000000001</v>
      </c>
      <c r="I707" s="2">
        <v>-0.72321078524300642</v>
      </c>
      <c r="J707" s="2">
        <v>-0.52807924855778576</v>
      </c>
      <c r="K707" s="2">
        <v>-0.69310292673001161</v>
      </c>
      <c r="L707" s="2">
        <v>0.26444123428341199</v>
      </c>
      <c r="M707" s="2">
        <v>0.27627541001196049</v>
      </c>
      <c r="N707" s="2">
        <v>0.311735042502021</v>
      </c>
      <c r="O707" s="2">
        <v>0.31406152383708702</v>
      </c>
      <c r="P707" s="2">
        <v>0.30581756386123238</v>
      </c>
      <c r="Q707" s="2">
        <v>0.14000000000000001</v>
      </c>
      <c r="R707" s="2">
        <v>0.28123516714875019</v>
      </c>
      <c r="S707" s="2">
        <v>0.35262200097637358</v>
      </c>
      <c r="T707" s="2">
        <v>0.29007937203205608</v>
      </c>
      <c r="U707" s="2">
        <v>0.26444123428341199</v>
      </c>
      <c r="V707" s="2">
        <v>0.30179454697525437</v>
      </c>
      <c r="W707" s="2">
        <v>0.29173045581901019</v>
      </c>
      <c r="X707" s="2">
        <v>0.26852960138074888</v>
      </c>
      <c r="Y707" s="2">
        <v>0.29287452446024148</v>
      </c>
      <c r="Z707" s="2">
        <v>0.28349096327859519</v>
      </c>
      <c r="AA707" s="2">
        <v>0.2937560623362595</v>
      </c>
      <c r="AB707" s="2">
        <f t="shared" ref="AB707:AB770" si="80">AA707-Z707</f>
        <v>1.0265099057664318E-2</v>
      </c>
      <c r="AC707" s="2">
        <f t="shared" ref="AC707:AC770" si="81">Q707+AB707</f>
        <v>0.15026509905766433</v>
      </c>
      <c r="AD707" t="s">
        <v>2287</v>
      </c>
      <c r="AE707">
        <v>4022</v>
      </c>
      <c r="AH707">
        <f t="shared" si="77"/>
        <v>0.14000000000000001</v>
      </c>
      <c r="AI707">
        <f t="shared" si="78"/>
        <v>0.28349096327859519</v>
      </c>
      <c r="AJ707" t="e">
        <f t="shared" ref="AJ707:AJ770" si="82">IF(AD707=$AG$2,AI707,$AG$4)</f>
        <v>#N/A</v>
      </c>
      <c r="AK707">
        <f t="shared" ref="AK707:AK770" si="83">IF(AD707=$AG$3,AI707,$AG$4)</f>
        <v>0.28349096327859519</v>
      </c>
      <c r="AL707">
        <f t="shared" si="79"/>
        <v>4022</v>
      </c>
    </row>
    <row r="708" spans="1:38" x14ac:dyDescent="0.25">
      <c r="A708" s="1">
        <v>706</v>
      </c>
      <c r="B708" t="s">
        <v>1636</v>
      </c>
      <c r="C708" t="s">
        <v>1637</v>
      </c>
      <c r="D708" t="s">
        <v>1684</v>
      </c>
      <c r="E708">
        <v>7010301035</v>
      </c>
      <c r="F708" t="s">
        <v>1691</v>
      </c>
      <c r="G708" t="s">
        <v>1692</v>
      </c>
      <c r="H708" s="2">
        <v>0.34699999999999998</v>
      </c>
      <c r="I708" s="2">
        <v>4.0084613661958479E-2</v>
      </c>
      <c r="J708" s="2">
        <v>0.1000363420437128</v>
      </c>
      <c r="K708" s="2">
        <v>5.7680900854699117E-2</v>
      </c>
      <c r="L708" s="2">
        <v>0.26444123428341199</v>
      </c>
      <c r="M708" s="2">
        <v>0.29354511743227119</v>
      </c>
      <c r="N708" s="2">
        <v>0.30823476583031628</v>
      </c>
      <c r="O708" s="2">
        <v>0.32407347630843758</v>
      </c>
      <c r="P708" s="2">
        <v>0.3393023684403107</v>
      </c>
      <c r="Q708" s="2">
        <v>0.34699999999999998</v>
      </c>
      <c r="R708" s="2">
        <v>0.47742803897912739</v>
      </c>
      <c r="S708" s="2">
        <v>0.51047823291289318</v>
      </c>
      <c r="T708" s="2">
        <v>0.4822219630168858</v>
      </c>
      <c r="U708" s="2">
        <v>0.43409505867265702</v>
      </c>
      <c r="V708" s="2">
        <v>0.45001413152038627</v>
      </c>
      <c r="W708" s="2">
        <v>0.44474057313604243</v>
      </c>
      <c r="X708" s="2">
        <v>0.43386692222371581</v>
      </c>
      <c r="Y708" s="2">
        <v>0.43340611747667002</v>
      </c>
      <c r="Z708" s="2">
        <v>0.43917121268202353</v>
      </c>
      <c r="AA708" s="2">
        <v>0.30480578642487283</v>
      </c>
      <c r="AB708" s="2">
        <f t="shared" si="80"/>
        <v>-0.1343654262571507</v>
      </c>
      <c r="AC708" s="2">
        <f t="shared" si="81"/>
        <v>0.21263457374284928</v>
      </c>
      <c r="AD708" t="s">
        <v>2287</v>
      </c>
      <c r="AE708">
        <v>533</v>
      </c>
      <c r="AH708">
        <f t="shared" si="77"/>
        <v>0.34699999999999998</v>
      </c>
      <c r="AI708">
        <f t="shared" si="78"/>
        <v>0.43917121268202353</v>
      </c>
      <c r="AJ708" t="e">
        <f t="shared" si="82"/>
        <v>#N/A</v>
      </c>
      <c r="AK708">
        <f t="shared" si="83"/>
        <v>0.43917121268202353</v>
      </c>
      <c r="AL708">
        <f t="shared" si="79"/>
        <v>533</v>
      </c>
    </row>
    <row r="709" spans="1:38" x14ac:dyDescent="0.25">
      <c r="A709" s="1">
        <v>707</v>
      </c>
      <c r="B709" t="s">
        <v>1636</v>
      </c>
      <c r="C709" t="s">
        <v>1637</v>
      </c>
      <c r="D709" t="s">
        <v>1684</v>
      </c>
      <c r="E709">
        <v>7010301069</v>
      </c>
      <c r="F709" t="s">
        <v>1693</v>
      </c>
      <c r="G709" t="s">
        <v>1694</v>
      </c>
      <c r="H709" s="2">
        <v>0.68200000000000005</v>
      </c>
      <c r="I709" s="2">
        <v>0.35937785735779459</v>
      </c>
      <c r="J709" s="2">
        <v>0.48885340715338549</v>
      </c>
      <c r="K709" s="2">
        <v>0.37793980096667579</v>
      </c>
      <c r="L709" s="2">
        <v>0.66984327633356211</v>
      </c>
      <c r="M709" s="2">
        <v>0.68736940630300536</v>
      </c>
      <c r="N709" s="2">
        <v>0.61411721538463004</v>
      </c>
      <c r="O709" s="2">
        <v>0.68323170023627722</v>
      </c>
      <c r="P709" s="2">
        <v>0.60235549509953579</v>
      </c>
      <c r="Q709" s="2">
        <v>0.68200000000000005</v>
      </c>
      <c r="R709" s="2">
        <v>0.62048524976143293</v>
      </c>
      <c r="S709" s="2">
        <v>0.67237568463604858</v>
      </c>
      <c r="T709" s="2">
        <v>0.62375679997384692</v>
      </c>
      <c r="U709" s="2">
        <v>0.66984327633356211</v>
      </c>
      <c r="V709" s="2">
        <v>0.68658310236295994</v>
      </c>
      <c r="W709" s="2">
        <v>0.65959223235109421</v>
      </c>
      <c r="X709" s="2">
        <v>0.68807533250695763</v>
      </c>
      <c r="Y709" s="2">
        <v>0.68202504426249</v>
      </c>
      <c r="Z709" s="2">
        <v>0.67713557534931801</v>
      </c>
      <c r="AA709" s="2">
        <v>0.65037990098717779</v>
      </c>
      <c r="AB709" s="2">
        <f t="shared" si="80"/>
        <v>-2.6755674362140214E-2</v>
      </c>
      <c r="AC709" s="2">
        <f t="shared" si="81"/>
        <v>0.65524432563785984</v>
      </c>
      <c r="AD709" t="s">
        <v>2286</v>
      </c>
      <c r="AE709">
        <v>516</v>
      </c>
      <c r="AH709">
        <f t="shared" si="77"/>
        <v>0.68200000000000005</v>
      </c>
      <c r="AI709">
        <f t="shared" si="78"/>
        <v>0.67713557534931801</v>
      </c>
      <c r="AJ709">
        <f t="shared" si="82"/>
        <v>0.67713557534931801</v>
      </c>
      <c r="AK709" t="e">
        <f t="shared" si="83"/>
        <v>#N/A</v>
      </c>
      <c r="AL709">
        <f t="shared" si="79"/>
        <v>516</v>
      </c>
    </row>
    <row r="710" spans="1:38" x14ac:dyDescent="0.25">
      <c r="A710" s="1">
        <v>708</v>
      </c>
      <c r="B710" t="s">
        <v>1636</v>
      </c>
      <c r="C710" t="s">
        <v>1637</v>
      </c>
      <c r="D710" t="s">
        <v>1684</v>
      </c>
      <c r="E710">
        <v>7010302009</v>
      </c>
      <c r="F710" t="s">
        <v>1695</v>
      </c>
      <c r="G710" t="s">
        <v>1696</v>
      </c>
      <c r="H710" s="2">
        <v>0.79700000000000015</v>
      </c>
      <c r="I710" s="2">
        <v>0.59596908523807546</v>
      </c>
      <c r="J710" s="2">
        <v>0.58708706913861697</v>
      </c>
      <c r="K710" s="2">
        <v>0.60251923212680181</v>
      </c>
      <c r="L710" s="2">
        <v>0.66984327633356211</v>
      </c>
      <c r="M710" s="2">
        <v>0.71510449073370008</v>
      </c>
      <c r="N710" s="2">
        <v>0.66064564552208571</v>
      </c>
      <c r="O710" s="2">
        <v>0.69907913988773107</v>
      </c>
      <c r="P710" s="2">
        <v>0.67378683969744424</v>
      </c>
      <c r="Q710" s="2">
        <v>0.79700000000000015</v>
      </c>
      <c r="R710" s="2">
        <v>0.70122886139799667</v>
      </c>
      <c r="S710" s="2">
        <v>0.689300595021058</v>
      </c>
      <c r="T710" s="2">
        <v>0.70021728910499625</v>
      </c>
      <c r="U710" s="2">
        <v>0.66984327633356211</v>
      </c>
      <c r="V710" s="2">
        <v>0.76962813698387489</v>
      </c>
      <c r="W710" s="2">
        <v>0.74519842404641723</v>
      </c>
      <c r="X710" s="2">
        <v>0.74525599042418678</v>
      </c>
      <c r="Y710" s="2">
        <v>0.72782485558472954</v>
      </c>
      <c r="Z710" s="2">
        <v>0.73075481408111087</v>
      </c>
      <c r="AA710" s="2">
        <v>0.68339536726054251</v>
      </c>
      <c r="AB710" s="2">
        <f t="shared" si="80"/>
        <v>-4.7359446820568363E-2</v>
      </c>
      <c r="AC710" s="2">
        <f t="shared" si="81"/>
        <v>0.74964055317943179</v>
      </c>
      <c r="AD710" t="s">
        <v>2286</v>
      </c>
      <c r="AE710">
        <v>709</v>
      </c>
      <c r="AH710">
        <f t="shared" si="77"/>
        <v>0.79700000000000015</v>
      </c>
      <c r="AI710">
        <f t="shared" si="78"/>
        <v>0.73075481408111087</v>
      </c>
      <c r="AJ710">
        <f t="shared" si="82"/>
        <v>0.73075481408111087</v>
      </c>
      <c r="AK710" t="e">
        <f t="shared" si="83"/>
        <v>#N/A</v>
      </c>
      <c r="AL710">
        <f t="shared" si="79"/>
        <v>709</v>
      </c>
    </row>
    <row r="711" spans="1:38" x14ac:dyDescent="0.25">
      <c r="A711" s="1">
        <v>709</v>
      </c>
      <c r="B711" t="s">
        <v>1636</v>
      </c>
      <c r="C711" t="s">
        <v>1637</v>
      </c>
      <c r="D711" t="s">
        <v>1684</v>
      </c>
      <c r="E711">
        <v>7010302029</v>
      </c>
      <c r="F711" t="s">
        <v>1697</v>
      </c>
      <c r="G711" t="s">
        <v>1698</v>
      </c>
      <c r="H711" s="2">
        <v>0.63200000000000001</v>
      </c>
      <c r="I711" s="2">
        <v>0.53229318955353822</v>
      </c>
      <c r="J711" s="2">
        <v>0.54939099543967762</v>
      </c>
      <c r="K711" s="2">
        <v>0.54354006868978</v>
      </c>
      <c r="L711" s="2">
        <v>0.66984327633356211</v>
      </c>
      <c r="M711" s="2">
        <v>0.66957034438743068</v>
      </c>
      <c r="N711" s="2">
        <v>0.66893762264441381</v>
      </c>
      <c r="O711" s="2">
        <v>0.67285502981617018</v>
      </c>
      <c r="P711" s="2">
        <v>0.61859207405004901</v>
      </c>
      <c r="Q711" s="2">
        <v>0.63200000000000001</v>
      </c>
      <c r="R711" s="2">
        <v>0.6477726057504356</v>
      </c>
      <c r="S711" s="2">
        <v>0.67042524416459992</v>
      </c>
      <c r="T711" s="2">
        <v>0.65434072232114548</v>
      </c>
      <c r="U711" s="2">
        <v>0.66984327633356211</v>
      </c>
      <c r="V711" s="2">
        <v>0.66640130123512609</v>
      </c>
      <c r="W711" s="2">
        <v>0.66808376993994589</v>
      </c>
      <c r="X711" s="2">
        <v>0.65183482218418309</v>
      </c>
      <c r="Y711" s="2">
        <v>0.65706205197646483</v>
      </c>
      <c r="Z711" s="2">
        <v>0.66260816117963939</v>
      </c>
      <c r="AA711" s="2">
        <v>0.65962358856251291</v>
      </c>
      <c r="AB711" s="2">
        <f t="shared" si="80"/>
        <v>-2.9845726171264797E-3</v>
      </c>
      <c r="AC711" s="2">
        <f t="shared" si="81"/>
        <v>0.62901542738287353</v>
      </c>
      <c r="AD711" t="s">
        <v>2286</v>
      </c>
      <c r="AE711">
        <v>677</v>
      </c>
      <c r="AH711">
        <f t="shared" si="77"/>
        <v>0.63200000000000001</v>
      </c>
      <c r="AI711">
        <f t="shared" si="78"/>
        <v>0.66260816117963939</v>
      </c>
      <c r="AJ711">
        <f t="shared" si="82"/>
        <v>0.66260816117963939</v>
      </c>
      <c r="AK711" t="e">
        <f t="shared" si="83"/>
        <v>#N/A</v>
      </c>
      <c r="AL711">
        <f t="shared" si="79"/>
        <v>677</v>
      </c>
    </row>
    <row r="712" spans="1:38" x14ac:dyDescent="0.25">
      <c r="A712" s="1">
        <v>710</v>
      </c>
      <c r="B712" t="s">
        <v>1636</v>
      </c>
      <c r="C712" t="s">
        <v>1637</v>
      </c>
      <c r="D712" t="s">
        <v>1684</v>
      </c>
      <c r="E712">
        <v>7010302061</v>
      </c>
      <c r="F712" t="s">
        <v>1699</v>
      </c>
      <c r="G712" t="s">
        <v>1700</v>
      </c>
      <c r="H712" s="2">
        <v>0.84900000000000009</v>
      </c>
      <c r="I712" s="2">
        <v>0.71314547493508518</v>
      </c>
      <c r="J712" s="2">
        <v>0.7503649604662932</v>
      </c>
      <c r="K712" s="2">
        <v>0.71534504150908207</v>
      </c>
      <c r="L712" s="2">
        <v>0.80179807423253147</v>
      </c>
      <c r="M712" s="2">
        <v>0.81595154515334989</v>
      </c>
      <c r="N712" s="2">
        <v>0.80028503999268419</v>
      </c>
      <c r="O712" s="2">
        <v>0.816402677110871</v>
      </c>
      <c r="P712" s="2">
        <v>0.83980341803446101</v>
      </c>
      <c r="Q712" s="2">
        <v>0.84900000000000009</v>
      </c>
      <c r="R712" s="2">
        <v>0.72963206173990225</v>
      </c>
      <c r="S712" s="2">
        <v>0.74643695559055201</v>
      </c>
      <c r="T712" s="2">
        <v>0.7279286457534162</v>
      </c>
      <c r="U712" s="2">
        <v>0.87336270445955377</v>
      </c>
      <c r="V712" s="2">
        <v>0.84920505359963649</v>
      </c>
      <c r="W712" s="2">
        <v>0.83109406171161115</v>
      </c>
      <c r="X712" s="2">
        <v>0.8428180417165364</v>
      </c>
      <c r="Y712" s="2">
        <v>0.84774979227577918</v>
      </c>
      <c r="Z712" s="2">
        <v>0.84873435412274212</v>
      </c>
      <c r="AA712" s="2">
        <v>0.81472534516917627</v>
      </c>
      <c r="AB712" s="2">
        <f t="shared" si="80"/>
        <v>-3.4009008953565845E-2</v>
      </c>
      <c r="AC712" s="2">
        <f t="shared" si="81"/>
        <v>0.81499099104643424</v>
      </c>
      <c r="AD712" t="s">
        <v>2286</v>
      </c>
      <c r="AE712">
        <v>517</v>
      </c>
      <c r="AH712">
        <f t="shared" si="77"/>
        <v>0.84900000000000009</v>
      </c>
      <c r="AI712">
        <f t="shared" si="78"/>
        <v>0.84873435412274212</v>
      </c>
      <c r="AJ712">
        <f t="shared" si="82"/>
        <v>0.84873435412274212</v>
      </c>
      <c r="AK712" t="e">
        <f t="shared" si="83"/>
        <v>#N/A</v>
      </c>
      <c r="AL712">
        <f t="shared" si="79"/>
        <v>517</v>
      </c>
    </row>
    <row r="713" spans="1:38" x14ac:dyDescent="0.25">
      <c r="A713" s="1">
        <v>711</v>
      </c>
      <c r="B713" t="s">
        <v>1636</v>
      </c>
      <c r="C713" t="s">
        <v>1637</v>
      </c>
      <c r="D713" t="s">
        <v>1701</v>
      </c>
      <c r="E713">
        <v>7010401006</v>
      </c>
      <c r="F713" t="s">
        <v>1702</v>
      </c>
      <c r="G713" t="s">
        <v>1703</v>
      </c>
      <c r="H713" s="2">
        <v>0.32200000000000001</v>
      </c>
      <c r="I713" s="2">
        <v>0.11722794039342629</v>
      </c>
      <c r="J713" s="2">
        <v>0.1183387795977749</v>
      </c>
      <c r="K713" s="2">
        <v>0.1204673683525674</v>
      </c>
      <c r="L713" s="2">
        <v>0.26444123428341199</v>
      </c>
      <c r="M713" s="2">
        <v>0.36884482840822252</v>
      </c>
      <c r="N713" s="2">
        <v>0.40000754897415491</v>
      </c>
      <c r="O713" s="2">
        <v>0.41233966768735991</v>
      </c>
      <c r="P713" s="2">
        <v>0.40459663891856268</v>
      </c>
      <c r="Q713" s="2">
        <v>0.32200000000000001</v>
      </c>
      <c r="R713" s="2">
        <v>0.61676069031369729</v>
      </c>
      <c r="S713" s="2">
        <v>0.60305817464697486</v>
      </c>
      <c r="T713" s="2">
        <v>0.61492352766457403</v>
      </c>
      <c r="U713" s="2">
        <v>0.43409505867265702</v>
      </c>
      <c r="V713" s="2">
        <v>0.42838948132257493</v>
      </c>
      <c r="W713" s="2">
        <v>0.44978556577268369</v>
      </c>
      <c r="X713" s="2">
        <v>0.41122772272163899</v>
      </c>
      <c r="Y713" s="2">
        <v>0.43599294481602291</v>
      </c>
      <c r="Z713" s="2">
        <v>0.43171605544680658</v>
      </c>
      <c r="AA713" s="2">
        <v>0.36534543884563159</v>
      </c>
      <c r="AB713" s="2">
        <f t="shared" si="80"/>
        <v>-6.6370616601174992E-2</v>
      </c>
      <c r="AC713" s="2">
        <f t="shared" si="81"/>
        <v>0.25562938339882502</v>
      </c>
      <c r="AD713" t="s">
        <v>2287</v>
      </c>
      <c r="AE713">
        <v>73125</v>
      </c>
      <c r="AH713">
        <f t="shared" si="77"/>
        <v>0.32200000000000001</v>
      </c>
      <c r="AI713">
        <f t="shared" si="78"/>
        <v>0.43171605544680658</v>
      </c>
      <c r="AJ713" t="e">
        <f t="shared" si="82"/>
        <v>#N/A</v>
      </c>
      <c r="AK713">
        <f t="shared" si="83"/>
        <v>0.43171605544680658</v>
      </c>
      <c r="AL713">
        <f t="shared" si="79"/>
        <v>73125</v>
      </c>
    </row>
    <row r="714" spans="1:38" x14ac:dyDescent="0.25">
      <c r="A714" s="1">
        <v>712</v>
      </c>
      <c r="B714" t="s">
        <v>1636</v>
      </c>
      <c r="C714" t="s">
        <v>1637</v>
      </c>
      <c r="D714" t="s">
        <v>1701</v>
      </c>
      <c r="E714">
        <v>7010401040</v>
      </c>
      <c r="F714" t="s">
        <v>1704</v>
      </c>
      <c r="G714" t="s">
        <v>1705</v>
      </c>
      <c r="H714" s="2">
        <v>0.374</v>
      </c>
      <c r="I714" s="2">
        <v>7.9689979721704329E-3</v>
      </c>
      <c r="J714" s="2">
        <v>1.9983687400912279E-2</v>
      </c>
      <c r="K714" s="2">
        <v>1.6908572816937809E-2</v>
      </c>
      <c r="L714" s="2">
        <v>0.26444123428341199</v>
      </c>
      <c r="M714" s="2">
        <v>0.31426543743695451</v>
      </c>
      <c r="N714" s="2">
        <v>0.29224697257081189</v>
      </c>
      <c r="O714" s="2">
        <v>0.33374739751020888</v>
      </c>
      <c r="P714" s="2">
        <v>0.34291038000023177</v>
      </c>
      <c r="Q714" s="2">
        <v>0.374</v>
      </c>
      <c r="R714" s="2">
        <v>0.42492901880245743</v>
      </c>
      <c r="S714" s="2">
        <v>0.43705400918834358</v>
      </c>
      <c r="T714" s="2">
        <v>0.42559226378396142</v>
      </c>
      <c r="U714" s="2">
        <v>0.37218066330538518</v>
      </c>
      <c r="V714" s="2">
        <v>0.38982015389795721</v>
      </c>
      <c r="W714" s="2">
        <v>0.40589340933150908</v>
      </c>
      <c r="X714" s="2">
        <v>0.35518569644930748</v>
      </c>
      <c r="Y714" s="2">
        <v>0.35405809473054278</v>
      </c>
      <c r="Z714" s="2">
        <v>0.3748970456160261</v>
      </c>
      <c r="AA714" s="2">
        <v>0.30817319947530042</v>
      </c>
      <c r="AB714" s="2">
        <f t="shared" si="80"/>
        <v>-6.6723846140725684E-2</v>
      </c>
      <c r="AC714" s="2">
        <f t="shared" si="81"/>
        <v>0.30727615385927431</v>
      </c>
      <c r="AD714" t="s">
        <v>2287</v>
      </c>
      <c r="AE714">
        <v>1954</v>
      </c>
      <c r="AH714">
        <f t="shared" si="77"/>
        <v>0.374</v>
      </c>
      <c r="AI714">
        <f t="shared" si="78"/>
        <v>0.3748970456160261</v>
      </c>
      <c r="AJ714" t="e">
        <f t="shared" si="82"/>
        <v>#N/A</v>
      </c>
      <c r="AK714">
        <f t="shared" si="83"/>
        <v>0.3748970456160261</v>
      </c>
      <c r="AL714">
        <f t="shared" si="79"/>
        <v>1954</v>
      </c>
    </row>
    <row r="715" spans="1:38" x14ac:dyDescent="0.25">
      <c r="A715" s="1">
        <v>713</v>
      </c>
      <c r="B715" t="s">
        <v>1636</v>
      </c>
      <c r="C715" t="s">
        <v>1637</v>
      </c>
      <c r="D715" t="s">
        <v>1701</v>
      </c>
      <c r="E715">
        <v>7010402001</v>
      </c>
      <c r="F715" t="s">
        <v>1706</v>
      </c>
      <c r="G715" t="s">
        <v>1707</v>
      </c>
      <c r="H715" s="2">
        <v>0.218</v>
      </c>
      <c r="I715" s="2">
        <v>-0.32475754478780222</v>
      </c>
      <c r="J715" s="2">
        <v>-0.2419236613912942</v>
      </c>
      <c r="K715" s="2">
        <v>-0.29794571467029157</v>
      </c>
      <c r="L715" s="2">
        <v>0.26444123428341199</v>
      </c>
      <c r="M715" s="2">
        <v>0.34857963140795978</v>
      </c>
      <c r="N715" s="2">
        <v>0.30361699625061628</v>
      </c>
      <c r="O715" s="2">
        <v>0.34476010045070832</v>
      </c>
      <c r="P715" s="2">
        <v>0.34633825532788531</v>
      </c>
      <c r="Q715" s="2">
        <v>0.218</v>
      </c>
      <c r="R715" s="2">
        <v>0.31439596748416532</v>
      </c>
      <c r="S715" s="2">
        <v>0.35325785731524051</v>
      </c>
      <c r="T715" s="2">
        <v>0.32306512929702158</v>
      </c>
      <c r="U715" s="2">
        <v>0.26444123428341199</v>
      </c>
      <c r="V715" s="2">
        <v>0.34002321489673781</v>
      </c>
      <c r="W715" s="2">
        <v>0.27045879499377939</v>
      </c>
      <c r="X715" s="2">
        <v>0.28218428555980107</v>
      </c>
      <c r="Y715" s="2">
        <v>0.31270704352241019</v>
      </c>
      <c r="Z715" s="2">
        <v>0.29263203563381768</v>
      </c>
      <c r="AA715" s="2">
        <v>0.31973850864177789</v>
      </c>
      <c r="AB715" s="2">
        <f t="shared" si="80"/>
        <v>2.7106473007960208E-2</v>
      </c>
      <c r="AC715" s="2">
        <f t="shared" si="81"/>
        <v>0.24510647300796021</v>
      </c>
      <c r="AD715" t="s">
        <v>2287</v>
      </c>
      <c r="AE715">
        <v>542</v>
      </c>
      <c r="AH715">
        <f t="shared" si="77"/>
        <v>0.218</v>
      </c>
      <c r="AI715">
        <f t="shared" si="78"/>
        <v>0.29263203563381768</v>
      </c>
      <c r="AJ715" t="e">
        <f t="shared" si="82"/>
        <v>#N/A</v>
      </c>
      <c r="AK715">
        <f t="shared" si="83"/>
        <v>0.29263203563381768</v>
      </c>
      <c r="AL715">
        <f t="shared" si="79"/>
        <v>542</v>
      </c>
    </row>
    <row r="716" spans="1:38" x14ac:dyDescent="0.25">
      <c r="A716" s="1">
        <v>714</v>
      </c>
      <c r="B716" t="s">
        <v>1636</v>
      </c>
      <c r="C716" t="s">
        <v>1637</v>
      </c>
      <c r="D716" t="s">
        <v>1701</v>
      </c>
      <c r="E716">
        <v>7010404001</v>
      </c>
      <c r="F716" t="s">
        <v>1708</v>
      </c>
      <c r="G716" t="s">
        <v>1709</v>
      </c>
      <c r="H716" s="2">
        <v>0.501</v>
      </c>
      <c r="I716" s="2">
        <v>0.13088014794823999</v>
      </c>
      <c r="J716" s="2">
        <v>0.20352110813585961</v>
      </c>
      <c r="K716" s="2">
        <v>0.15491508790839439</v>
      </c>
      <c r="L716" s="2">
        <v>0.26444123428341199</v>
      </c>
      <c r="M716" s="2">
        <v>0.38982015389795721</v>
      </c>
      <c r="N716" s="2">
        <v>0.39478174152512169</v>
      </c>
      <c r="O716" s="2">
        <v>0.41308244692446128</v>
      </c>
      <c r="P716" s="2">
        <v>0.38866044298074121</v>
      </c>
      <c r="Q716" s="2">
        <v>0.501</v>
      </c>
      <c r="R716" s="2">
        <v>0.54112392040728019</v>
      </c>
      <c r="S716" s="2">
        <v>0.58608525334560491</v>
      </c>
      <c r="T716" s="2">
        <v>0.55178042631209745</v>
      </c>
      <c r="U716" s="2">
        <v>0.53170889669388677</v>
      </c>
      <c r="V716" s="2">
        <v>0.51895739878053937</v>
      </c>
      <c r="W716" s="2">
        <v>0.54865743587994897</v>
      </c>
      <c r="X716" s="2">
        <v>0.51159187532760442</v>
      </c>
      <c r="Y716" s="2">
        <v>0.51256896411331221</v>
      </c>
      <c r="Z716" s="2">
        <v>0.52451337842455792</v>
      </c>
      <c r="AA716" s="2">
        <v>0.36562132736319491</v>
      </c>
      <c r="AB716" s="2">
        <f t="shared" si="80"/>
        <v>-0.158892051061363</v>
      </c>
      <c r="AC716" s="2">
        <f t="shared" si="81"/>
        <v>0.342107948938637</v>
      </c>
      <c r="AD716" t="s">
        <v>2286</v>
      </c>
      <c r="AE716">
        <v>1921</v>
      </c>
      <c r="AH716">
        <f t="shared" si="77"/>
        <v>0.501</v>
      </c>
      <c r="AI716">
        <f t="shared" si="78"/>
        <v>0.52451337842455792</v>
      </c>
      <c r="AJ716">
        <f t="shared" si="82"/>
        <v>0.52451337842455792</v>
      </c>
      <c r="AK716" t="e">
        <f t="shared" si="83"/>
        <v>#N/A</v>
      </c>
      <c r="AL716">
        <f t="shared" si="79"/>
        <v>1921</v>
      </c>
    </row>
    <row r="717" spans="1:38" x14ac:dyDescent="0.25">
      <c r="A717" s="1">
        <v>715</v>
      </c>
      <c r="B717" t="s">
        <v>1636</v>
      </c>
      <c r="C717" t="s">
        <v>1637</v>
      </c>
      <c r="D717" t="s">
        <v>1701</v>
      </c>
      <c r="E717">
        <v>7010405002</v>
      </c>
      <c r="F717" t="s">
        <v>1710</v>
      </c>
      <c r="G717" t="s">
        <v>1711</v>
      </c>
      <c r="H717" s="2">
        <v>0.55299999999999994</v>
      </c>
      <c r="I717" s="2">
        <v>0.10076865011869959</v>
      </c>
      <c r="J717" s="2">
        <v>0.1412487532763107</v>
      </c>
      <c r="K717" s="2">
        <v>0.11385529617139831</v>
      </c>
      <c r="L717" s="2">
        <v>0.26444123428341199</v>
      </c>
      <c r="M717" s="2">
        <v>0.34421618974374751</v>
      </c>
      <c r="N717" s="2">
        <v>0.32064179405413012</v>
      </c>
      <c r="O717" s="2">
        <v>0.32998902352607262</v>
      </c>
      <c r="P717" s="2">
        <v>0.34921229996105652</v>
      </c>
      <c r="Q717" s="2">
        <v>0.55299999999999994</v>
      </c>
      <c r="R717" s="2">
        <v>0.49714901882737028</v>
      </c>
      <c r="S717" s="2">
        <v>0.51655475551058727</v>
      </c>
      <c r="T717" s="2">
        <v>0.49857681697464912</v>
      </c>
      <c r="U717" s="2">
        <v>0.43409505867265702</v>
      </c>
      <c r="V717" s="2">
        <v>0.47886635864451821</v>
      </c>
      <c r="W717" s="2">
        <v>0.45202500096843129</v>
      </c>
      <c r="X717" s="2">
        <v>0.45457133748543838</v>
      </c>
      <c r="Y717" s="2">
        <v>0.44387950931566839</v>
      </c>
      <c r="Z717" s="2">
        <v>0.45244495954542879</v>
      </c>
      <c r="AA717" s="2">
        <v>0.32015030867830979</v>
      </c>
      <c r="AB717" s="2">
        <f t="shared" si="80"/>
        <v>-0.132294650867119</v>
      </c>
      <c r="AC717" s="2">
        <f t="shared" si="81"/>
        <v>0.42070534913288093</v>
      </c>
      <c r="AD717" t="s">
        <v>2287</v>
      </c>
      <c r="AE717">
        <v>1352</v>
      </c>
      <c r="AH717">
        <f t="shared" si="77"/>
        <v>0.55299999999999994</v>
      </c>
      <c r="AI717">
        <f t="shared" si="78"/>
        <v>0.45244495954542879</v>
      </c>
      <c r="AJ717" t="e">
        <f t="shared" si="82"/>
        <v>#N/A</v>
      </c>
      <c r="AK717">
        <f t="shared" si="83"/>
        <v>0.45244495954542879</v>
      </c>
      <c r="AL717">
        <f t="shared" si="79"/>
        <v>1352</v>
      </c>
    </row>
    <row r="718" spans="1:38" x14ac:dyDescent="0.25">
      <c r="A718" s="1">
        <v>716</v>
      </c>
      <c r="B718" t="s">
        <v>1636</v>
      </c>
      <c r="C718" t="s">
        <v>1637</v>
      </c>
      <c r="D718" t="s">
        <v>1701</v>
      </c>
      <c r="E718">
        <v>7010406002</v>
      </c>
      <c r="F718" t="s">
        <v>1712</v>
      </c>
      <c r="G718" t="s">
        <v>1713</v>
      </c>
      <c r="H718" s="2">
        <v>0.496</v>
      </c>
      <c r="I718" s="2">
        <v>0.36790928314193699</v>
      </c>
      <c r="J718" s="2">
        <v>0.39226832817963531</v>
      </c>
      <c r="K718" s="2">
        <v>0.37472216781614592</v>
      </c>
      <c r="L718" s="2">
        <v>0.43409505867265702</v>
      </c>
      <c r="M718" s="2">
        <v>0.42102031877702478</v>
      </c>
      <c r="N718" s="2">
        <v>0.42245585537025659</v>
      </c>
      <c r="O718" s="2">
        <v>0.42260069583103199</v>
      </c>
      <c r="P718" s="2">
        <v>0.35511182540410091</v>
      </c>
      <c r="Q718" s="2">
        <v>0.496</v>
      </c>
      <c r="R718" s="2">
        <v>0.5734755913790951</v>
      </c>
      <c r="S718" s="2">
        <v>0.59344322502016822</v>
      </c>
      <c r="T718" s="2">
        <v>0.57472349674580792</v>
      </c>
      <c r="U718" s="2">
        <v>0.53170889669388677</v>
      </c>
      <c r="V718" s="2">
        <v>0.50251173273752781</v>
      </c>
      <c r="W718" s="2">
        <v>0.52786081706715193</v>
      </c>
      <c r="X718" s="2">
        <v>0.51231241566539165</v>
      </c>
      <c r="Y718" s="2">
        <v>0.51174945248409731</v>
      </c>
      <c r="Z718" s="2">
        <v>0.51711408285822535</v>
      </c>
      <c r="AA718" s="2">
        <v>0.41000855155906701</v>
      </c>
      <c r="AB718" s="2">
        <f t="shared" si="80"/>
        <v>-0.10710553129915834</v>
      </c>
      <c r="AC718" s="2">
        <f t="shared" si="81"/>
        <v>0.38889446870084166</v>
      </c>
      <c r="AD718" t="s">
        <v>2286</v>
      </c>
      <c r="AE718">
        <v>2482</v>
      </c>
      <c r="AH718">
        <f t="shared" si="77"/>
        <v>0.496</v>
      </c>
      <c r="AI718">
        <f t="shared" si="78"/>
        <v>0.51711408285822535</v>
      </c>
      <c r="AJ718">
        <f t="shared" si="82"/>
        <v>0.51711408285822535</v>
      </c>
      <c r="AK718" t="e">
        <f t="shared" si="83"/>
        <v>#N/A</v>
      </c>
      <c r="AL718">
        <f t="shared" si="79"/>
        <v>2482</v>
      </c>
    </row>
    <row r="719" spans="1:38" x14ac:dyDescent="0.25">
      <c r="A719" s="1">
        <v>717</v>
      </c>
      <c r="B719" t="s">
        <v>1636</v>
      </c>
      <c r="C719" t="s">
        <v>1637</v>
      </c>
      <c r="D719" t="s">
        <v>1714</v>
      </c>
      <c r="E719">
        <v>7010501032</v>
      </c>
      <c r="F719" t="s">
        <v>1715</v>
      </c>
      <c r="G719" t="s">
        <v>1716</v>
      </c>
      <c r="H719" s="2">
        <v>0.39100000000000001</v>
      </c>
      <c r="I719" s="2">
        <v>-0.14583440962235319</v>
      </c>
      <c r="J719" s="2">
        <v>-6.1269909346777902E-2</v>
      </c>
      <c r="K719" s="2">
        <v>-0.1270878915356464</v>
      </c>
      <c r="L719" s="2">
        <v>0.26444123428341199</v>
      </c>
      <c r="M719" s="2">
        <v>0.33632043816088719</v>
      </c>
      <c r="N719" s="2">
        <v>0.29772084878334287</v>
      </c>
      <c r="O719" s="2">
        <v>0.32996233684689541</v>
      </c>
      <c r="P719" s="2">
        <v>0.31881064078568078</v>
      </c>
      <c r="Q719" s="2">
        <v>0.39100000000000001</v>
      </c>
      <c r="R719" s="2">
        <v>0.37419733608509059</v>
      </c>
      <c r="S719" s="2">
        <v>0.42427941652304207</v>
      </c>
      <c r="T719" s="2">
        <v>0.38021294778668768</v>
      </c>
      <c r="U719" s="2">
        <v>0.37218066330538518</v>
      </c>
      <c r="V719" s="2">
        <v>0.37927452470388262</v>
      </c>
      <c r="W719" s="2">
        <v>0.35669881203971171</v>
      </c>
      <c r="X719" s="2">
        <v>0.37659730870922881</v>
      </c>
      <c r="Y719" s="2">
        <v>0.36098226555561008</v>
      </c>
      <c r="Z719" s="2">
        <v>0.36904085172601242</v>
      </c>
      <c r="AA719" s="2">
        <v>0.30830301553534178</v>
      </c>
      <c r="AB719" s="2">
        <f t="shared" si="80"/>
        <v>-6.0737836190670635E-2</v>
      </c>
      <c r="AC719" s="2">
        <f t="shared" si="81"/>
        <v>0.33026216380932938</v>
      </c>
      <c r="AD719" t="s">
        <v>2286</v>
      </c>
      <c r="AE719">
        <v>21885</v>
      </c>
      <c r="AH719">
        <f t="shared" si="77"/>
        <v>0.39100000000000001</v>
      </c>
      <c r="AI719">
        <f t="shared" si="78"/>
        <v>0.36904085172601242</v>
      </c>
      <c r="AJ719">
        <f t="shared" si="82"/>
        <v>0.36904085172601242</v>
      </c>
      <c r="AK719" t="e">
        <f t="shared" si="83"/>
        <v>#N/A</v>
      </c>
      <c r="AL719">
        <f t="shared" si="79"/>
        <v>21885</v>
      </c>
    </row>
    <row r="720" spans="1:38" x14ac:dyDescent="0.25">
      <c r="A720" s="1">
        <v>718</v>
      </c>
      <c r="B720" t="s">
        <v>1636</v>
      </c>
      <c r="C720" t="s">
        <v>1637</v>
      </c>
      <c r="D720" t="s">
        <v>1714</v>
      </c>
      <c r="E720">
        <v>7010501036</v>
      </c>
      <c r="F720" t="s">
        <v>1717</v>
      </c>
      <c r="G720" t="s">
        <v>1718</v>
      </c>
      <c r="H720" s="2">
        <v>0.8</v>
      </c>
      <c r="I720" s="2">
        <v>0.76593526700100911</v>
      </c>
      <c r="J720" s="2">
        <v>0.74925519458205114</v>
      </c>
      <c r="K720" s="2">
        <v>0.76483788603243186</v>
      </c>
      <c r="L720" s="2">
        <v>0.80179807423253147</v>
      </c>
      <c r="M720" s="2">
        <v>0.83157020749463628</v>
      </c>
      <c r="N720" s="2">
        <v>0.82583243957600871</v>
      </c>
      <c r="O720" s="2">
        <v>0.8321745045046558</v>
      </c>
      <c r="P720" s="2">
        <v>0.83766781948523206</v>
      </c>
      <c r="Q720" s="2">
        <v>0.8</v>
      </c>
      <c r="R720" s="2">
        <v>0.7403395581117993</v>
      </c>
      <c r="S720" s="2">
        <v>0.74194189767216268</v>
      </c>
      <c r="T720" s="2">
        <v>0.73887173228187963</v>
      </c>
      <c r="U720" s="2">
        <v>0.80179807423253147</v>
      </c>
      <c r="V720" s="2">
        <v>0.85273356171930748</v>
      </c>
      <c r="W720" s="2">
        <v>0.82084940573209375</v>
      </c>
      <c r="X720" s="2">
        <v>0.82814481594888312</v>
      </c>
      <c r="Y720" s="2">
        <v>0.82479937409576598</v>
      </c>
      <c r="Z720" s="2">
        <v>0.82550421041179967</v>
      </c>
      <c r="AA720" s="2">
        <v>0.82571166743953206</v>
      </c>
      <c r="AB720" s="2">
        <f t="shared" si="80"/>
        <v>2.0745702773239394E-4</v>
      </c>
      <c r="AC720" s="2">
        <f t="shared" si="81"/>
        <v>0.80020745702773244</v>
      </c>
      <c r="AD720" t="s">
        <v>2286</v>
      </c>
      <c r="AE720">
        <v>510</v>
      </c>
      <c r="AH720">
        <f t="shared" si="77"/>
        <v>0.8</v>
      </c>
      <c r="AI720">
        <f t="shared" si="78"/>
        <v>0.82550421041179967</v>
      </c>
      <c r="AJ720">
        <f t="shared" si="82"/>
        <v>0.82550421041179967</v>
      </c>
      <c r="AK720" t="e">
        <f t="shared" si="83"/>
        <v>#N/A</v>
      </c>
      <c r="AL720">
        <f t="shared" si="79"/>
        <v>510</v>
      </c>
    </row>
    <row r="721" spans="1:38" x14ac:dyDescent="0.25">
      <c r="A721" s="1">
        <v>719</v>
      </c>
      <c r="B721" t="s">
        <v>1636</v>
      </c>
      <c r="C721" t="s">
        <v>1637</v>
      </c>
      <c r="D721" t="s">
        <v>1714</v>
      </c>
      <c r="E721">
        <v>7010501037</v>
      </c>
      <c r="F721" t="s">
        <v>1719</v>
      </c>
      <c r="G721" t="s">
        <v>1720</v>
      </c>
      <c r="H721" s="2">
        <v>0.89900000000000002</v>
      </c>
      <c r="I721" s="2">
        <v>0.75651944473916499</v>
      </c>
      <c r="J721" s="2">
        <v>0.75055527929185128</v>
      </c>
      <c r="K721" s="2">
        <v>0.75577124067745505</v>
      </c>
      <c r="L721" s="2">
        <v>0.80179807423253147</v>
      </c>
      <c r="M721" s="2">
        <v>0.83085796166524217</v>
      </c>
      <c r="N721" s="2">
        <v>0.824288009118473</v>
      </c>
      <c r="O721" s="2">
        <v>0.82648579406002787</v>
      </c>
      <c r="P721" s="2">
        <v>0.84069141501304578</v>
      </c>
      <c r="Q721" s="2">
        <v>0.89900000000000002</v>
      </c>
      <c r="R721" s="2">
        <v>0.74054827835453163</v>
      </c>
      <c r="S721" s="2">
        <v>0.74392405455411725</v>
      </c>
      <c r="T721" s="2">
        <v>0.73767008697851799</v>
      </c>
      <c r="U721" s="2">
        <v>0.80179807423253147</v>
      </c>
      <c r="V721" s="2">
        <v>0.86354914365743562</v>
      </c>
      <c r="W721" s="2">
        <v>0.82811819702620859</v>
      </c>
      <c r="X721" s="2">
        <v>0.86443869963001241</v>
      </c>
      <c r="Y721" s="2">
        <v>0.87113483041106599</v>
      </c>
      <c r="Z721" s="2">
        <v>0.84538160745267987</v>
      </c>
      <c r="AA721" s="2">
        <v>0.82472385475087839</v>
      </c>
      <c r="AB721" s="2">
        <f t="shared" si="80"/>
        <v>-2.0657752701801479E-2</v>
      </c>
      <c r="AC721" s="2">
        <f t="shared" si="81"/>
        <v>0.87834224729819854</v>
      </c>
      <c r="AD721" t="s">
        <v>2286</v>
      </c>
      <c r="AE721">
        <v>554</v>
      </c>
      <c r="AH721">
        <f t="shared" si="77"/>
        <v>0.89900000000000002</v>
      </c>
      <c r="AI721">
        <f t="shared" si="78"/>
        <v>0.84538160745267987</v>
      </c>
      <c r="AJ721">
        <f t="shared" si="82"/>
        <v>0.84538160745267987</v>
      </c>
      <c r="AK721" t="e">
        <f t="shared" si="83"/>
        <v>#N/A</v>
      </c>
      <c r="AL721">
        <f t="shared" si="79"/>
        <v>554</v>
      </c>
    </row>
    <row r="722" spans="1:38" x14ac:dyDescent="0.25">
      <c r="A722" s="1">
        <v>720</v>
      </c>
      <c r="B722" t="s">
        <v>1636</v>
      </c>
      <c r="C722" t="s">
        <v>1637</v>
      </c>
      <c r="D722" t="s">
        <v>1714</v>
      </c>
      <c r="E722">
        <v>7010501050</v>
      </c>
      <c r="F722" t="s">
        <v>1721</v>
      </c>
      <c r="G722" t="s">
        <v>1722</v>
      </c>
      <c r="H722" s="2">
        <v>0.41</v>
      </c>
      <c r="I722" s="2">
        <v>8.7521655945777155E-2</v>
      </c>
      <c r="J722" s="2">
        <v>0.13211064433986611</v>
      </c>
      <c r="K722" s="2">
        <v>0.1030555730087258</v>
      </c>
      <c r="L722" s="2">
        <v>0.26444123428341199</v>
      </c>
      <c r="M722" s="2">
        <v>0.34826272709272932</v>
      </c>
      <c r="N722" s="2">
        <v>0.30049931593083912</v>
      </c>
      <c r="O722" s="2">
        <v>0.33313805166899391</v>
      </c>
      <c r="P722" s="2">
        <v>0.36147200946829172</v>
      </c>
      <c r="Q722" s="2">
        <v>0.41</v>
      </c>
      <c r="R722" s="2">
        <v>0.49461154160917342</v>
      </c>
      <c r="S722" s="2">
        <v>0.51440124719455738</v>
      </c>
      <c r="T722" s="2">
        <v>0.49753977616711481</v>
      </c>
      <c r="U722" s="2">
        <v>0.43409505867265702</v>
      </c>
      <c r="V722" s="2">
        <v>0.46566743629836688</v>
      </c>
      <c r="W722" s="2">
        <v>0.45058709954141962</v>
      </c>
      <c r="X722" s="2">
        <v>0.42621674085955658</v>
      </c>
      <c r="Y722" s="2">
        <v>0.43714522119599591</v>
      </c>
      <c r="Z722" s="2">
        <v>0.44252635525094203</v>
      </c>
      <c r="AA722" s="2">
        <v>0.31956242998775541</v>
      </c>
      <c r="AB722" s="2">
        <f t="shared" si="80"/>
        <v>-0.12296392526318661</v>
      </c>
      <c r="AC722" s="2">
        <f t="shared" si="81"/>
        <v>0.28703607473681336</v>
      </c>
      <c r="AD722" t="s">
        <v>2286</v>
      </c>
      <c r="AE722">
        <v>1815</v>
      </c>
      <c r="AH722">
        <f t="shared" si="77"/>
        <v>0.41</v>
      </c>
      <c r="AI722">
        <f t="shared" si="78"/>
        <v>0.44252635525094203</v>
      </c>
      <c r="AJ722">
        <f t="shared" si="82"/>
        <v>0.44252635525094203</v>
      </c>
      <c r="AK722" t="e">
        <f t="shared" si="83"/>
        <v>#N/A</v>
      </c>
      <c r="AL722">
        <f t="shared" si="79"/>
        <v>1815</v>
      </c>
    </row>
    <row r="723" spans="1:38" x14ac:dyDescent="0.25">
      <c r="A723" s="1">
        <v>721</v>
      </c>
      <c r="B723" t="s">
        <v>1636</v>
      </c>
      <c r="C723" t="s">
        <v>1637</v>
      </c>
      <c r="D723" t="s">
        <v>1714</v>
      </c>
      <c r="E723">
        <v>7010501051</v>
      </c>
      <c r="F723" t="s">
        <v>1642</v>
      </c>
      <c r="G723" t="s">
        <v>1723</v>
      </c>
      <c r="H723" s="2">
        <v>0.43799999999999989</v>
      </c>
      <c r="I723" s="2">
        <v>0.139886721347903</v>
      </c>
      <c r="J723" s="2">
        <v>0.19244397827254131</v>
      </c>
      <c r="K723" s="2">
        <v>0.15315802244300011</v>
      </c>
      <c r="L723" s="2">
        <v>0.26444123428341199</v>
      </c>
      <c r="M723" s="2">
        <v>0.34632794285237511</v>
      </c>
      <c r="N723" s="2">
        <v>0.32600454427187142</v>
      </c>
      <c r="O723" s="2">
        <v>0.31407486717667538</v>
      </c>
      <c r="P723" s="2">
        <v>0.34892903198103908</v>
      </c>
      <c r="Q723" s="2">
        <v>0.43799999999999989</v>
      </c>
      <c r="R723" s="2">
        <v>0.49087867235558219</v>
      </c>
      <c r="S723" s="2">
        <v>0.52135242223671296</v>
      </c>
      <c r="T723" s="2">
        <v>0.49407003017411161</v>
      </c>
      <c r="U723" s="2">
        <v>0.43409505867265702</v>
      </c>
      <c r="V723" s="2">
        <v>0.45585452197588028</v>
      </c>
      <c r="W723" s="2">
        <v>0.44150254579837023</v>
      </c>
      <c r="X723" s="2">
        <v>0.4348854638123163</v>
      </c>
      <c r="Y723" s="2">
        <v>0.43889009742910451</v>
      </c>
      <c r="Z723" s="2">
        <v>0.44097604599320311</v>
      </c>
      <c r="AA723" s="2">
        <v>0.31839198798041007</v>
      </c>
      <c r="AB723" s="2">
        <f t="shared" si="80"/>
        <v>-0.12258405801279304</v>
      </c>
      <c r="AC723" s="2">
        <f t="shared" si="81"/>
        <v>0.31541594198720685</v>
      </c>
      <c r="AD723" t="s">
        <v>2286</v>
      </c>
      <c r="AE723">
        <v>3237</v>
      </c>
      <c r="AH723">
        <f t="shared" si="77"/>
        <v>0.43799999999999989</v>
      </c>
      <c r="AI723">
        <f t="shared" si="78"/>
        <v>0.44097604599320311</v>
      </c>
      <c r="AJ723">
        <f t="shared" si="82"/>
        <v>0.44097604599320311</v>
      </c>
      <c r="AK723" t="e">
        <f t="shared" si="83"/>
        <v>#N/A</v>
      </c>
      <c r="AL723">
        <f t="shared" si="79"/>
        <v>3237</v>
      </c>
    </row>
    <row r="724" spans="1:38" x14ac:dyDescent="0.25">
      <c r="A724" s="1">
        <v>722</v>
      </c>
      <c r="B724" t="s">
        <v>1636</v>
      </c>
      <c r="C724" t="s">
        <v>1637</v>
      </c>
      <c r="D724" t="s">
        <v>1714</v>
      </c>
      <c r="E724">
        <v>7010501075</v>
      </c>
      <c r="F724" t="s">
        <v>1724</v>
      </c>
      <c r="G724" t="s">
        <v>1725</v>
      </c>
      <c r="H724" s="2">
        <v>0.43799999999999989</v>
      </c>
      <c r="I724" s="2">
        <v>0.32718026945032702</v>
      </c>
      <c r="J724" s="2">
        <v>0.35633345363334312</v>
      </c>
      <c r="K724" s="2">
        <v>0.33867834363831611</v>
      </c>
      <c r="L724" s="2">
        <v>0.26444123428341199</v>
      </c>
      <c r="M724" s="2">
        <v>0.32431143253110201</v>
      </c>
      <c r="N724" s="2">
        <v>0.27920882077565401</v>
      </c>
      <c r="O724" s="2">
        <v>0.27789217799211863</v>
      </c>
      <c r="P724" s="2">
        <v>0.3374416230639935</v>
      </c>
      <c r="Q724" s="2">
        <v>0.43799999999999989</v>
      </c>
      <c r="R724" s="2">
        <v>0.47698312073707622</v>
      </c>
      <c r="S724" s="2">
        <v>0.5120844396656028</v>
      </c>
      <c r="T724" s="2">
        <v>0.48316538127669828</v>
      </c>
      <c r="U724" s="2">
        <v>0.43409505867265702</v>
      </c>
      <c r="V724" s="2">
        <v>0.4312445635433817</v>
      </c>
      <c r="W724" s="2">
        <v>0.44642765135274831</v>
      </c>
      <c r="X724" s="2">
        <v>0.42854737750770733</v>
      </c>
      <c r="Y724" s="2">
        <v>0.42933577736444473</v>
      </c>
      <c r="Z724" s="2">
        <v>0.43388146400559502</v>
      </c>
      <c r="AA724" s="2">
        <v>0.29529705005444468</v>
      </c>
      <c r="AB724" s="2">
        <f t="shared" si="80"/>
        <v>-0.13858441395115034</v>
      </c>
      <c r="AC724" s="2">
        <f t="shared" si="81"/>
        <v>0.29941558604884955</v>
      </c>
      <c r="AD724" t="s">
        <v>2286</v>
      </c>
      <c r="AE724">
        <v>1784</v>
      </c>
      <c r="AH724">
        <f t="shared" si="77"/>
        <v>0.43799999999999989</v>
      </c>
      <c r="AI724">
        <f t="shared" si="78"/>
        <v>0.43388146400559502</v>
      </c>
      <c r="AJ724">
        <f t="shared" si="82"/>
        <v>0.43388146400559502</v>
      </c>
      <c r="AK724" t="e">
        <f t="shared" si="83"/>
        <v>#N/A</v>
      </c>
      <c r="AL724">
        <f t="shared" si="79"/>
        <v>1784</v>
      </c>
    </row>
    <row r="725" spans="1:38" x14ac:dyDescent="0.25">
      <c r="A725" s="1">
        <v>723</v>
      </c>
      <c r="B725" t="s">
        <v>1636</v>
      </c>
      <c r="C725" t="s">
        <v>1637</v>
      </c>
      <c r="D725" t="s">
        <v>1714</v>
      </c>
      <c r="E725">
        <v>7010502012</v>
      </c>
      <c r="F725" t="s">
        <v>1726</v>
      </c>
      <c r="G725" t="s">
        <v>1727</v>
      </c>
      <c r="H725" s="2">
        <v>0.44600000000000001</v>
      </c>
      <c r="I725" s="2">
        <v>9.2598182037152699E-2</v>
      </c>
      <c r="J725" s="2">
        <v>0.15036320680606671</v>
      </c>
      <c r="K725" s="2">
        <v>0.10401933302068959</v>
      </c>
      <c r="L725" s="2">
        <v>0.26444123428341199</v>
      </c>
      <c r="M725" s="2">
        <v>0.33309074346499801</v>
      </c>
      <c r="N725" s="2">
        <v>0.2748884986676407</v>
      </c>
      <c r="O725" s="2">
        <v>0.31336767017847711</v>
      </c>
      <c r="P725" s="2">
        <v>0.32050858074833671</v>
      </c>
      <c r="Q725" s="2">
        <v>0.44600000000000001</v>
      </c>
      <c r="R725" s="2">
        <v>0.48674744132792908</v>
      </c>
      <c r="S725" s="2">
        <v>0.51639775825156531</v>
      </c>
      <c r="T725" s="2">
        <v>0.48938619757257112</v>
      </c>
      <c r="U725" s="2">
        <v>0.43409505867265702</v>
      </c>
      <c r="V725" s="2">
        <v>0.47514193258780801</v>
      </c>
      <c r="W725" s="2">
        <v>0.44489253516717858</v>
      </c>
      <c r="X725" s="2">
        <v>0.45687528745441158</v>
      </c>
      <c r="Y725" s="2">
        <v>0.44773723194070369</v>
      </c>
      <c r="Z725" s="2">
        <v>0.45154063529737781</v>
      </c>
      <c r="AA725" s="2">
        <v>0.30004640781696068</v>
      </c>
      <c r="AB725" s="2">
        <f t="shared" si="80"/>
        <v>-0.15149422748041713</v>
      </c>
      <c r="AC725" s="2">
        <f t="shared" si="81"/>
        <v>0.29450577251958288</v>
      </c>
      <c r="AD725" t="s">
        <v>2286</v>
      </c>
      <c r="AE725">
        <v>3194</v>
      </c>
      <c r="AH725">
        <f t="shared" si="77"/>
        <v>0.44600000000000001</v>
      </c>
      <c r="AI725">
        <f t="shared" si="78"/>
        <v>0.45154063529737781</v>
      </c>
      <c r="AJ725">
        <f t="shared" si="82"/>
        <v>0.45154063529737781</v>
      </c>
      <c r="AK725" t="e">
        <f t="shared" si="83"/>
        <v>#N/A</v>
      </c>
      <c r="AL725">
        <f t="shared" si="79"/>
        <v>3194</v>
      </c>
    </row>
    <row r="726" spans="1:38" x14ac:dyDescent="0.25">
      <c r="A726" s="1">
        <v>724</v>
      </c>
      <c r="B726" t="s">
        <v>1636</v>
      </c>
      <c r="C726" t="s">
        <v>1637</v>
      </c>
      <c r="D726" t="s">
        <v>1714</v>
      </c>
      <c r="E726">
        <v>7010503007</v>
      </c>
      <c r="F726" t="s">
        <v>1728</v>
      </c>
      <c r="G726" t="s">
        <v>1729</v>
      </c>
      <c r="H726" s="2">
        <v>0.39800000000000002</v>
      </c>
      <c r="I726" s="2">
        <v>0.16568879937471881</v>
      </c>
      <c r="J726" s="2">
        <v>0.20676869805215881</v>
      </c>
      <c r="K726" s="2">
        <v>0.17976542484051</v>
      </c>
      <c r="L726" s="2">
        <v>0.26444123428341199</v>
      </c>
      <c r="M726" s="2">
        <v>0.34690529889226851</v>
      </c>
      <c r="N726" s="2">
        <v>0.29327507249080659</v>
      </c>
      <c r="O726" s="2">
        <v>0.32180510857836692</v>
      </c>
      <c r="P726" s="2">
        <v>0.36279059304069139</v>
      </c>
      <c r="Q726" s="2">
        <v>0.39800000000000002</v>
      </c>
      <c r="R726" s="2">
        <v>0.48035066714999369</v>
      </c>
      <c r="S726" s="2">
        <v>0.509540314527545</v>
      </c>
      <c r="T726" s="2">
        <v>0.48568979879211971</v>
      </c>
      <c r="U726" s="2">
        <v>0.43409505867265702</v>
      </c>
      <c r="V726" s="2">
        <v>0.45357503479615258</v>
      </c>
      <c r="W726" s="2">
        <v>0.4474762470595457</v>
      </c>
      <c r="X726" s="2">
        <v>0.41148124617382292</v>
      </c>
      <c r="Y726" s="2">
        <v>0.42868651821546</v>
      </c>
      <c r="Z726" s="2">
        <v>0.43480924420571759</v>
      </c>
      <c r="AA726" s="2">
        <v>0.31580052112534168</v>
      </c>
      <c r="AB726" s="2">
        <f t="shared" si="80"/>
        <v>-0.11900872308037591</v>
      </c>
      <c r="AC726" s="2">
        <f t="shared" si="81"/>
        <v>0.27899127691962411</v>
      </c>
      <c r="AD726" t="s">
        <v>2286</v>
      </c>
      <c r="AE726">
        <v>1162</v>
      </c>
      <c r="AH726">
        <f t="shared" si="77"/>
        <v>0.39800000000000002</v>
      </c>
      <c r="AI726">
        <f t="shared" si="78"/>
        <v>0.43480924420571759</v>
      </c>
      <c r="AJ726">
        <f t="shared" si="82"/>
        <v>0.43480924420571759</v>
      </c>
      <c r="AK726" t="e">
        <f t="shared" si="83"/>
        <v>#N/A</v>
      </c>
      <c r="AL726">
        <f t="shared" si="79"/>
        <v>1162</v>
      </c>
    </row>
    <row r="727" spans="1:38" x14ac:dyDescent="0.25">
      <c r="A727" s="1">
        <v>725</v>
      </c>
      <c r="B727" t="s">
        <v>1636</v>
      </c>
      <c r="C727" t="s">
        <v>1637</v>
      </c>
      <c r="D727" t="s">
        <v>1714</v>
      </c>
      <c r="E727">
        <v>7010503011</v>
      </c>
      <c r="F727" t="s">
        <v>1147</v>
      </c>
      <c r="G727" t="s">
        <v>1730</v>
      </c>
      <c r="H727" s="2">
        <v>0.42</v>
      </c>
      <c r="I727" s="2">
        <v>0.19971571209811481</v>
      </c>
      <c r="J727" s="2">
        <v>0.25698649488962039</v>
      </c>
      <c r="K727" s="2">
        <v>0.211452363909542</v>
      </c>
      <c r="L727" s="2">
        <v>0.26444123428341199</v>
      </c>
      <c r="M727" s="2">
        <v>0.32670978279337232</v>
      </c>
      <c r="N727" s="2">
        <v>0.26661565952081079</v>
      </c>
      <c r="O727" s="2">
        <v>0.30043352633721199</v>
      </c>
      <c r="P727" s="2">
        <v>0.32316557324392658</v>
      </c>
      <c r="Q727" s="2">
        <v>0.42</v>
      </c>
      <c r="R727" s="2">
        <v>0.47053374982417551</v>
      </c>
      <c r="S727" s="2">
        <v>0.51018481112463254</v>
      </c>
      <c r="T727" s="2">
        <v>0.475608806753202</v>
      </c>
      <c r="U727" s="2">
        <v>0.43409505867265702</v>
      </c>
      <c r="V727" s="2">
        <v>0.46509718884635198</v>
      </c>
      <c r="W727" s="2">
        <v>0.44642765135274831</v>
      </c>
      <c r="X727" s="2">
        <v>0.42279639814499881</v>
      </c>
      <c r="Y727" s="2">
        <v>0.43506087797588511</v>
      </c>
      <c r="Z727" s="2">
        <v>0.44046579757536058</v>
      </c>
      <c r="AA727" s="2">
        <v>0.29505983185942353</v>
      </c>
      <c r="AB727" s="2">
        <f t="shared" si="80"/>
        <v>-0.14540596571593706</v>
      </c>
      <c r="AC727" s="2">
        <f t="shared" si="81"/>
        <v>0.27459403428406293</v>
      </c>
      <c r="AD727" t="s">
        <v>2286</v>
      </c>
      <c r="AE727">
        <v>1539</v>
      </c>
      <c r="AH727">
        <f t="shared" si="77"/>
        <v>0.42</v>
      </c>
      <c r="AI727">
        <f t="shared" si="78"/>
        <v>0.44046579757536058</v>
      </c>
      <c r="AJ727">
        <f t="shared" si="82"/>
        <v>0.44046579757536058</v>
      </c>
      <c r="AK727" t="e">
        <f t="shared" si="83"/>
        <v>#N/A</v>
      </c>
      <c r="AL727">
        <f t="shared" si="79"/>
        <v>1539</v>
      </c>
    </row>
    <row r="728" spans="1:38" x14ac:dyDescent="0.25">
      <c r="A728" s="1">
        <v>726</v>
      </c>
      <c r="B728" t="s">
        <v>1636</v>
      </c>
      <c r="C728" t="s">
        <v>1637</v>
      </c>
      <c r="D728" t="s">
        <v>1714</v>
      </c>
      <c r="E728">
        <v>7010504007</v>
      </c>
      <c r="F728" t="s">
        <v>1731</v>
      </c>
      <c r="G728" t="s">
        <v>1732</v>
      </c>
      <c r="H728" s="2">
        <v>0.53500000000000003</v>
      </c>
      <c r="I728" s="2">
        <v>0.33112254430585258</v>
      </c>
      <c r="J728" s="2">
        <v>0.37129254383047272</v>
      </c>
      <c r="K728" s="2">
        <v>0.34199184338897898</v>
      </c>
      <c r="L728" s="2">
        <v>0.43409505867265702</v>
      </c>
      <c r="M728" s="2">
        <v>0.4248868546805542</v>
      </c>
      <c r="N728" s="2">
        <v>0.40449549200624452</v>
      </c>
      <c r="O728" s="2">
        <v>0.42357920740086652</v>
      </c>
      <c r="P728" s="2">
        <v>0.35154675693441112</v>
      </c>
      <c r="Q728" s="2">
        <v>0.53500000000000003</v>
      </c>
      <c r="R728" s="2">
        <v>0.5603410312451742</v>
      </c>
      <c r="S728" s="2">
        <v>0.58658389171236114</v>
      </c>
      <c r="T728" s="2">
        <v>0.56351406046719754</v>
      </c>
      <c r="U728" s="2">
        <v>0.53170889669388677</v>
      </c>
      <c r="V728" s="2">
        <v>0.5184115348882764</v>
      </c>
      <c r="W728" s="2">
        <v>0.54069500170733586</v>
      </c>
      <c r="X728" s="2">
        <v>0.53180703480440972</v>
      </c>
      <c r="Y728" s="2">
        <v>0.53438557800557596</v>
      </c>
      <c r="Z728" s="2">
        <v>0.53135154659087325</v>
      </c>
      <c r="AA728" s="2">
        <v>0.40657241597149912</v>
      </c>
      <c r="AB728" s="2">
        <f t="shared" si="80"/>
        <v>-0.12477913061937412</v>
      </c>
      <c r="AC728" s="2">
        <f t="shared" si="81"/>
        <v>0.41022086938062591</v>
      </c>
      <c r="AD728" t="s">
        <v>2286</v>
      </c>
      <c r="AE728">
        <v>2846</v>
      </c>
      <c r="AH728">
        <f t="shared" si="77"/>
        <v>0.53500000000000003</v>
      </c>
      <c r="AI728">
        <f t="shared" si="78"/>
        <v>0.53135154659087325</v>
      </c>
      <c r="AJ728">
        <f t="shared" si="82"/>
        <v>0.53135154659087325</v>
      </c>
      <c r="AK728" t="e">
        <f t="shared" si="83"/>
        <v>#N/A</v>
      </c>
      <c r="AL728">
        <f t="shared" si="79"/>
        <v>2846</v>
      </c>
    </row>
    <row r="729" spans="1:38" x14ac:dyDescent="0.25">
      <c r="A729" s="1">
        <v>727</v>
      </c>
      <c r="B729" t="s">
        <v>1636</v>
      </c>
      <c r="C729" t="s">
        <v>1637</v>
      </c>
      <c r="D729" t="s">
        <v>1714</v>
      </c>
      <c r="E729">
        <v>7010504008</v>
      </c>
      <c r="F729" t="s">
        <v>924</v>
      </c>
      <c r="G729" t="s">
        <v>1733</v>
      </c>
      <c r="H729" s="2">
        <v>0.56200000000000006</v>
      </c>
      <c r="I729" s="2">
        <v>0.35552662781532279</v>
      </c>
      <c r="J729" s="2">
        <v>0.37793541630036809</v>
      </c>
      <c r="K729" s="2">
        <v>0.36246515072535579</v>
      </c>
      <c r="L729" s="2">
        <v>0.43409505867265702</v>
      </c>
      <c r="M729" s="2">
        <v>0.40787409670502489</v>
      </c>
      <c r="N729" s="2">
        <v>0.39470043420934781</v>
      </c>
      <c r="O729" s="2">
        <v>0.41444791534236669</v>
      </c>
      <c r="P729" s="2">
        <v>0.34149434524951378</v>
      </c>
      <c r="Q729" s="2">
        <v>0.56200000000000006</v>
      </c>
      <c r="R729" s="2">
        <v>0.56369014607760715</v>
      </c>
      <c r="S729" s="2">
        <v>0.58312699840177862</v>
      </c>
      <c r="T729" s="2">
        <v>0.56498183441189376</v>
      </c>
      <c r="U729" s="2">
        <v>0.53170889669388677</v>
      </c>
      <c r="V729" s="2">
        <v>0.5249619015954321</v>
      </c>
      <c r="W729" s="2">
        <v>0.54298100035036567</v>
      </c>
      <c r="X729" s="2">
        <v>0.5481882080394096</v>
      </c>
      <c r="Y729" s="2">
        <v>0.54769430914227146</v>
      </c>
      <c r="Z729" s="2">
        <v>0.5390274135575116</v>
      </c>
      <c r="AA729" s="2">
        <v>0.39723399636478568</v>
      </c>
      <c r="AB729" s="2">
        <f t="shared" si="80"/>
        <v>-0.14179341719272592</v>
      </c>
      <c r="AC729" s="2">
        <f t="shared" si="81"/>
        <v>0.42020658280727413</v>
      </c>
      <c r="AD729" t="s">
        <v>2286</v>
      </c>
      <c r="AE729">
        <v>1791</v>
      </c>
      <c r="AH729">
        <f t="shared" si="77"/>
        <v>0.56200000000000006</v>
      </c>
      <c r="AI729">
        <f t="shared" si="78"/>
        <v>0.5390274135575116</v>
      </c>
      <c r="AJ729">
        <f t="shared" si="82"/>
        <v>0.5390274135575116</v>
      </c>
      <c r="AK729" t="e">
        <f t="shared" si="83"/>
        <v>#N/A</v>
      </c>
      <c r="AL729">
        <f t="shared" si="79"/>
        <v>1791</v>
      </c>
    </row>
    <row r="730" spans="1:38" x14ac:dyDescent="0.25">
      <c r="A730" s="1">
        <v>728</v>
      </c>
      <c r="B730" t="s">
        <v>1636</v>
      </c>
      <c r="C730" t="s">
        <v>1734</v>
      </c>
      <c r="D730" t="s">
        <v>1734</v>
      </c>
      <c r="E730">
        <v>7020101001</v>
      </c>
      <c r="F730" t="s">
        <v>1735</v>
      </c>
      <c r="G730" t="s">
        <v>1736</v>
      </c>
      <c r="H730" s="2">
        <v>0.39300000000000002</v>
      </c>
      <c r="I730" s="2">
        <v>-0.26728301673913241</v>
      </c>
      <c r="J730" s="2">
        <v>-0.1977169009320574</v>
      </c>
      <c r="K730" s="2">
        <v>-0.25150138190394372</v>
      </c>
      <c r="L730" s="2">
        <v>0.26444123428341199</v>
      </c>
      <c r="M730" s="2">
        <v>0.34690529889226851</v>
      </c>
      <c r="N730" s="2">
        <v>0.40738100047047898</v>
      </c>
      <c r="O730" s="2">
        <v>0.37664623428771993</v>
      </c>
      <c r="P730" s="2">
        <v>0.35574500476706489</v>
      </c>
      <c r="Q730" s="2">
        <v>0.39300000000000002</v>
      </c>
      <c r="R730" s="2">
        <v>0.45620095709441782</v>
      </c>
      <c r="S730" s="2">
        <v>0.53493370417610575</v>
      </c>
      <c r="T730" s="2">
        <v>0.47289677949332448</v>
      </c>
      <c r="U730" s="2">
        <v>0.43409505867265702</v>
      </c>
      <c r="V730" s="2">
        <v>0.40186959389013233</v>
      </c>
      <c r="W730" s="2">
        <v>0.42179967629722559</v>
      </c>
      <c r="X730" s="2">
        <v>0.412326324347771</v>
      </c>
      <c r="Y730" s="2">
        <v>0.41420516327303319</v>
      </c>
      <c r="Z730" s="2">
        <v>0.41672212654391688</v>
      </c>
      <c r="AA730" s="2">
        <v>0.34667511156382902</v>
      </c>
      <c r="AB730" s="2">
        <f t="shared" si="80"/>
        <v>-7.0047014980087863E-2</v>
      </c>
      <c r="AC730" s="2">
        <f t="shared" si="81"/>
        <v>0.32295298501991215</v>
      </c>
      <c r="AD730" t="s">
        <v>2286</v>
      </c>
      <c r="AE730">
        <v>76031</v>
      </c>
      <c r="AH730">
        <f t="shared" si="77"/>
        <v>0.39300000000000002</v>
      </c>
      <c r="AI730">
        <f t="shared" si="78"/>
        <v>0.41672212654391688</v>
      </c>
      <c r="AJ730">
        <f t="shared" si="82"/>
        <v>0.41672212654391688</v>
      </c>
      <c r="AK730" t="e">
        <f t="shared" si="83"/>
        <v>#N/A</v>
      </c>
      <c r="AL730">
        <f t="shared" si="79"/>
        <v>76031</v>
      </c>
    </row>
    <row r="731" spans="1:38" x14ac:dyDescent="0.25">
      <c r="A731" s="1">
        <v>729</v>
      </c>
      <c r="B731" t="s">
        <v>1636</v>
      </c>
      <c r="C731" t="s">
        <v>1734</v>
      </c>
      <c r="D731" t="s">
        <v>1734</v>
      </c>
      <c r="E731">
        <v>7020101024</v>
      </c>
      <c r="F731" t="s">
        <v>873</v>
      </c>
      <c r="G731" t="s">
        <v>1737</v>
      </c>
      <c r="H731" s="2">
        <v>0.29299999999999998</v>
      </c>
      <c r="I731" s="2">
        <v>0.11980151721248419</v>
      </c>
      <c r="J731" s="2">
        <v>0.16552250084393341</v>
      </c>
      <c r="K731" s="2">
        <v>0.1343135639079118</v>
      </c>
      <c r="L731" s="2">
        <v>0.26444123428341199</v>
      </c>
      <c r="M731" s="2">
        <v>0.34423814040209377</v>
      </c>
      <c r="N731" s="2">
        <v>0.35268388306053539</v>
      </c>
      <c r="O731" s="2">
        <v>0.37140674960924308</v>
      </c>
      <c r="P731" s="2">
        <v>0.37357584811872507</v>
      </c>
      <c r="Q731" s="2">
        <v>0.29299999999999998</v>
      </c>
      <c r="R731" s="2">
        <v>0.4825614197822099</v>
      </c>
      <c r="S731" s="2">
        <v>0.51031156083369333</v>
      </c>
      <c r="T731" s="2">
        <v>0.48478196877124241</v>
      </c>
      <c r="U731" s="2">
        <v>0.43409505867265702</v>
      </c>
      <c r="V731" s="2">
        <v>0.35643552259077782</v>
      </c>
      <c r="W731" s="2">
        <v>0.44066049002032509</v>
      </c>
      <c r="X731" s="2">
        <v>0.34079268081301628</v>
      </c>
      <c r="Y731" s="2">
        <v>0.39378045246224808</v>
      </c>
      <c r="Z731" s="2">
        <v>0.39109554553176612</v>
      </c>
      <c r="AA731" s="2">
        <v>0.33865732362602641</v>
      </c>
      <c r="AB731" s="2">
        <f t="shared" si="80"/>
        <v>-5.2438221905739713E-2</v>
      </c>
      <c r="AC731" s="2">
        <f t="shared" si="81"/>
        <v>0.24056177809426027</v>
      </c>
      <c r="AD731" t="s">
        <v>2286</v>
      </c>
      <c r="AE731">
        <v>757</v>
      </c>
      <c r="AH731">
        <f t="shared" si="77"/>
        <v>0.29299999999999998</v>
      </c>
      <c r="AI731">
        <f t="shared" si="78"/>
        <v>0.39109554553176612</v>
      </c>
      <c r="AJ731">
        <f t="shared" si="82"/>
        <v>0.39109554553176612</v>
      </c>
      <c r="AK731" t="e">
        <f t="shared" si="83"/>
        <v>#N/A</v>
      </c>
      <c r="AL731">
        <f t="shared" si="79"/>
        <v>757</v>
      </c>
    </row>
    <row r="732" spans="1:38" x14ac:dyDescent="0.25">
      <c r="A732" s="1">
        <v>730</v>
      </c>
      <c r="B732" t="s">
        <v>1636</v>
      </c>
      <c r="C732" t="s">
        <v>1734</v>
      </c>
      <c r="D732" t="s">
        <v>1734</v>
      </c>
      <c r="E732">
        <v>7020101029</v>
      </c>
      <c r="F732" t="s">
        <v>1738</v>
      </c>
      <c r="G732" t="s">
        <v>1739</v>
      </c>
      <c r="H732" s="2">
        <v>0.65900000000000003</v>
      </c>
      <c r="I732" s="2">
        <v>0.60611582322980573</v>
      </c>
      <c r="J732" s="2">
        <v>0.57958414974433337</v>
      </c>
      <c r="K732" s="2">
        <v>0.60766832674221471</v>
      </c>
      <c r="L732" s="2">
        <v>0.66984327633356211</v>
      </c>
      <c r="M732" s="2">
        <v>0.72634368831029406</v>
      </c>
      <c r="N732" s="2">
        <v>0.65046875156011985</v>
      </c>
      <c r="O732" s="2">
        <v>0.70974936377878839</v>
      </c>
      <c r="P732" s="2">
        <v>0.64933668518525156</v>
      </c>
      <c r="Q732" s="2">
        <v>0.65900000000000003</v>
      </c>
      <c r="R732" s="2">
        <v>0.66549198273631383</v>
      </c>
      <c r="S732" s="2">
        <v>0.66762411046007775</v>
      </c>
      <c r="T732" s="2">
        <v>0.66315407991367015</v>
      </c>
      <c r="U732" s="2">
        <v>0.66984327633356211</v>
      </c>
      <c r="V732" s="2">
        <v>0.70159435940019166</v>
      </c>
      <c r="W732" s="2">
        <v>0.67901975298967665</v>
      </c>
      <c r="X732" s="2">
        <v>0.69970627684839759</v>
      </c>
      <c r="Y732" s="2">
        <v>0.69818105991772761</v>
      </c>
      <c r="Z732" s="2">
        <v>0.68954895796715188</v>
      </c>
      <c r="AA732" s="2">
        <v>0.68042984093892434</v>
      </c>
      <c r="AB732" s="2">
        <f t="shared" si="80"/>
        <v>-9.1191170282275413E-3</v>
      </c>
      <c r="AC732" s="2">
        <f t="shared" si="81"/>
        <v>0.64988088297177249</v>
      </c>
      <c r="AD732" t="s">
        <v>2287</v>
      </c>
      <c r="AE732">
        <v>610</v>
      </c>
      <c r="AH732">
        <f t="shared" si="77"/>
        <v>0.65900000000000003</v>
      </c>
      <c r="AI732">
        <f t="shared" si="78"/>
        <v>0.68954895796715188</v>
      </c>
      <c r="AJ732" t="e">
        <f t="shared" si="82"/>
        <v>#N/A</v>
      </c>
      <c r="AK732">
        <f t="shared" si="83"/>
        <v>0.68954895796715188</v>
      </c>
      <c r="AL732">
        <f t="shared" si="79"/>
        <v>610</v>
      </c>
    </row>
    <row r="733" spans="1:38" x14ac:dyDescent="0.25">
      <c r="A733" s="1">
        <v>731</v>
      </c>
      <c r="B733" t="s">
        <v>1636</v>
      </c>
      <c r="C733" t="s">
        <v>1734</v>
      </c>
      <c r="D733" t="s">
        <v>1734</v>
      </c>
      <c r="E733">
        <v>7020101046</v>
      </c>
      <c r="F733" t="s">
        <v>1740</v>
      </c>
      <c r="G733" t="s">
        <v>1741</v>
      </c>
      <c r="H733" s="2">
        <v>0.61499999999999999</v>
      </c>
      <c r="I733" s="2">
        <v>0.51967881155390749</v>
      </c>
      <c r="J733" s="2">
        <v>0.52152453977293067</v>
      </c>
      <c r="K733" s="2">
        <v>0.52559699404417304</v>
      </c>
      <c r="L733" s="2">
        <v>0.66984327633356211</v>
      </c>
      <c r="M733" s="2">
        <v>0.69508948135072446</v>
      </c>
      <c r="N733" s="2">
        <v>0.64974452505299762</v>
      </c>
      <c r="O733" s="2">
        <v>0.69322141380831337</v>
      </c>
      <c r="P733" s="2">
        <v>0.61705787592605976</v>
      </c>
      <c r="Q733" s="2">
        <v>0.61499999999999999</v>
      </c>
      <c r="R733" s="2">
        <v>0.65618925519595039</v>
      </c>
      <c r="S733" s="2">
        <v>0.66860661930389975</v>
      </c>
      <c r="T733" s="2">
        <v>0.65580291885518893</v>
      </c>
      <c r="U733" s="2">
        <v>0.66984327633356211</v>
      </c>
      <c r="V733" s="2">
        <v>0.72797778085956844</v>
      </c>
      <c r="W733" s="2">
        <v>0.68262351240882857</v>
      </c>
      <c r="X733" s="2">
        <v>0.69379962519048832</v>
      </c>
      <c r="Y733" s="2">
        <v>0.68790147621680042</v>
      </c>
      <c r="Z733" s="2">
        <v>0.69216012213507938</v>
      </c>
      <c r="AA733" s="2">
        <v>0.6643407362152024</v>
      </c>
      <c r="AB733" s="2">
        <f t="shared" si="80"/>
        <v>-2.7819385919876982E-2</v>
      </c>
      <c r="AC733" s="2">
        <f t="shared" si="81"/>
        <v>0.58718061408012301</v>
      </c>
      <c r="AD733" t="s">
        <v>2287</v>
      </c>
      <c r="AE733">
        <v>514</v>
      </c>
      <c r="AH733">
        <f t="shared" si="77"/>
        <v>0.61499999999999999</v>
      </c>
      <c r="AI733">
        <f t="shared" si="78"/>
        <v>0.69216012213507938</v>
      </c>
      <c r="AJ733" t="e">
        <f t="shared" si="82"/>
        <v>#N/A</v>
      </c>
      <c r="AK733">
        <f t="shared" si="83"/>
        <v>0.69216012213507938</v>
      </c>
      <c r="AL733">
        <f t="shared" si="79"/>
        <v>514</v>
      </c>
    </row>
    <row r="734" spans="1:38" x14ac:dyDescent="0.25">
      <c r="A734" s="1">
        <v>732</v>
      </c>
      <c r="B734" t="s">
        <v>1636</v>
      </c>
      <c r="C734" t="s">
        <v>1734</v>
      </c>
      <c r="D734" t="s">
        <v>1734</v>
      </c>
      <c r="E734">
        <v>7020101047</v>
      </c>
      <c r="F734" t="s">
        <v>473</v>
      </c>
      <c r="G734" t="s">
        <v>1742</v>
      </c>
      <c r="H734" s="2">
        <v>0.77400000000000002</v>
      </c>
      <c r="I734" s="2">
        <v>0.59063223297093592</v>
      </c>
      <c r="J734" s="2">
        <v>0.57342353852099659</v>
      </c>
      <c r="K734" s="2">
        <v>0.59091854318306969</v>
      </c>
      <c r="L734" s="2">
        <v>0.66984327633356211</v>
      </c>
      <c r="M734" s="2">
        <v>0.68736940630300536</v>
      </c>
      <c r="N734" s="2">
        <v>0.6681442803295774</v>
      </c>
      <c r="O734" s="2">
        <v>0.71112372775641941</v>
      </c>
      <c r="P734" s="2">
        <v>0.63597993474606807</v>
      </c>
      <c r="Q734" s="2">
        <v>0.77400000000000002</v>
      </c>
      <c r="R734" s="2">
        <v>0.66646649607580555</v>
      </c>
      <c r="S734" s="2">
        <v>0.66864778188407203</v>
      </c>
      <c r="T734" s="2">
        <v>0.66488406043314363</v>
      </c>
      <c r="U734" s="2">
        <v>0.66984327633356211</v>
      </c>
      <c r="V734" s="2">
        <v>0.72797778085956844</v>
      </c>
      <c r="W734" s="2">
        <v>0.69317730577934356</v>
      </c>
      <c r="X734" s="2">
        <v>0.73857542507013585</v>
      </c>
      <c r="Y734" s="2">
        <v>0.72746720588682079</v>
      </c>
      <c r="Z734" s="2">
        <v>0.71093318559833429</v>
      </c>
      <c r="AA734" s="2">
        <v>0.67403810337730341</v>
      </c>
      <c r="AB734" s="2">
        <f t="shared" si="80"/>
        <v>-3.6895082221030884E-2</v>
      </c>
      <c r="AC734" s="2">
        <f t="shared" si="81"/>
        <v>0.73710491777896914</v>
      </c>
      <c r="AD734" t="s">
        <v>2286</v>
      </c>
      <c r="AE734">
        <v>576</v>
      </c>
      <c r="AH734">
        <f t="shared" si="77"/>
        <v>0.77400000000000002</v>
      </c>
      <c r="AI734">
        <f t="shared" si="78"/>
        <v>0.71093318559833429</v>
      </c>
      <c r="AJ734">
        <f t="shared" si="82"/>
        <v>0.71093318559833429</v>
      </c>
      <c r="AK734" t="e">
        <f t="shared" si="83"/>
        <v>#N/A</v>
      </c>
      <c r="AL734">
        <f t="shared" si="79"/>
        <v>576</v>
      </c>
    </row>
    <row r="735" spans="1:38" x14ac:dyDescent="0.25">
      <c r="A735" s="1">
        <v>733</v>
      </c>
      <c r="B735" t="s">
        <v>1636</v>
      </c>
      <c r="C735" t="s">
        <v>1734</v>
      </c>
      <c r="D735" t="s">
        <v>1734</v>
      </c>
      <c r="E735">
        <v>7020102001</v>
      </c>
      <c r="F735" t="s">
        <v>1743</v>
      </c>
      <c r="G735" t="s">
        <v>1744</v>
      </c>
      <c r="H735" s="2">
        <v>0.42699999999999999</v>
      </c>
      <c r="I735" s="2">
        <v>7.2773872050011956E-2</v>
      </c>
      <c r="J735" s="2">
        <v>0.1158154775926086</v>
      </c>
      <c r="K735" s="2">
        <v>9.0626244488802188E-2</v>
      </c>
      <c r="L735" s="2">
        <v>0.26444123428341199</v>
      </c>
      <c r="M735" s="2">
        <v>0.34874642315281812</v>
      </c>
      <c r="N735" s="2">
        <v>0.36419042380315669</v>
      </c>
      <c r="O735" s="2">
        <v>0.39602521115030309</v>
      </c>
      <c r="P735" s="2">
        <v>0.37006027664886032</v>
      </c>
      <c r="Q735" s="2">
        <v>0.42699999999999999</v>
      </c>
      <c r="R735" s="2">
        <v>0.48142578337257602</v>
      </c>
      <c r="S735" s="2">
        <v>0.51020871395264245</v>
      </c>
      <c r="T735" s="2">
        <v>0.48523427557737009</v>
      </c>
      <c r="U735" s="2">
        <v>0.43409505867265702</v>
      </c>
      <c r="V735" s="2">
        <v>0.42791883134946052</v>
      </c>
      <c r="W735" s="2">
        <v>0.43678427776560858</v>
      </c>
      <c r="X735" s="2">
        <v>0.42266296474911258</v>
      </c>
      <c r="Y735" s="2">
        <v>0.42812424171195068</v>
      </c>
      <c r="Z735" s="2">
        <v>0.42988812704137602</v>
      </c>
      <c r="AA735" s="2">
        <v>0.34548767001501107</v>
      </c>
      <c r="AB735" s="2">
        <f t="shared" si="80"/>
        <v>-8.440045702636495E-2</v>
      </c>
      <c r="AC735" s="2">
        <f t="shared" si="81"/>
        <v>0.34259954297363504</v>
      </c>
      <c r="AD735" t="s">
        <v>2286</v>
      </c>
      <c r="AE735">
        <v>511</v>
      </c>
      <c r="AH735">
        <f t="shared" si="77"/>
        <v>0.42699999999999999</v>
      </c>
      <c r="AI735">
        <f t="shared" si="78"/>
        <v>0.42988812704137602</v>
      </c>
      <c r="AJ735">
        <f t="shared" si="82"/>
        <v>0.42988812704137602</v>
      </c>
      <c r="AK735" t="e">
        <f t="shared" si="83"/>
        <v>#N/A</v>
      </c>
      <c r="AL735">
        <f t="shared" si="79"/>
        <v>511</v>
      </c>
    </row>
    <row r="736" spans="1:38" x14ac:dyDescent="0.25">
      <c r="A736" s="1">
        <v>734</v>
      </c>
      <c r="B736" t="s">
        <v>1636</v>
      </c>
      <c r="C736" t="s">
        <v>1734</v>
      </c>
      <c r="D736" t="s">
        <v>1734</v>
      </c>
      <c r="E736">
        <v>7020102009</v>
      </c>
      <c r="F736" t="s">
        <v>1745</v>
      </c>
      <c r="G736" t="s">
        <v>1746</v>
      </c>
      <c r="H736" s="2">
        <v>0.503</v>
      </c>
      <c r="I736" s="2">
        <v>0.29225192951946311</v>
      </c>
      <c r="J736" s="2">
        <v>0.34505581513256872</v>
      </c>
      <c r="K736" s="2">
        <v>0.30557175777492268</v>
      </c>
      <c r="L736" s="2">
        <v>0.26444123428341199</v>
      </c>
      <c r="M736" s="2">
        <v>0.36111903478639401</v>
      </c>
      <c r="N736" s="2">
        <v>0.37323427790490588</v>
      </c>
      <c r="O736" s="2">
        <v>0.41342047819404038</v>
      </c>
      <c r="P736" s="2">
        <v>0.36098160310915178</v>
      </c>
      <c r="Q736" s="2">
        <v>0.503</v>
      </c>
      <c r="R736" s="2">
        <v>0.56505484228103564</v>
      </c>
      <c r="S736" s="2">
        <v>0.59772994091131104</v>
      </c>
      <c r="T736" s="2">
        <v>0.56669919436398464</v>
      </c>
      <c r="U736" s="2">
        <v>0.53170889669388677</v>
      </c>
      <c r="V736" s="2">
        <v>0.49694088845926632</v>
      </c>
      <c r="W736" s="2">
        <v>0.51273286766784987</v>
      </c>
      <c r="X736" s="2">
        <v>0.51306853824208176</v>
      </c>
      <c r="Y736" s="2">
        <v>0.51179838408594092</v>
      </c>
      <c r="Z736" s="2">
        <v>0.51313167307167074</v>
      </c>
      <c r="AA736" s="2">
        <v>0.35088728142625808</v>
      </c>
      <c r="AB736" s="2">
        <f t="shared" si="80"/>
        <v>-0.16224439164541266</v>
      </c>
      <c r="AC736" s="2">
        <f t="shared" si="81"/>
        <v>0.34075560835458735</v>
      </c>
      <c r="AD736" t="s">
        <v>2286</v>
      </c>
      <c r="AE736">
        <v>2728</v>
      </c>
      <c r="AH736">
        <f t="shared" si="77"/>
        <v>0.503</v>
      </c>
      <c r="AI736">
        <f t="shared" si="78"/>
        <v>0.51313167307167074</v>
      </c>
      <c r="AJ736">
        <f t="shared" si="82"/>
        <v>0.51313167307167074</v>
      </c>
      <c r="AK736" t="e">
        <f t="shared" si="83"/>
        <v>#N/A</v>
      </c>
      <c r="AL736">
        <f t="shared" si="79"/>
        <v>2728</v>
      </c>
    </row>
    <row r="737" spans="1:38" x14ac:dyDescent="0.25">
      <c r="A737" s="1">
        <v>735</v>
      </c>
      <c r="B737" t="s">
        <v>1636</v>
      </c>
      <c r="C737" t="s">
        <v>1734</v>
      </c>
      <c r="D737" t="s">
        <v>1734</v>
      </c>
      <c r="E737">
        <v>7020103002</v>
      </c>
      <c r="F737" t="s">
        <v>1747</v>
      </c>
      <c r="G737" t="s">
        <v>1748</v>
      </c>
      <c r="H737" s="2">
        <v>0.49700000000000011</v>
      </c>
      <c r="I737" s="2">
        <v>0.26574740895557541</v>
      </c>
      <c r="J737" s="2">
        <v>0.33469447341806807</v>
      </c>
      <c r="K737" s="2">
        <v>0.27033261305149248</v>
      </c>
      <c r="L737" s="2">
        <v>0.26444123428341199</v>
      </c>
      <c r="M737" s="2">
        <v>0.37293880760019499</v>
      </c>
      <c r="N737" s="2">
        <v>0.30582118780963891</v>
      </c>
      <c r="O737" s="2">
        <v>0.3724564256568838</v>
      </c>
      <c r="P737" s="2">
        <v>0.36261682465521999</v>
      </c>
      <c r="Q737" s="2">
        <v>0.49700000000000011</v>
      </c>
      <c r="R737" s="2">
        <v>0.64603884011069401</v>
      </c>
      <c r="S737" s="2">
        <v>0.66160253940942715</v>
      </c>
      <c r="T737" s="2">
        <v>0.64067119004610662</v>
      </c>
      <c r="U737" s="2">
        <v>0.53170889669388677</v>
      </c>
      <c r="V737" s="2">
        <v>0.49694088845926632</v>
      </c>
      <c r="W737" s="2">
        <v>0.51966285647216348</v>
      </c>
      <c r="X737" s="2">
        <v>0.51486988908654985</v>
      </c>
      <c r="Y737" s="2">
        <v>0.5098112543142832</v>
      </c>
      <c r="Z737" s="2">
        <v>0.51447165194044331</v>
      </c>
      <c r="AA737" s="2">
        <v>0.33265308023983081</v>
      </c>
      <c r="AB737" s="2">
        <f t="shared" si="80"/>
        <v>-0.1818185717006125</v>
      </c>
      <c r="AC737" s="2">
        <f t="shared" si="81"/>
        <v>0.31518142829938761</v>
      </c>
      <c r="AD737" t="s">
        <v>2286</v>
      </c>
      <c r="AE737">
        <v>1274</v>
      </c>
      <c r="AH737">
        <f t="shared" si="77"/>
        <v>0.49700000000000011</v>
      </c>
      <c r="AI737">
        <f t="shared" si="78"/>
        <v>0.51447165194044331</v>
      </c>
      <c r="AJ737">
        <f t="shared" si="82"/>
        <v>0.51447165194044331</v>
      </c>
      <c r="AK737" t="e">
        <f t="shared" si="83"/>
        <v>#N/A</v>
      </c>
      <c r="AL737">
        <f t="shared" si="79"/>
        <v>1274</v>
      </c>
    </row>
    <row r="738" spans="1:38" x14ac:dyDescent="0.25">
      <c r="A738" s="1">
        <v>736</v>
      </c>
      <c r="B738" t="s">
        <v>1636</v>
      </c>
      <c r="C738" t="s">
        <v>1734</v>
      </c>
      <c r="D738" t="s">
        <v>1734</v>
      </c>
      <c r="E738">
        <v>7020103005</v>
      </c>
      <c r="F738" t="s">
        <v>1749</v>
      </c>
      <c r="G738" t="s">
        <v>1750</v>
      </c>
      <c r="H738" s="2">
        <v>0.60699999999999998</v>
      </c>
      <c r="I738" s="2">
        <v>0.55315124458826548</v>
      </c>
      <c r="J738" s="2">
        <v>0.55384090397686514</v>
      </c>
      <c r="K738" s="2">
        <v>0.55669725062076036</v>
      </c>
      <c r="L738" s="2">
        <v>0.66984327633356211</v>
      </c>
      <c r="M738" s="2">
        <v>0.68808422806668301</v>
      </c>
      <c r="N738" s="2">
        <v>0.66590586361976589</v>
      </c>
      <c r="O738" s="2">
        <v>0.70349133751171145</v>
      </c>
      <c r="P738" s="2">
        <v>0.63055604590872272</v>
      </c>
      <c r="Q738" s="2">
        <v>0.60699999999999998</v>
      </c>
      <c r="R738" s="2">
        <v>0.6598537919695</v>
      </c>
      <c r="S738" s="2">
        <v>0.67008930698807911</v>
      </c>
      <c r="T738" s="2">
        <v>0.66006603235899441</v>
      </c>
      <c r="U738" s="2">
        <v>0.66984327633356211</v>
      </c>
      <c r="V738" s="2">
        <v>0.7161052412028488</v>
      </c>
      <c r="W738" s="2">
        <v>0.67457049842816086</v>
      </c>
      <c r="X738" s="2">
        <v>0.69000566896744864</v>
      </c>
      <c r="Y738" s="2">
        <v>0.68382731197863056</v>
      </c>
      <c r="Z738" s="2">
        <v>0.68668142544260014</v>
      </c>
      <c r="AA738" s="2">
        <v>0.67112283907577741</v>
      </c>
      <c r="AB738" s="2">
        <f t="shared" si="80"/>
        <v>-1.5558586366822724E-2</v>
      </c>
      <c r="AC738" s="2">
        <f t="shared" si="81"/>
        <v>0.59144141363317726</v>
      </c>
      <c r="AD738" t="s">
        <v>2287</v>
      </c>
      <c r="AE738">
        <v>720</v>
      </c>
      <c r="AH738">
        <f t="shared" si="77"/>
        <v>0.60699999999999998</v>
      </c>
      <c r="AI738">
        <f t="shared" si="78"/>
        <v>0.68668142544260014</v>
      </c>
      <c r="AJ738" t="e">
        <f t="shared" si="82"/>
        <v>#N/A</v>
      </c>
      <c r="AK738">
        <f t="shared" si="83"/>
        <v>0.68668142544260014</v>
      </c>
      <c r="AL738">
        <f t="shared" si="79"/>
        <v>720</v>
      </c>
    </row>
    <row r="739" spans="1:38" x14ac:dyDescent="0.25">
      <c r="A739" s="1">
        <v>737</v>
      </c>
      <c r="B739" t="s">
        <v>1636</v>
      </c>
      <c r="C739" t="s">
        <v>1734</v>
      </c>
      <c r="D739" t="s">
        <v>1734</v>
      </c>
      <c r="E739">
        <v>7020104005</v>
      </c>
      <c r="F739" t="s">
        <v>1751</v>
      </c>
      <c r="G739" t="s">
        <v>1752</v>
      </c>
      <c r="H739" s="2">
        <v>0.65599999999999992</v>
      </c>
      <c r="I739" s="2">
        <v>0.57445551684684448</v>
      </c>
      <c r="J739" s="2">
        <v>0.55693290573520304</v>
      </c>
      <c r="K739" s="2">
        <v>0.57803995918448137</v>
      </c>
      <c r="L739" s="2">
        <v>0.66984327633356211</v>
      </c>
      <c r="M739" s="2">
        <v>0.73151679842773998</v>
      </c>
      <c r="N739" s="2">
        <v>0.67238786070230439</v>
      </c>
      <c r="O739" s="2">
        <v>0.71675016928296698</v>
      </c>
      <c r="P739" s="2">
        <v>0.63383474271957529</v>
      </c>
      <c r="Q739" s="2">
        <v>0.65599999999999992</v>
      </c>
      <c r="R739" s="2">
        <v>0.66016847754208785</v>
      </c>
      <c r="S739" s="2">
        <v>0.66820873025171146</v>
      </c>
      <c r="T739" s="2">
        <v>0.66084770029943529</v>
      </c>
      <c r="U739" s="2">
        <v>0.66984327633356211</v>
      </c>
      <c r="V739" s="2">
        <v>0.69344539129426574</v>
      </c>
      <c r="W739" s="2">
        <v>0.67467437232622429</v>
      </c>
      <c r="X739" s="2">
        <v>0.66811369648233598</v>
      </c>
      <c r="Y739" s="2">
        <v>0.67724652354655457</v>
      </c>
      <c r="Z739" s="2">
        <v>0.67660525782923386</v>
      </c>
      <c r="AA739" s="2">
        <v>0.68396242432446797</v>
      </c>
      <c r="AB739" s="2">
        <f t="shared" si="80"/>
        <v>7.357166495234102E-3</v>
      </c>
      <c r="AC739" s="2">
        <f t="shared" si="81"/>
        <v>0.66335716649523402</v>
      </c>
      <c r="AD739" t="s">
        <v>2286</v>
      </c>
      <c r="AE739">
        <v>942</v>
      </c>
      <c r="AH739">
        <f t="shared" si="77"/>
        <v>0.65599999999999992</v>
      </c>
      <c r="AI739">
        <f t="shared" si="78"/>
        <v>0.67660525782923386</v>
      </c>
      <c r="AJ739">
        <f t="shared" si="82"/>
        <v>0.67660525782923386</v>
      </c>
      <c r="AK739" t="e">
        <f t="shared" si="83"/>
        <v>#N/A</v>
      </c>
      <c r="AL739">
        <f t="shared" si="79"/>
        <v>942</v>
      </c>
    </row>
    <row r="740" spans="1:38" x14ac:dyDescent="0.25">
      <c r="A740" s="1">
        <v>738</v>
      </c>
      <c r="B740" t="s">
        <v>1636</v>
      </c>
      <c r="C740" t="s">
        <v>1734</v>
      </c>
      <c r="D740" t="s">
        <v>1734</v>
      </c>
      <c r="E740">
        <v>7020104013</v>
      </c>
      <c r="F740" t="s">
        <v>1753</v>
      </c>
      <c r="G740" t="s">
        <v>1754</v>
      </c>
      <c r="H740" s="2">
        <v>0.73599999999999999</v>
      </c>
      <c r="I740" s="2">
        <v>0.58836507018777406</v>
      </c>
      <c r="J740" s="2">
        <v>0.56969499938049684</v>
      </c>
      <c r="K740" s="2">
        <v>0.58914752528118286</v>
      </c>
      <c r="L740" s="2">
        <v>0.66984327633356211</v>
      </c>
      <c r="M740" s="2">
        <v>0.70009323369646848</v>
      </c>
      <c r="N740" s="2">
        <v>0.66341643956682939</v>
      </c>
      <c r="O740" s="2">
        <v>0.72132248698201118</v>
      </c>
      <c r="P740" s="2">
        <v>0.63657663221329808</v>
      </c>
      <c r="Q740" s="2">
        <v>0.73599999999999999</v>
      </c>
      <c r="R740" s="2">
        <v>0.66447255843208064</v>
      </c>
      <c r="S740" s="2">
        <v>0.66803596410928079</v>
      </c>
      <c r="T740" s="2">
        <v>0.66272354738706918</v>
      </c>
      <c r="U740" s="2">
        <v>0.66984327633356211</v>
      </c>
      <c r="V740" s="2">
        <v>0.68024501605835097</v>
      </c>
      <c r="W740" s="2">
        <v>0.67814864198306513</v>
      </c>
      <c r="X740" s="2">
        <v>0.69850092850555578</v>
      </c>
      <c r="Y740" s="2">
        <v>0.69961046757074685</v>
      </c>
      <c r="Z740" s="2">
        <v>0.68516844054741632</v>
      </c>
      <c r="AA740" s="2">
        <v>0.67760888992892998</v>
      </c>
      <c r="AB740" s="2">
        <f t="shared" si="80"/>
        <v>-7.5595506184863437E-3</v>
      </c>
      <c r="AC740" s="2">
        <f t="shared" si="81"/>
        <v>0.72844044938151364</v>
      </c>
      <c r="AD740" t="s">
        <v>2286</v>
      </c>
      <c r="AE740">
        <v>929</v>
      </c>
      <c r="AH740">
        <f t="shared" si="77"/>
        <v>0.73599999999999999</v>
      </c>
      <c r="AI740">
        <f t="shared" si="78"/>
        <v>0.68516844054741632</v>
      </c>
      <c r="AJ740">
        <f t="shared" si="82"/>
        <v>0.68516844054741632</v>
      </c>
      <c r="AK740" t="e">
        <f t="shared" si="83"/>
        <v>#N/A</v>
      </c>
      <c r="AL740">
        <f t="shared" si="79"/>
        <v>929</v>
      </c>
    </row>
    <row r="741" spans="1:38" x14ac:dyDescent="0.25">
      <c r="A741" s="1">
        <v>739</v>
      </c>
      <c r="B741" t="s">
        <v>1636</v>
      </c>
      <c r="C741" t="s">
        <v>1734</v>
      </c>
      <c r="D741" t="s">
        <v>1734</v>
      </c>
      <c r="E741">
        <v>7020106021</v>
      </c>
      <c r="F741" t="s">
        <v>1755</v>
      </c>
      <c r="G741" t="s">
        <v>1756</v>
      </c>
      <c r="H741" s="2">
        <v>0.44400000000000001</v>
      </c>
      <c r="I741" s="2">
        <v>0.10428855977931251</v>
      </c>
      <c r="J741" s="2">
        <v>0.1509832892627363</v>
      </c>
      <c r="K741" s="2">
        <v>0.1178655440319132</v>
      </c>
      <c r="L741" s="2">
        <v>0.26444123428341199</v>
      </c>
      <c r="M741" s="2">
        <v>0.3191272727878583</v>
      </c>
      <c r="N741" s="2">
        <v>0.29937153099972308</v>
      </c>
      <c r="O741" s="2">
        <v>0.35693812171528322</v>
      </c>
      <c r="P741" s="2">
        <v>0.34956450852894871</v>
      </c>
      <c r="Q741" s="2">
        <v>0.44400000000000001</v>
      </c>
      <c r="R741" s="2">
        <v>0.47598835816087209</v>
      </c>
      <c r="S741" s="2">
        <v>0.50892513641728598</v>
      </c>
      <c r="T741" s="2">
        <v>0.47991258268699061</v>
      </c>
      <c r="U741" s="2">
        <v>0.43409505867265702</v>
      </c>
      <c r="V741" s="2">
        <v>0.42386283094468102</v>
      </c>
      <c r="W741" s="2">
        <v>0.43926820175674691</v>
      </c>
      <c r="X741" s="2">
        <v>0.42948141127891282</v>
      </c>
      <c r="Y741" s="2">
        <v>0.4304905960960409</v>
      </c>
      <c r="Z741" s="2">
        <v>0.43140939297823422</v>
      </c>
      <c r="AA741" s="2">
        <v>0.31602742473060291</v>
      </c>
      <c r="AB741" s="2">
        <f t="shared" si="80"/>
        <v>-0.11538196824763131</v>
      </c>
      <c r="AC741" s="2">
        <f t="shared" si="81"/>
        <v>0.3286180317523687</v>
      </c>
      <c r="AD741" t="s">
        <v>2287</v>
      </c>
      <c r="AE741">
        <v>1125</v>
      </c>
      <c r="AH741">
        <f t="shared" si="77"/>
        <v>0.44400000000000001</v>
      </c>
      <c r="AI741">
        <f t="shared" si="78"/>
        <v>0.43140939297823422</v>
      </c>
      <c r="AJ741" t="e">
        <f t="shared" si="82"/>
        <v>#N/A</v>
      </c>
      <c r="AK741">
        <f t="shared" si="83"/>
        <v>0.43140939297823422</v>
      </c>
      <c r="AL741">
        <f t="shared" si="79"/>
        <v>1125</v>
      </c>
    </row>
    <row r="742" spans="1:38" x14ac:dyDescent="0.25">
      <c r="A742" s="1">
        <v>740</v>
      </c>
      <c r="B742" t="s">
        <v>1636</v>
      </c>
      <c r="C742" t="s">
        <v>1734</v>
      </c>
      <c r="D742" t="s">
        <v>1734</v>
      </c>
      <c r="E742">
        <v>7020106023</v>
      </c>
      <c r="F742" t="s">
        <v>1757</v>
      </c>
      <c r="G742" t="s">
        <v>1758</v>
      </c>
      <c r="H742" s="2">
        <v>0.47599999999999998</v>
      </c>
      <c r="I742" s="2">
        <v>0.15361160505211921</v>
      </c>
      <c r="J742" s="2">
        <v>0.19314330976265959</v>
      </c>
      <c r="K742" s="2">
        <v>0.16826204335410361</v>
      </c>
      <c r="L742" s="2">
        <v>0.26444123428341199</v>
      </c>
      <c r="M742" s="2">
        <v>0.35400036311584898</v>
      </c>
      <c r="N742" s="2">
        <v>0.29462982547017341</v>
      </c>
      <c r="O742" s="2">
        <v>0.36847566267960291</v>
      </c>
      <c r="P742" s="2">
        <v>0.3721029610601474</v>
      </c>
      <c r="Q742" s="2">
        <v>0.47599999999999998</v>
      </c>
      <c r="R742" s="2">
        <v>0.47652811644209209</v>
      </c>
      <c r="S742" s="2">
        <v>0.50895156187496338</v>
      </c>
      <c r="T742" s="2">
        <v>0.48015256812355772</v>
      </c>
      <c r="U742" s="2">
        <v>0.43409505867265702</v>
      </c>
      <c r="V742" s="2">
        <v>0.43515870855257188</v>
      </c>
      <c r="W742" s="2">
        <v>0.43926820175674691</v>
      </c>
      <c r="X742" s="2">
        <v>0.45217398413934462</v>
      </c>
      <c r="Y742" s="2">
        <v>0.43187424714324829</v>
      </c>
      <c r="Z742" s="2">
        <v>0.43845500644183738</v>
      </c>
      <c r="AA742" s="2">
        <v>0.32774517380567708</v>
      </c>
      <c r="AB742" s="2">
        <f t="shared" si="80"/>
        <v>-0.1107098326361603</v>
      </c>
      <c r="AC742" s="2">
        <f t="shared" si="81"/>
        <v>0.36529016736383968</v>
      </c>
      <c r="AD742" t="s">
        <v>2286</v>
      </c>
      <c r="AE742">
        <v>617</v>
      </c>
      <c r="AH742">
        <f t="shared" si="77"/>
        <v>0.47599999999999998</v>
      </c>
      <c r="AI742">
        <f t="shared" si="78"/>
        <v>0.43845500644183738</v>
      </c>
      <c r="AJ742">
        <f t="shared" si="82"/>
        <v>0.43845500644183738</v>
      </c>
      <c r="AK742" t="e">
        <f t="shared" si="83"/>
        <v>#N/A</v>
      </c>
      <c r="AL742">
        <f t="shared" si="79"/>
        <v>617</v>
      </c>
    </row>
    <row r="743" spans="1:38" x14ac:dyDescent="0.25">
      <c r="A743" s="1">
        <v>741</v>
      </c>
      <c r="B743" t="s">
        <v>1636</v>
      </c>
      <c r="C743" t="s">
        <v>1734</v>
      </c>
      <c r="D743" t="s">
        <v>1734</v>
      </c>
      <c r="E743">
        <v>7020106024</v>
      </c>
      <c r="F743" t="s">
        <v>1759</v>
      </c>
      <c r="G743" t="s">
        <v>1760</v>
      </c>
      <c r="H743" s="2">
        <v>0.33100000000000002</v>
      </c>
      <c r="I743" s="2">
        <v>0.20602161297076679</v>
      </c>
      <c r="J743" s="2">
        <v>0.24622017784765479</v>
      </c>
      <c r="K743" s="2">
        <v>0.21940836762607219</v>
      </c>
      <c r="L743" s="2">
        <v>0.26444123428341199</v>
      </c>
      <c r="M743" s="2">
        <v>0.35400036311584898</v>
      </c>
      <c r="N743" s="2">
        <v>0.3068780923921503</v>
      </c>
      <c r="O743" s="2">
        <v>0.36675881965252988</v>
      </c>
      <c r="P743" s="2">
        <v>0.36872042447442438</v>
      </c>
      <c r="Q743" s="2">
        <v>0.33100000000000002</v>
      </c>
      <c r="R743" s="2">
        <v>0.47350493152376</v>
      </c>
      <c r="S743" s="2">
        <v>0.50906135493873961</v>
      </c>
      <c r="T743" s="2">
        <v>0.47793791413670361</v>
      </c>
      <c r="U743" s="2">
        <v>0.43409505867265702</v>
      </c>
      <c r="V743" s="2">
        <v>0.41099888898624459</v>
      </c>
      <c r="W743" s="2">
        <v>0.43926820175674691</v>
      </c>
      <c r="X743" s="2">
        <v>0.41902912860113661</v>
      </c>
      <c r="Y743" s="2">
        <v>0.41759608405637683</v>
      </c>
      <c r="Z743" s="2">
        <v>0.42406377736662798</v>
      </c>
      <c r="AA743" s="2">
        <v>0.32951508875614682</v>
      </c>
      <c r="AB743" s="2">
        <f t="shared" si="80"/>
        <v>-9.4548688610481157E-2</v>
      </c>
      <c r="AC743" s="2">
        <f t="shared" si="81"/>
        <v>0.23645131138951886</v>
      </c>
      <c r="AD743" t="s">
        <v>2287</v>
      </c>
      <c r="AE743">
        <v>723</v>
      </c>
      <c r="AH743">
        <f t="shared" si="77"/>
        <v>0.33100000000000002</v>
      </c>
      <c r="AI743">
        <f t="shared" si="78"/>
        <v>0.42406377736662798</v>
      </c>
      <c r="AJ743" t="e">
        <f t="shared" si="82"/>
        <v>#N/A</v>
      </c>
      <c r="AK743">
        <f t="shared" si="83"/>
        <v>0.42406377736662798</v>
      </c>
      <c r="AL743">
        <f t="shared" si="79"/>
        <v>723</v>
      </c>
    </row>
    <row r="744" spans="1:38" x14ac:dyDescent="0.25">
      <c r="A744" s="1">
        <v>742</v>
      </c>
      <c r="B744" t="s">
        <v>1636</v>
      </c>
      <c r="C744" t="s">
        <v>1734</v>
      </c>
      <c r="D744" t="s">
        <v>1761</v>
      </c>
      <c r="E744">
        <v>7020201012</v>
      </c>
      <c r="F744" t="s">
        <v>1762</v>
      </c>
      <c r="G744" t="s">
        <v>1763</v>
      </c>
      <c r="H744" s="2">
        <v>0.47099999999999997</v>
      </c>
      <c r="I744" s="2">
        <v>0.18376766814009959</v>
      </c>
      <c r="J744" s="2">
        <v>0.20368976115252271</v>
      </c>
      <c r="K744" s="2">
        <v>0.19008327973652681</v>
      </c>
      <c r="L744" s="2">
        <v>0.26444123428341199</v>
      </c>
      <c r="M744" s="2">
        <v>0.34904426555435031</v>
      </c>
      <c r="N744" s="2">
        <v>0.33126414820715477</v>
      </c>
      <c r="O744" s="2">
        <v>0.355274652046565</v>
      </c>
      <c r="P744" s="2">
        <v>0.36928068270238668</v>
      </c>
      <c r="Q744" s="2">
        <v>0.47099999999999997</v>
      </c>
      <c r="R744" s="2">
        <v>0.55374155796006752</v>
      </c>
      <c r="S744" s="2">
        <v>0.56043995144265557</v>
      </c>
      <c r="T744" s="2">
        <v>0.5482359375697724</v>
      </c>
      <c r="U744" s="2">
        <v>0.43409505867265702</v>
      </c>
      <c r="V744" s="2">
        <v>0.46586996913140888</v>
      </c>
      <c r="W744" s="2">
        <v>0.44992011884217159</v>
      </c>
      <c r="X744" s="2">
        <v>0.46167888970632592</v>
      </c>
      <c r="Y744" s="2">
        <v>0.45677345663761848</v>
      </c>
      <c r="Z744" s="2">
        <v>0.45352911189948658</v>
      </c>
      <c r="AA744" s="2">
        <v>0.3316354792449791</v>
      </c>
      <c r="AB744" s="2">
        <f t="shared" si="80"/>
        <v>-0.12189363265450748</v>
      </c>
      <c r="AC744" s="2">
        <f t="shared" si="81"/>
        <v>0.3491063673454925</v>
      </c>
      <c r="AD744" t="s">
        <v>2286</v>
      </c>
      <c r="AE744">
        <v>6243</v>
      </c>
      <c r="AH744">
        <f t="shared" si="77"/>
        <v>0.47099999999999997</v>
      </c>
      <c r="AI744">
        <f t="shared" si="78"/>
        <v>0.45352911189948658</v>
      </c>
      <c r="AJ744">
        <f t="shared" si="82"/>
        <v>0.45352911189948658</v>
      </c>
      <c r="AK744" t="e">
        <f t="shared" si="83"/>
        <v>#N/A</v>
      </c>
      <c r="AL744">
        <f t="shared" si="79"/>
        <v>6243</v>
      </c>
    </row>
    <row r="745" spans="1:38" x14ac:dyDescent="0.25">
      <c r="A745" s="1">
        <v>743</v>
      </c>
      <c r="B745" t="s">
        <v>1636</v>
      </c>
      <c r="C745" t="s">
        <v>1734</v>
      </c>
      <c r="D745" t="s">
        <v>1761</v>
      </c>
      <c r="E745">
        <v>7020202008</v>
      </c>
      <c r="F745" t="s">
        <v>1764</v>
      </c>
      <c r="G745" t="s">
        <v>1765</v>
      </c>
      <c r="H745" s="2">
        <v>0.60299999999999987</v>
      </c>
      <c r="I745" s="2">
        <v>0.5904673695345638</v>
      </c>
      <c r="J745" s="2">
        <v>0.56939486777402948</v>
      </c>
      <c r="K745" s="2">
        <v>0.59150028415329159</v>
      </c>
      <c r="L745" s="2">
        <v>0.66984327633356211</v>
      </c>
      <c r="M745" s="2">
        <v>0.68808422806668301</v>
      </c>
      <c r="N745" s="2">
        <v>0.66106996757199477</v>
      </c>
      <c r="O745" s="2">
        <v>0.70618224432875598</v>
      </c>
      <c r="P745" s="2">
        <v>0.62231344806545119</v>
      </c>
      <c r="Q745" s="2">
        <v>0.60299999999999987</v>
      </c>
      <c r="R745" s="2">
        <v>0.674914163152457</v>
      </c>
      <c r="S745" s="2">
        <v>0.67439689581717932</v>
      </c>
      <c r="T745" s="2">
        <v>0.67144174986468586</v>
      </c>
      <c r="U745" s="2">
        <v>0.66984327633356211</v>
      </c>
      <c r="V745" s="2">
        <v>0.63940838147710233</v>
      </c>
      <c r="W745" s="2">
        <v>0.67449086035605044</v>
      </c>
      <c r="X745" s="2">
        <v>0.62516593412633348</v>
      </c>
      <c r="Y745" s="2">
        <v>0.62708968486984573</v>
      </c>
      <c r="Z745" s="2">
        <v>0.64686032058057197</v>
      </c>
      <c r="AA745" s="2">
        <v>0.66889452721713971</v>
      </c>
      <c r="AB745" s="2">
        <f t="shared" si="80"/>
        <v>2.2034206636567744E-2</v>
      </c>
      <c r="AC745" s="2">
        <f t="shared" si="81"/>
        <v>0.62503420663656761</v>
      </c>
      <c r="AD745" t="s">
        <v>2286</v>
      </c>
      <c r="AE745">
        <v>1458</v>
      </c>
      <c r="AH745">
        <f t="shared" si="77"/>
        <v>0.60299999999999987</v>
      </c>
      <c r="AI745">
        <f t="shared" si="78"/>
        <v>0.64686032058057197</v>
      </c>
      <c r="AJ745">
        <f t="shared" si="82"/>
        <v>0.64686032058057197</v>
      </c>
      <c r="AK745" t="e">
        <f t="shared" si="83"/>
        <v>#N/A</v>
      </c>
      <c r="AL745">
        <f t="shared" si="79"/>
        <v>1458</v>
      </c>
    </row>
    <row r="746" spans="1:38" x14ac:dyDescent="0.25">
      <c r="A746" s="1">
        <v>744</v>
      </c>
      <c r="B746" t="s">
        <v>1636</v>
      </c>
      <c r="C746" t="s">
        <v>1734</v>
      </c>
      <c r="D746" t="s">
        <v>1761</v>
      </c>
      <c r="E746">
        <v>7020202030</v>
      </c>
      <c r="F746" t="s">
        <v>1766</v>
      </c>
      <c r="G746" t="s">
        <v>1767</v>
      </c>
      <c r="H746" s="2">
        <v>0.67500000000000004</v>
      </c>
      <c r="I746" s="2">
        <v>0.57062656231420961</v>
      </c>
      <c r="J746" s="2">
        <v>0.58075507987489139</v>
      </c>
      <c r="K746" s="2">
        <v>0.57530848610992247</v>
      </c>
      <c r="L746" s="2">
        <v>0.66984327633356211</v>
      </c>
      <c r="M746" s="2">
        <v>0.66706846821455867</v>
      </c>
      <c r="N746" s="2">
        <v>0.6521313946774483</v>
      </c>
      <c r="O746" s="2">
        <v>0.69334595164447421</v>
      </c>
      <c r="P746" s="2">
        <v>0.6295988995671582</v>
      </c>
      <c r="Q746" s="2">
        <v>0.67500000000000004</v>
      </c>
      <c r="R746" s="2">
        <v>0.65226354196409186</v>
      </c>
      <c r="S746" s="2">
        <v>0.66816945124955163</v>
      </c>
      <c r="T746" s="2">
        <v>0.6525756253757341</v>
      </c>
      <c r="U746" s="2">
        <v>0.66984327633356211</v>
      </c>
      <c r="V746" s="2">
        <v>0.66640130123512609</v>
      </c>
      <c r="W746" s="2">
        <v>0.67614797386295067</v>
      </c>
      <c r="X746" s="2">
        <v>0.68275134001108573</v>
      </c>
      <c r="Y746" s="2">
        <v>0.68542089810336004</v>
      </c>
      <c r="Z746" s="2">
        <v>0.67607385068981907</v>
      </c>
      <c r="AA746" s="2">
        <v>0.66206180467405884</v>
      </c>
      <c r="AB746" s="2">
        <f t="shared" si="80"/>
        <v>-1.4012046015760227E-2</v>
      </c>
      <c r="AC746" s="2">
        <f t="shared" si="81"/>
        <v>0.66098795398423982</v>
      </c>
      <c r="AD746" t="s">
        <v>2287</v>
      </c>
      <c r="AE746">
        <v>523</v>
      </c>
      <c r="AH746">
        <f t="shared" si="77"/>
        <v>0.67500000000000004</v>
      </c>
      <c r="AI746">
        <f t="shared" si="78"/>
        <v>0.67607385068981907</v>
      </c>
      <c r="AJ746" t="e">
        <f t="shared" si="82"/>
        <v>#N/A</v>
      </c>
      <c r="AK746">
        <f t="shared" si="83"/>
        <v>0.67607385068981907</v>
      </c>
      <c r="AL746">
        <f t="shared" si="79"/>
        <v>523</v>
      </c>
    </row>
    <row r="747" spans="1:38" x14ac:dyDescent="0.25">
      <c r="A747" s="1">
        <v>745</v>
      </c>
      <c r="B747" t="s">
        <v>1636</v>
      </c>
      <c r="C747" t="s">
        <v>1768</v>
      </c>
      <c r="D747" t="s">
        <v>1769</v>
      </c>
      <c r="E747">
        <v>7030101001</v>
      </c>
      <c r="F747" t="s">
        <v>1770</v>
      </c>
      <c r="G747" t="s">
        <v>1771</v>
      </c>
      <c r="H747" s="2">
        <v>0.40799999999999997</v>
      </c>
      <c r="I747" s="2">
        <v>-1.3680122167530351</v>
      </c>
      <c r="J747" s="2">
        <v>-1.2155958949749099</v>
      </c>
      <c r="K747" s="2">
        <v>-1.3254390859491609</v>
      </c>
      <c r="L747" s="2">
        <v>0.26444123428341199</v>
      </c>
      <c r="M747" s="2">
        <v>0.34601520833076599</v>
      </c>
      <c r="N747" s="2">
        <v>0.30181644499349569</v>
      </c>
      <c r="O747" s="2">
        <v>0.3497549572367265</v>
      </c>
      <c r="P747" s="2">
        <v>0.35072123741193839</v>
      </c>
      <c r="Q747" s="2">
        <v>0.40799999999999997</v>
      </c>
      <c r="R747" s="2">
        <v>0.1109319840993916</v>
      </c>
      <c r="S747" s="2">
        <v>0.10312273744290019</v>
      </c>
      <c r="T747" s="2">
        <v>0.1164475745640709</v>
      </c>
      <c r="U747" s="2">
        <v>0.26444123428341199</v>
      </c>
      <c r="V747" s="2">
        <v>0.37806602915966492</v>
      </c>
      <c r="W747" s="2">
        <v>0.34373775773532278</v>
      </c>
      <c r="X747" s="2">
        <v>0.38032899601418718</v>
      </c>
      <c r="Y747" s="2">
        <v>0.37177702728282869</v>
      </c>
      <c r="Z747" s="2">
        <v>0.3445983643508071</v>
      </c>
      <c r="AA747" s="2">
        <v>0.32061116426195169</v>
      </c>
      <c r="AB747" s="2">
        <f t="shared" si="80"/>
        <v>-2.3987200088855409E-2</v>
      </c>
      <c r="AC747" s="2">
        <f t="shared" si="81"/>
        <v>0.38401279991114456</v>
      </c>
      <c r="AD747" t="s">
        <v>2286</v>
      </c>
      <c r="AE747">
        <v>22222</v>
      </c>
      <c r="AH747">
        <f t="shared" si="77"/>
        <v>0.40799999999999997</v>
      </c>
      <c r="AI747">
        <f t="shared" si="78"/>
        <v>0.3445983643508071</v>
      </c>
      <c r="AJ747">
        <f t="shared" si="82"/>
        <v>0.3445983643508071</v>
      </c>
      <c r="AK747" t="e">
        <f t="shared" si="83"/>
        <v>#N/A</v>
      </c>
      <c r="AL747">
        <f t="shared" si="79"/>
        <v>22222</v>
      </c>
    </row>
    <row r="748" spans="1:38" x14ac:dyDescent="0.25">
      <c r="A748" s="1">
        <v>746</v>
      </c>
      <c r="B748" t="s">
        <v>1636</v>
      </c>
      <c r="C748" t="s">
        <v>1768</v>
      </c>
      <c r="D748" t="s">
        <v>1769</v>
      </c>
      <c r="E748">
        <v>7030101009</v>
      </c>
      <c r="F748" t="s">
        <v>1772</v>
      </c>
      <c r="G748" t="s">
        <v>1773</v>
      </c>
      <c r="H748" s="2">
        <v>0.83700000000000008</v>
      </c>
      <c r="I748" s="2">
        <v>0.77682844723028111</v>
      </c>
      <c r="J748" s="2">
        <v>0.75145116487357677</v>
      </c>
      <c r="K748" s="2">
        <v>0.77368259823555352</v>
      </c>
      <c r="L748" s="2">
        <v>0.87336270445955377</v>
      </c>
      <c r="M748" s="2">
        <v>0.89009285848200081</v>
      </c>
      <c r="N748" s="2">
        <v>0.83714292764365039</v>
      </c>
      <c r="O748" s="2">
        <v>0.86727193540266889</v>
      </c>
      <c r="P748" s="2">
        <v>0.83745270404673222</v>
      </c>
      <c r="Q748" s="2">
        <v>0.83700000000000008</v>
      </c>
      <c r="R748" s="2">
        <v>0.7672823714106759</v>
      </c>
      <c r="S748" s="2">
        <v>0.75054886870485527</v>
      </c>
      <c r="T748" s="2">
        <v>0.76293866752023121</v>
      </c>
      <c r="U748" s="2">
        <v>0.87336270445955377</v>
      </c>
      <c r="V748" s="2">
        <v>0.88525291945709994</v>
      </c>
      <c r="W748" s="2">
        <v>0.83576403189168047</v>
      </c>
      <c r="X748" s="2">
        <v>0.85460465835317667</v>
      </c>
      <c r="Y748" s="2">
        <v>0.81055289616665605</v>
      </c>
      <c r="Z748" s="2">
        <v>0.85148786084117456</v>
      </c>
      <c r="AA748" s="2">
        <v>0.86081342339287181</v>
      </c>
      <c r="AB748" s="2">
        <f t="shared" si="80"/>
        <v>9.3255625516972529E-3</v>
      </c>
      <c r="AC748" s="2">
        <f t="shared" si="81"/>
        <v>0.84632556255169733</v>
      </c>
      <c r="AD748" t="s">
        <v>2287</v>
      </c>
      <c r="AE748">
        <v>694</v>
      </c>
      <c r="AH748">
        <f t="shared" si="77"/>
        <v>0.83700000000000008</v>
      </c>
      <c r="AI748">
        <f t="shared" si="78"/>
        <v>0.85148786084117456</v>
      </c>
      <c r="AJ748" t="e">
        <f t="shared" si="82"/>
        <v>#N/A</v>
      </c>
      <c r="AK748">
        <f t="shared" si="83"/>
        <v>0.85148786084117456</v>
      </c>
      <c r="AL748">
        <f t="shared" si="79"/>
        <v>694</v>
      </c>
    </row>
    <row r="749" spans="1:38" x14ac:dyDescent="0.25">
      <c r="A749" s="1">
        <v>747</v>
      </c>
      <c r="B749" t="s">
        <v>1636</v>
      </c>
      <c r="C749" t="s">
        <v>1768</v>
      </c>
      <c r="D749" t="s">
        <v>1769</v>
      </c>
      <c r="E749">
        <v>7030101026</v>
      </c>
      <c r="F749" t="s">
        <v>1774</v>
      </c>
      <c r="G749" t="s">
        <v>1775</v>
      </c>
      <c r="H749" s="2">
        <v>0.98</v>
      </c>
      <c r="I749" s="2">
        <v>0.82614516317679965</v>
      </c>
      <c r="J749" s="2">
        <v>0.7478692928285321</v>
      </c>
      <c r="K749" s="2">
        <v>0.81799809272807245</v>
      </c>
      <c r="L749" s="2">
        <v>0.87336270445955377</v>
      </c>
      <c r="M749" s="2">
        <v>0.91025083221771208</v>
      </c>
      <c r="N749" s="2">
        <v>0.90817355497638419</v>
      </c>
      <c r="O749" s="2">
        <v>0.91809226811597533</v>
      </c>
      <c r="P749" s="2">
        <v>0.89660208029925392</v>
      </c>
      <c r="Q749" s="2">
        <v>0.98</v>
      </c>
      <c r="R749" s="2">
        <v>0.78114683385762784</v>
      </c>
      <c r="S749" s="2">
        <v>0.74694405931559305</v>
      </c>
      <c r="T749" s="2">
        <v>0.77632570881038265</v>
      </c>
      <c r="U749" s="2">
        <v>0.87336270445955377</v>
      </c>
      <c r="V749" s="2">
        <v>0.93237853703555718</v>
      </c>
      <c r="W749" s="2">
        <v>0.91771571564520227</v>
      </c>
      <c r="X749" s="2">
        <v>0.95145951264732731</v>
      </c>
      <c r="Y749" s="2">
        <v>0.94645339574204823</v>
      </c>
      <c r="Z749" s="2">
        <v>0.92384034633598877</v>
      </c>
      <c r="AA749" s="2">
        <v>0.9011604642726998</v>
      </c>
      <c r="AB749" s="2">
        <f t="shared" si="80"/>
        <v>-2.267988206328897E-2</v>
      </c>
      <c r="AC749" s="2">
        <f t="shared" si="81"/>
        <v>0.95732011793671101</v>
      </c>
      <c r="AD749" t="s">
        <v>2286</v>
      </c>
      <c r="AE749">
        <v>590</v>
      </c>
      <c r="AH749">
        <f t="shared" si="77"/>
        <v>0.98</v>
      </c>
      <c r="AI749">
        <f t="shared" si="78"/>
        <v>0.92384034633598877</v>
      </c>
      <c r="AJ749">
        <f t="shared" si="82"/>
        <v>0.92384034633598877</v>
      </c>
      <c r="AK749" t="e">
        <f t="shared" si="83"/>
        <v>#N/A</v>
      </c>
      <c r="AL749">
        <f t="shared" si="79"/>
        <v>590</v>
      </c>
    </row>
    <row r="750" spans="1:38" x14ac:dyDescent="0.25">
      <c r="A750" s="1">
        <v>748</v>
      </c>
      <c r="B750" t="s">
        <v>1636</v>
      </c>
      <c r="C750" t="s">
        <v>1768</v>
      </c>
      <c r="D750" t="s">
        <v>1769</v>
      </c>
      <c r="E750">
        <v>7030101046</v>
      </c>
      <c r="F750" t="s">
        <v>645</v>
      </c>
      <c r="G750" t="s">
        <v>1776</v>
      </c>
      <c r="H750" s="2">
        <v>0.87</v>
      </c>
      <c r="I750" s="2">
        <v>0.75131354663162186</v>
      </c>
      <c r="J750" s="2">
        <v>0.74709633092476468</v>
      </c>
      <c r="K750" s="2">
        <v>0.75018798501484585</v>
      </c>
      <c r="L750" s="2">
        <v>0.87336270445955377</v>
      </c>
      <c r="M750" s="2">
        <v>0.89916935141299126</v>
      </c>
      <c r="N750" s="2">
        <v>0.89590680086071184</v>
      </c>
      <c r="O750" s="2">
        <v>0.88548114616131368</v>
      </c>
      <c r="P750" s="2">
        <v>0.87748779003277</v>
      </c>
      <c r="Q750" s="2">
        <v>0.87</v>
      </c>
      <c r="R750" s="2">
        <v>0.75227538619917722</v>
      </c>
      <c r="S750" s="2">
        <v>0.74636036140653728</v>
      </c>
      <c r="T750" s="2">
        <v>0.74922653162232733</v>
      </c>
      <c r="U750" s="2">
        <v>0.87336270445955377</v>
      </c>
      <c r="V750" s="2">
        <v>0.90209578052230821</v>
      </c>
      <c r="W750" s="2">
        <v>0.87537274454169212</v>
      </c>
      <c r="X750" s="2">
        <v>0.88573911739336064</v>
      </c>
      <c r="Y750" s="2">
        <v>0.87733664372015485</v>
      </c>
      <c r="Z750" s="2">
        <v>0.88271901417660892</v>
      </c>
      <c r="AA750" s="2">
        <v>0.88622474937755402</v>
      </c>
      <c r="AB750" s="2">
        <f t="shared" si="80"/>
        <v>3.5057352009451037E-3</v>
      </c>
      <c r="AC750" s="2">
        <f t="shared" si="81"/>
        <v>0.8735057352009451</v>
      </c>
      <c r="AD750" t="s">
        <v>2286</v>
      </c>
      <c r="AE750">
        <v>736</v>
      </c>
      <c r="AH750">
        <f t="shared" si="77"/>
        <v>0.87</v>
      </c>
      <c r="AI750">
        <f t="shared" si="78"/>
        <v>0.88271901417660892</v>
      </c>
      <c r="AJ750">
        <f t="shared" si="82"/>
        <v>0.88271901417660892</v>
      </c>
      <c r="AK750" t="e">
        <f t="shared" si="83"/>
        <v>#N/A</v>
      </c>
      <c r="AL750">
        <f t="shared" si="79"/>
        <v>736</v>
      </c>
    </row>
    <row r="751" spans="1:38" x14ac:dyDescent="0.25">
      <c r="A751" s="1">
        <v>749</v>
      </c>
      <c r="B751" t="s">
        <v>1636</v>
      </c>
      <c r="C751" t="s">
        <v>1768</v>
      </c>
      <c r="D751" t="s">
        <v>1769</v>
      </c>
      <c r="E751">
        <v>7030101065</v>
      </c>
      <c r="F751" t="s">
        <v>1777</v>
      </c>
      <c r="G751" t="s">
        <v>1778</v>
      </c>
      <c r="H751" s="2">
        <v>0.91</v>
      </c>
      <c r="I751" s="2">
        <v>0.75878155013324111</v>
      </c>
      <c r="J751" s="2">
        <v>0.75766745263184276</v>
      </c>
      <c r="K751" s="2">
        <v>0.75939654012678559</v>
      </c>
      <c r="L751" s="2">
        <v>0.80179807423253147</v>
      </c>
      <c r="M751" s="2">
        <v>0.84920505359963649</v>
      </c>
      <c r="N751" s="2">
        <v>0.81598432899528373</v>
      </c>
      <c r="O751" s="2">
        <v>0.80313494977988942</v>
      </c>
      <c r="P751" s="2">
        <v>0.83168080222478191</v>
      </c>
      <c r="Q751" s="2">
        <v>0.91</v>
      </c>
      <c r="R751" s="2">
        <v>0.76088704405225216</v>
      </c>
      <c r="S751" s="2">
        <v>0.75637884010571055</v>
      </c>
      <c r="T751" s="2">
        <v>0.75921984615593541</v>
      </c>
      <c r="U751" s="2">
        <v>0.87336270445955377</v>
      </c>
      <c r="V751" s="2">
        <v>0.88894914366011657</v>
      </c>
      <c r="W751" s="2">
        <v>0.85644649118164362</v>
      </c>
      <c r="X751" s="2">
        <v>0.87477534003135304</v>
      </c>
      <c r="Y751" s="2">
        <v>0.87020078035177828</v>
      </c>
      <c r="Z751" s="2">
        <v>0.87268509503282687</v>
      </c>
      <c r="AA751" s="2">
        <v>0.82016441023139308</v>
      </c>
      <c r="AB751" s="2">
        <f t="shared" si="80"/>
        <v>-5.2520684801433792E-2</v>
      </c>
      <c r="AC751" s="2">
        <f t="shared" si="81"/>
        <v>0.85747931519856624</v>
      </c>
      <c r="AD751" t="s">
        <v>2286</v>
      </c>
      <c r="AE751">
        <v>535</v>
      </c>
      <c r="AH751">
        <f t="shared" si="77"/>
        <v>0.91</v>
      </c>
      <c r="AI751">
        <f t="shared" si="78"/>
        <v>0.87268509503282687</v>
      </c>
      <c r="AJ751">
        <f t="shared" si="82"/>
        <v>0.87268509503282687</v>
      </c>
      <c r="AK751" t="e">
        <f t="shared" si="83"/>
        <v>#N/A</v>
      </c>
      <c r="AL751">
        <f t="shared" si="79"/>
        <v>535</v>
      </c>
    </row>
    <row r="752" spans="1:38" x14ac:dyDescent="0.25">
      <c r="A752" s="1">
        <v>750</v>
      </c>
      <c r="B752" t="s">
        <v>1636</v>
      </c>
      <c r="C752" t="s">
        <v>1768</v>
      </c>
      <c r="D752" t="s">
        <v>1769</v>
      </c>
      <c r="E752">
        <v>7030101093</v>
      </c>
      <c r="F752" t="s">
        <v>1779</v>
      </c>
      <c r="G752" t="s">
        <v>1780</v>
      </c>
      <c r="H752" s="2">
        <v>0.95299999999999996</v>
      </c>
      <c r="I752" s="2">
        <v>0.74869727143048626</v>
      </c>
      <c r="J752" s="2">
        <v>0.74765964031130316</v>
      </c>
      <c r="K752" s="2">
        <v>0.74722960874162869</v>
      </c>
      <c r="L752" s="2">
        <v>0.80179807423253147</v>
      </c>
      <c r="M752" s="2">
        <v>0.84219980031559505</v>
      </c>
      <c r="N752" s="2">
        <v>0.83601301349505786</v>
      </c>
      <c r="O752" s="2">
        <v>0.81051381657241317</v>
      </c>
      <c r="P752" s="2">
        <v>0.82364357648303932</v>
      </c>
      <c r="Q752" s="2">
        <v>0.95299999999999996</v>
      </c>
      <c r="R752" s="2">
        <v>0.75278415213576955</v>
      </c>
      <c r="S752" s="2">
        <v>0.746710016764908</v>
      </c>
      <c r="T752" s="2">
        <v>0.75056177828663317</v>
      </c>
      <c r="U752" s="2">
        <v>0.87336270445955377</v>
      </c>
      <c r="V752" s="2">
        <v>0.88894914366011657</v>
      </c>
      <c r="W752" s="2">
        <v>0.86561209073987544</v>
      </c>
      <c r="X752" s="2">
        <v>0.88427579781847243</v>
      </c>
      <c r="Y752" s="2">
        <v>0.85412590950381562</v>
      </c>
      <c r="Z752" s="2">
        <v>0.8731742129140293</v>
      </c>
      <c r="AA752" s="2">
        <v>0.82269448085729957</v>
      </c>
      <c r="AB752" s="2">
        <f t="shared" si="80"/>
        <v>-5.0479732056729731E-2</v>
      </c>
      <c r="AC752" s="2">
        <f t="shared" si="81"/>
        <v>0.90252026794327023</v>
      </c>
      <c r="AD752" t="s">
        <v>2287</v>
      </c>
      <c r="AE752">
        <v>954</v>
      </c>
      <c r="AH752">
        <f t="shared" si="77"/>
        <v>0.95299999999999996</v>
      </c>
      <c r="AI752">
        <f t="shared" si="78"/>
        <v>0.8731742129140293</v>
      </c>
      <c r="AJ752" t="e">
        <f t="shared" si="82"/>
        <v>#N/A</v>
      </c>
      <c r="AK752">
        <f t="shared" si="83"/>
        <v>0.8731742129140293</v>
      </c>
      <c r="AL752">
        <f t="shared" si="79"/>
        <v>954</v>
      </c>
    </row>
    <row r="753" spans="1:38" x14ac:dyDescent="0.25">
      <c r="A753" s="1">
        <v>751</v>
      </c>
      <c r="B753" t="s">
        <v>1636</v>
      </c>
      <c r="C753" t="s">
        <v>1768</v>
      </c>
      <c r="D753" t="s">
        <v>1769</v>
      </c>
      <c r="E753">
        <v>7030101162</v>
      </c>
      <c r="F753" t="s">
        <v>1781</v>
      </c>
      <c r="G753" t="s">
        <v>1782</v>
      </c>
      <c r="H753" s="2">
        <v>0.75900000000000001</v>
      </c>
      <c r="I753" s="2">
        <v>0.7820073195240117</v>
      </c>
      <c r="J753" s="2">
        <v>0.75589517830082742</v>
      </c>
      <c r="K753" s="2">
        <v>0.77778653233008055</v>
      </c>
      <c r="L753" s="2">
        <v>0.80179807423253147</v>
      </c>
      <c r="M753" s="2">
        <v>0.78253005359259908</v>
      </c>
      <c r="N753" s="2">
        <v>0.8116849643742734</v>
      </c>
      <c r="O753" s="2">
        <v>0.80396668461424881</v>
      </c>
      <c r="P753" s="2">
        <v>0.80982064718762847</v>
      </c>
      <c r="Q753" s="2">
        <v>0.75900000000000001</v>
      </c>
      <c r="R753" s="2">
        <v>0.76901690612558604</v>
      </c>
      <c r="S753" s="2">
        <v>0.7553621692159348</v>
      </c>
      <c r="T753" s="2">
        <v>0.76558944519923933</v>
      </c>
      <c r="U753" s="2">
        <v>0.80179807423253147</v>
      </c>
      <c r="V753" s="2">
        <v>0.77248085096489671</v>
      </c>
      <c r="W753" s="2">
        <v>0.81177800560078439</v>
      </c>
      <c r="X753" s="2">
        <v>0.791539587677352</v>
      </c>
      <c r="Y753" s="2">
        <v>0.79029197599674794</v>
      </c>
      <c r="Z753" s="2">
        <v>0.79346914780257249</v>
      </c>
      <c r="AA753" s="2">
        <v>0.80189238027457443</v>
      </c>
      <c r="AB753" s="2">
        <f t="shared" si="80"/>
        <v>8.4232324720019403E-3</v>
      </c>
      <c r="AC753" s="2">
        <f t="shared" si="81"/>
        <v>0.76742323247200195</v>
      </c>
      <c r="AD753" t="s">
        <v>2286</v>
      </c>
      <c r="AE753">
        <v>1928</v>
      </c>
      <c r="AH753">
        <f t="shared" si="77"/>
        <v>0.75900000000000001</v>
      </c>
      <c r="AI753">
        <f t="shared" si="78"/>
        <v>0.79346914780257249</v>
      </c>
      <c r="AJ753">
        <f t="shared" si="82"/>
        <v>0.79346914780257249</v>
      </c>
      <c r="AK753" t="e">
        <f t="shared" si="83"/>
        <v>#N/A</v>
      </c>
      <c r="AL753">
        <f t="shared" si="79"/>
        <v>1928</v>
      </c>
    </row>
    <row r="754" spans="1:38" x14ac:dyDescent="0.25">
      <c r="A754" s="1">
        <v>752</v>
      </c>
      <c r="B754" t="s">
        <v>1636</v>
      </c>
      <c r="C754" t="s">
        <v>1768</v>
      </c>
      <c r="D754" t="s">
        <v>1769</v>
      </c>
      <c r="E754">
        <v>7030102013</v>
      </c>
      <c r="F754" t="s">
        <v>1783</v>
      </c>
      <c r="G754" t="s">
        <v>1784</v>
      </c>
      <c r="H754" s="2">
        <v>0.496</v>
      </c>
      <c r="I754" s="2">
        <v>0.30447839026302492</v>
      </c>
      <c r="J754" s="2">
        <v>0.35529887738817473</v>
      </c>
      <c r="K754" s="2">
        <v>0.31578103302935268</v>
      </c>
      <c r="L754" s="2">
        <v>0.26444123428341199</v>
      </c>
      <c r="M754" s="2">
        <v>0.30312888093411949</v>
      </c>
      <c r="N754" s="2">
        <v>0.28639866185096358</v>
      </c>
      <c r="O754" s="2">
        <v>0.30582868331088953</v>
      </c>
      <c r="P754" s="2">
        <v>0.33172901883582467</v>
      </c>
      <c r="Q754" s="2">
        <v>0.496</v>
      </c>
      <c r="R754" s="2">
        <v>0.48611664965414397</v>
      </c>
      <c r="S754" s="2">
        <v>0.52483600957359133</v>
      </c>
      <c r="T754" s="2">
        <v>0.49298434013822462</v>
      </c>
      <c r="U754" s="2">
        <v>0.43409505867265702</v>
      </c>
      <c r="V754" s="2">
        <v>0.45585452197588028</v>
      </c>
      <c r="W754" s="2">
        <v>0.43817062291650583</v>
      </c>
      <c r="X754" s="2">
        <v>0.44209086719018748</v>
      </c>
      <c r="Y754" s="2">
        <v>0.44179112174070101</v>
      </c>
      <c r="Z754" s="2">
        <v>0.44234037191874831</v>
      </c>
      <c r="AA754" s="2">
        <v>0.29746634076367579</v>
      </c>
      <c r="AB754" s="2">
        <f t="shared" si="80"/>
        <v>-0.14487403115507252</v>
      </c>
      <c r="AC754" s="2">
        <f t="shared" si="81"/>
        <v>0.35112596884492747</v>
      </c>
      <c r="AD754" t="s">
        <v>2287</v>
      </c>
      <c r="AE754">
        <v>690</v>
      </c>
      <c r="AH754">
        <f t="shared" si="77"/>
        <v>0.496</v>
      </c>
      <c r="AI754">
        <f t="shared" si="78"/>
        <v>0.44234037191874831</v>
      </c>
      <c r="AJ754" t="e">
        <f t="shared" si="82"/>
        <v>#N/A</v>
      </c>
      <c r="AK754">
        <f t="shared" si="83"/>
        <v>0.44234037191874831</v>
      </c>
      <c r="AL754">
        <f t="shared" si="79"/>
        <v>690</v>
      </c>
    </row>
    <row r="755" spans="1:38" x14ac:dyDescent="0.25">
      <c r="A755" s="1">
        <v>753</v>
      </c>
      <c r="B755" t="s">
        <v>1636</v>
      </c>
      <c r="C755" t="s">
        <v>1768</v>
      </c>
      <c r="D755" t="s">
        <v>1785</v>
      </c>
      <c r="E755">
        <v>7030201079</v>
      </c>
      <c r="F755" t="s">
        <v>1766</v>
      </c>
      <c r="G755" t="s">
        <v>1786</v>
      </c>
      <c r="H755" s="2">
        <v>0.41199999999999998</v>
      </c>
      <c r="I755" s="2">
        <v>8.2469790204348692E-2</v>
      </c>
      <c r="J755" s="2">
        <v>0.13200991449707861</v>
      </c>
      <c r="K755" s="2">
        <v>9.910096758999265E-2</v>
      </c>
      <c r="L755" s="2">
        <v>0.26444123428341199</v>
      </c>
      <c r="M755" s="2">
        <v>0.35066452821868638</v>
      </c>
      <c r="N755" s="2">
        <v>0.30944734014087572</v>
      </c>
      <c r="O755" s="2">
        <v>0.33542421051851601</v>
      </c>
      <c r="P755" s="2">
        <v>0.34356751134257463</v>
      </c>
      <c r="Q755" s="2">
        <v>0.41199999999999998</v>
      </c>
      <c r="R755" s="2">
        <v>0.51614550031822459</v>
      </c>
      <c r="S755" s="2">
        <v>0.52832873400471181</v>
      </c>
      <c r="T755" s="2">
        <v>0.52023467267027734</v>
      </c>
      <c r="U755" s="2">
        <v>0.43409505867265702</v>
      </c>
      <c r="V755" s="2">
        <v>0.45585452197588028</v>
      </c>
      <c r="W755" s="2">
        <v>0.44686899545274422</v>
      </c>
      <c r="X755" s="2">
        <v>0.42193352885159968</v>
      </c>
      <c r="Y755" s="2">
        <v>0.43639049990742401</v>
      </c>
      <c r="Z755" s="2">
        <v>0.43887630283672591</v>
      </c>
      <c r="AA755" s="2">
        <v>0.31906770778061</v>
      </c>
      <c r="AB755" s="2">
        <f t="shared" si="80"/>
        <v>-0.11980859505611591</v>
      </c>
      <c r="AC755" s="2">
        <f t="shared" si="81"/>
        <v>0.29219140494388407</v>
      </c>
      <c r="AD755" t="s">
        <v>2286</v>
      </c>
      <c r="AE755">
        <v>4269</v>
      </c>
      <c r="AH755">
        <f t="shared" si="77"/>
        <v>0.41199999999999998</v>
      </c>
      <c r="AI755">
        <f t="shared" si="78"/>
        <v>0.43887630283672591</v>
      </c>
      <c r="AJ755">
        <f t="shared" si="82"/>
        <v>0.43887630283672591</v>
      </c>
      <c r="AK755" t="e">
        <f t="shared" si="83"/>
        <v>#N/A</v>
      </c>
      <c r="AL755">
        <f t="shared" si="79"/>
        <v>4269</v>
      </c>
    </row>
    <row r="756" spans="1:38" x14ac:dyDescent="0.25">
      <c r="A756" s="1">
        <v>754</v>
      </c>
      <c r="B756" t="s">
        <v>1636</v>
      </c>
      <c r="C756" t="s">
        <v>1768</v>
      </c>
      <c r="D756" t="s">
        <v>1787</v>
      </c>
      <c r="E756">
        <v>7030301007</v>
      </c>
      <c r="F756" t="s">
        <v>1001</v>
      </c>
      <c r="G756" t="s">
        <v>1788</v>
      </c>
      <c r="H756" s="2">
        <v>0.56000000000000005</v>
      </c>
      <c r="I756" s="2">
        <v>0.22162131140014771</v>
      </c>
      <c r="J756" s="2">
        <v>0.29869891246542019</v>
      </c>
      <c r="K756" s="2">
        <v>0.2392167449034972</v>
      </c>
      <c r="L756" s="2">
        <v>0.26444123428341199</v>
      </c>
      <c r="M756" s="2">
        <v>0.31985156630989542</v>
      </c>
      <c r="N756" s="2">
        <v>0.32166303761531662</v>
      </c>
      <c r="O756" s="2">
        <v>0.32694674209986019</v>
      </c>
      <c r="P756" s="2">
        <v>0.33013899676954978</v>
      </c>
      <c r="Q756" s="2">
        <v>0.56000000000000005</v>
      </c>
      <c r="R756" s="2">
        <v>0.57130456523836626</v>
      </c>
      <c r="S756" s="2">
        <v>0.59808199269129603</v>
      </c>
      <c r="T756" s="2">
        <v>0.57908891584574973</v>
      </c>
      <c r="U756" s="2">
        <v>0.53170889669388677</v>
      </c>
      <c r="V756" s="2">
        <v>0.5194911323640854</v>
      </c>
      <c r="W756" s="2">
        <v>0.54482873510483609</v>
      </c>
      <c r="X756" s="2">
        <v>0.54785017676983039</v>
      </c>
      <c r="Y756" s="2">
        <v>0.54680008057746632</v>
      </c>
      <c r="Z756" s="2">
        <v>0.53802256337833165</v>
      </c>
      <c r="AA756" s="2">
        <v>0.31158068769511499</v>
      </c>
      <c r="AB756" s="2">
        <f t="shared" si="80"/>
        <v>-0.22644187568321666</v>
      </c>
      <c r="AC756" s="2">
        <f t="shared" si="81"/>
        <v>0.33355812431678339</v>
      </c>
      <c r="AD756" t="s">
        <v>2286</v>
      </c>
      <c r="AE756">
        <v>2987</v>
      </c>
      <c r="AH756">
        <f t="shared" si="77"/>
        <v>0.56000000000000005</v>
      </c>
      <c r="AI756">
        <f t="shared" si="78"/>
        <v>0.53802256337833165</v>
      </c>
      <c r="AJ756">
        <f t="shared" si="82"/>
        <v>0.53802256337833165</v>
      </c>
      <c r="AK756" t="e">
        <f t="shared" si="83"/>
        <v>#N/A</v>
      </c>
      <c r="AL756">
        <f t="shared" si="79"/>
        <v>2987</v>
      </c>
    </row>
    <row r="757" spans="1:38" x14ac:dyDescent="0.25">
      <c r="A757" s="1">
        <v>755</v>
      </c>
      <c r="B757" t="s">
        <v>1636</v>
      </c>
      <c r="C757" t="s">
        <v>1789</v>
      </c>
      <c r="D757" t="s">
        <v>1790</v>
      </c>
      <c r="E757">
        <v>7040101005</v>
      </c>
      <c r="F757" t="s">
        <v>1791</v>
      </c>
      <c r="G757" t="s">
        <v>1792</v>
      </c>
      <c r="H757" s="2">
        <v>0.42499999999999999</v>
      </c>
      <c r="I757" s="2">
        <v>0.2214847108655541</v>
      </c>
      <c r="J757" s="2">
        <v>0.26113710723254863</v>
      </c>
      <c r="K757" s="2">
        <v>0.23862128911416261</v>
      </c>
      <c r="L757" s="2">
        <v>0.26444123428341199</v>
      </c>
      <c r="M757" s="2">
        <v>0.38776811000667222</v>
      </c>
      <c r="N757" s="2">
        <v>0.36122870616321839</v>
      </c>
      <c r="O757" s="2">
        <v>0.3967012736894614</v>
      </c>
      <c r="P757" s="2">
        <v>0.38896195113490789</v>
      </c>
      <c r="Q757" s="2">
        <v>0.42499999999999999</v>
      </c>
      <c r="R757" s="2">
        <v>0.49605036418324239</v>
      </c>
      <c r="S757" s="2">
        <v>0.51698228530845336</v>
      </c>
      <c r="T757" s="2">
        <v>0.50341542174998555</v>
      </c>
      <c r="U757" s="2">
        <v>0.43409505867265702</v>
      </c>
      <c r="V757" s="2">
        <v>0.46509718884635198</v>
      </c>
      <c r="W757" s="2">
        <v>0.44954139260725401</v>
      </c>
      <c r="X757" s="2">
        <v>0.44052969645831508</v>
      </c>
      <c r="Y757" s="2">
        <v>0.44520866436697909</v>
      </c>
      <c r="Z757" s="2">
        <v>0.44677350289367812</v>
      </c>
      <c r="AA757" s="2">
        <v>0.35596790875474582</v>
      </c>
      <c r="AB757" s="2">
        <f t="shared" si="80"/>
        <v>-9.08055941389323E-2</v>
      </c>
      <c r="AC757" s="2">
        <f t="shared" si="81"/>
        <v>0.33419440586106769</v>
      </c>
      <c r="AD757" t="s">
        <v>2286</v>
      </c>
      <c r="AE757">
        <v>817</v>
      </c>
      <c r="AH757">
        <f t="shared" si="77"/>
        <v>0.42499999999999999</v>
      </c>
      <c r="AI757">
        <f t="shared" si="78"/>
        <v>0.44677350289367812</v>
      </c>
      <c r="AJ757">
        <f t="shared" si="82"/>
        <v>0.44677350289367812</v>
      </c>
      <c r="AK757" t="e">
        <f t="shared" si="83"/>
        <v>#N/A</v>
      </c>
      <c r="AL757">
        <f t="shared" si="79"/>
        <v>817</v>
      </c>
    </row>
    <row r="758" spans="1:38" x14ac:dyDescent="0.25">
      <c r="A758" s="1">
        <v>756</v>
      </c>
      <c r="B758" t="s">
        <v>1636</v>
      </c>
      <c r="C758" t="s">
        <v>1789</v>
      </c>
      <c r="D758" t="s">
        <v>1790</v>
      </c>
      <c r="E758">
        <v>7040101006</v>
      </c>
      <c r="F758" t="s">
        <v>1793</v>
      </c>
      <c r="G758" t="s">
        <v>1794</v>
      </c>
      <c r="H758" s="2">
        <v>0.37200000000000011</v>
      </c>
      <c r="I758" s="2">
        <v>-0.26050423063506228</v>
      </c>
      <c r="J758" s="2">
        <v>-0.17464649438050531</v>
      </c>
      <c r="K758" s="2">
        <v>-0.23308411972258869</v>
      </c>
      <c r="L758" s="2">
        <v>0.26444123428341199</v>
      </c>
      <c r="M758" s="2">
        <v>0.37484933122311531</v>
      </c>
      <c r="N758" s="2">
        <v>0.41091397091935361</v>
      </c>
      <c r="O758" s="2">
        <v>0.38555958513293842</v>
      </c>
      <c r="P758" s="2">
        <v>0.38052434166656168</v>
      </c>
      <c r="Q758" s="2">
        <v>0.37200000000000011</v>
      </c>
      <c r="R758" s="2">
        <v>0.44566987300253752</v>
      </c>
      <c r="S758" s="2">
        <v>0.45153213050806251</v>
      </c>
      <c r="T758" s="2">
        <v>0.45122177777706951</v>
      </c>
      <c r="U758" s="2">
        <v>0.43409505867265702</v>
      </c>
      <c r="V758" s="2">
        <v>0.40553901227701122</v>
      </c>
      <c r="W758" s="2">
        <v>0.43901395711733932</v>
      </c>
      <c r="X758" s="2">
        <v>0.41359394160869323</v>
      </c>
      <c r="Y758" s="2">
        <v>0.38913284301620499</v>
      </c>
      <c r="Z758" s="2">
        <v>0.41586615103520308</v>
      </c>
      <c r="AA758" s="2">
        <v>0.35915519624177489</v>
      </c>
      <c r="AB758" s="2">
        <f t="shared" si="80"/>
        <v>-5.6710954793428192E-2</v>
      </c>
      <c r="AC758" s="2">
        <f t="shared" si="81"/>
        <v>0.31528904520657192</v>
      </c>
      <c r="AD758" t="s">
        <v>2286</v>
      </c>
      <c r="AE758">
        <v>4120</v>
      </c>
      <c r="AH758">
        <f t="shared" si="77"/>
        <v>0.37200000000000011</v>
      </c>
      <c r="AI758">
        <f t="shared" si="78"/>
        <v>0.41586615103520308</v>
      </c>
      <c r="AJ758">
        <f t="shared" si="82"/>
        <v>0.41586615103520308</v>
      </c>
      <c r="AK758" t="e">
        <f t="shared" si="83"/>
        <v>#N/A</v>
      </c>
      <c r="AL758">
        <f t="shared" si="79"/>
        <v>4120</v>
      </c>
    </row>
    <row r="759" spans="1:38" x14ac:dyDescent="0.25">
      <c r="A759" s="1">
        <v>757</v>
      </c>
      <c r="B759" t="s">
        <v>1636</v>
      </c>
      <c r="C759" t="s">
        <v>1789</v>
      </c>
      <c r="D759" t="s">
        <v>1790</v>
      </c>
      <c r="E759">
        <v>7040101013</v>
      </c>
      <c r="F759" t="s">
        <v>1795</v>
      </c>
      <c r="G759" t="s">
        <v>1796</v>
      </c>
      <c r="H759" s="2">
        <v>0.54100000000000004</v>
      </c>
      <c r="I759" s="2">
        <v>0.1911738004976628</v>
      </c>
      <c r="J759" s="2">
        <v>0.24694532999515001</v>
      </c>
      <c r="K759" s="2">
        <v>0.20572644615166219</v>
      </c>
      <c r="L759" s="2">
        <v>0.26444123428341199</v>
      </c>
      <c r="M759" s="2">
        <v>0.34511274585412299</v>
      </c>
      <c r="N759" s="2">
        <v>0.36419042380315669</v>
      </c>
      <c r="O759" s="2">
        <v>0.36967211546271878</v>
      </c>
      <c r="P759" s="2">
        <v>0.37495910765608181</v>
      </c>
      <c r="Q759" s="2">
        <v>0.54100000000000004</v>
      </c>
      <c r="R759" s="2">
        <v>0.48447720464141703</v>
      </c>
      <c r="S759" s="2">
        <v>0.51517483355536564</v>
      </c>
      <c r="T759" s="2">
        <v>0.48890008878321323</v>
      </c>
      <c r="U759" s="2">
        <v>0.43409505867265702</v>
      </c>
      <c r="V759" s="2">
        <v>0.49746127870322371</v>
      </c>
      <c r="W759" s="2">
        <v>0.45363302761092189</v>
      </c>
      <c r="X759" s="2">
        <v>0.50491130997355349</v>
      </c>
      <c r="Y759" s="2">
        <v>0.48548767269051152</v>
      </c>
      <c r="Z759" s="2">
        <v>0.47433854746838378</v>
      </c>
      <c r="AA759" s="2">
        <v>0.34094463373767669</v>
      </c>
      <c r="AB759" s="2">
        <f t="shared" si="80"/>
        <v>-0.13339391373070708</v>
      </c>
      <c r="AC759" s="2">
        <f t="shared" si="81"/>
        <v>0.40760608626929296</v>
      </c>
      <c r="AD759" t="s">
        <v>2286</v>
      </c>
      <c r="AE759">
        <v>887</v>
      </c>
      <c r="AH759">
        <f t="shared" si="77"/>
        <v>0.54100000000000004</v>
      </c>
      <c r="AI759">
        <f t="shared" si="78"/>
        <v>0.47433854746838378</v>
      </c>
      <c r="AJ759">
        <f t="shared" si="82"/>
        <v>0.47433854746838378</v>
      </c>
      <c r="AK759" t="e">
        <f t="shared" si="83"/>
        <v>#N/A</v>
      </c>
      <c r="AL759">
        <f t="shared" si="79"/>
        <v>887</v>
      </c>
    </row>
    <row r="760" spans="1:38" x14ac:dyDescent="0.25">
      <c r="A760" s="1">
        <v>758</v>
      </c>
      <c r="B760" t="s">
        <v>1636</v>
      </c>
      <c r="C760" t="s">
        <v>1789</v>
      </c>
      <c r="D760" t="s">
        <v>1790</v>
      </c>
      <c r="E760">
        <v>7040101018</v>
      </c>
      <c r="F760" t="s">
        <v>1797</v>
      </c>
      <c r="G760" t="s">
        <v>1798</v>
      </c>
      <c r="H760" s="2">
        <v>0.60899999999999999</v>
      </c>
      <c r="I760" s="2">
        <v>0.57278914595348929</v>
      </c>
      <c r="J760" s="2">
        <v>0.60352493179739586</v>
      </c>
      <c r="K760" s="2">
        <v>0.57715934581267325</v>
      </c>
      <c r="L760" s="2">
        <v>0.66984327633356211</v>
      </c>
      <c r="M760" s="2">
        <v>0.63236387158800633</v>
      </c>
      <c r="N760" s="2">
        <v>0.63357008406302617</v>
      </c>
      <c r="O760" s="2">
        <v>0.62564184657166211</v>
      </c>
      <c r="P760" s="2">
        <v>0.6331048439145387</v>
      </c>
      <c r="Q760" s="2">
        <v>0.60899999999999999</v>
      </c>
      <c r="R760" s="2">
        <v>0.65937039989723312</v>
      </c>
      <c r="S760" s="2">
        <v>0.67473595346838555</v>
      </c>
      <c r="T760" s="2">
        <v>0.65840834961003725</v>
      </c>
      <c r="U760" s="2">
        <v>0.66984327633356211</v>
      </c>
      <c r="V760" s="2">
        <v>0.6241173399710922</v>
      </c>
      <c r="W760" s="2">
        <v>0.64348889268467668</v>
      </c>
      <c r="X760" s="2">
        <v>0.61949056702129435</v>
      </c>
      <c r="Y760" s="2">
        <v>0.63489554218263611</v>
      </c>
      <c r="Z760" s="2">
        <v>0.63812167476218307</v>
      </c>
      <c r="AA760" s="2">
        <v>0.63871522428733263</v>
      </c>
      <c r="AB760" s="2">
        <f t="shared" si="80"/>
        <v>5.935495251495615E-4</v>
      </c>
      <c r="AC760" s="2">
        <f t="shared" si="81"/>
        <v>0.60959354952514955</v>
      </c>
      <c r="AD760" t="s">
        <v>2287</v>
      </c>
      <c r="AE760">
        <v>1224</v>
      </c>
      <c r="AH760">
        <f t="shared" si="77"/>
        <v>0.60899999999999999</v>
      </c>
      <c r="AI760">
        <f t="shared" si="78"/>
        <v>0.63812167476218307</v>
      </c>
      <c r="AJ760" t="e">
        <f t="shared" si="82"/>
        <v>#N/A</v>
      </c>
      <c r="AK760">
        <f t="shared" si="83"/>
        <v>0.63812167476218307</v>
      </c>
      <c r="AL760">
        <f t="shared" si="79"/>
        <v>1224</v>
      </c>
    </row>
    <row r="761" spans="1:38" x14ac:dyDescent="0.25">
      <c r="A761" s="1">
        <v>759</v>
      </c>
      <c r="B761" t="s">
        <v>1636</v>
      </c>
      <c r="C761" t="s">
        <v>1789</v>
      </c>
      <c r="D761" t="s">
        <v>1790</v>
      </c>
      <c r="E761">
        <v>7040101067</v>
      </c>
      <c r="F761" t="s">
        <v>788</v>
      </c>
      <c r="G761" t="s">
        <v>1799</v>
      </c>
      <c r="H761" s="2">
        <v>0.39600000000000002</v>
      </c>
      <c r="I761" s="2">
        <v>0.12878082761471041</v>
      </c>
      <c r="J761" s="2">
        <v>0.18814900984977659</v>
      </c>
      <c r="K761" s="2">
        <v>0.14625927037882319</v>
      </c>
      <c r="L761" s="2">
        <v>0.26444123428341199</v>
      </c>
      <c r="M761" s="2">
        <v>0.34874642315281812</v>
      </c>
      <c r="N761" s="2">
        <v>0.37160353059256152</v>
      </c>
      <c r="O761" s="2">
        <v>0.38670266455769953</v>
      </c>
      <c r="P761" s="2">
        <v>0.37117861529813412</v>
      </c>
      <c r="Q761" s="2">
        <v>0.39600000000000002</v>
      </c>
      <c r="R761" s="2">
        <v>0.49199458719255817</v>
      </c>
      <c r="S761" s="2">
        <v>0.5154427292565158</v>
      </c>
      <c r="T761" s="2">
        <v>0.49595444413583761</v>
      </c>
      <c r="U761" s="2">
        <v>0.43409505867265702</v>
      </c>
      <c r="V761" s="2">
        <v>0.45357503479615258</v>
      </c>
      <c r="W761" s="2">
        <v>0.44133969942059281</v>
      </c>
      <c r="X761" s="2">
        <v>0.45542086343924909</v>
      </c>
      <c r="Y761" s="2">
        <v>0.44805391899029801</v>
      </c>
      <c r="Z761" s="2">
        <v>0.44642657189603219</v>
      </c>
      <c r="AA761" s="2">
        <v>0.34544250650074121</v>
      </c>
      <c r="AB761" s="2">
        <f t="shared" si="80"/>
        <v>-0.10098406539529098</v>
      </c>
      <c r="AC761" s="2">
        <f t="shared" si="81"/>
        <v>0.29501593460470904</v>
      </c>
      <c r="AD761" t="s">
        <v>2287</v>
      </c>
      <c r="AE761">
        <v>525</v>
      </c>
      <c r="AH761">
        <f t="shared" si="77"/>
        <v>0.39600000000000002</v>
      </c>
      <c r="AI761">
        <f t="shared" si="78"/>
        <v>0.44642657189603219</v>
      </c>
      <c r="AJ761" t="e">
        <f t="shared" si="82"/>
        <v>#N/A</v>
      </c>
      <c r="AK761">
        <f t="shared" si="83"/>
        <v>0.44642657189603219</v>
      </c>
      <c r="AL761">
        <f t="shared" si="79"/>
        <v>525</v>
      </c>
    </row>
    <row r="762" spans="1:38" x14ac:dyDescent="0.25">
      <c r="A762" s="1">
        <v>760</v>
      </c>
      <c r="B762" t="s">
        <v>1636</v>
      </c>
      <c r="C762" t="s">
        <v>1789</v>
      </c>
      <c r="D762" t="s">
        <v>1790</v>
      </c>
      <c r="E762">
        <v>7040101080</v>
      </c>
      <c r="F762" t="s">
        <v>1800</v>
      </c>
      <c r="G762" t="s">
        <v>1801</v>
      </c>
      <c r="H762" s="2">
        <v>0.77400000000000002</v>
      </c>
      <c r="I762" s="2">
        <v>0.6169815213208325</v>
      </c>
      <c r="J762" s="2">
        <v>0.58540736782755887</v>
      </c>
      <c r="K762" s="2">
        <v>0.61481060461796699</v>
      </c>
      <c r="L762" s="2">
        <v>0.66984327633356211</v>
      </c>
      <c r="M762" s="2">
        <v>0.65870505357952958</v>
      </c>
      <c r="N762" s="2">
        <v>0.65815903243775431</v>
      </c>
      <c r="O762" s="2">
        <v>0.66103283094062593</v>
      </c>
      <c r="P762" s="2">
        <v>0.66067882340462847</v>
      </c>
      <c r="Q762" s="2">
        <v>0.77400000000000002</v>
      </c>
      <c r="R762" s="2">
        <v>0.68891594065514028</v>
      </c>
      <c r="S762" s="2">
        <v>0.67367720834670552</v>
      </c>
      <c r="T762" s="2">
        <v>0.68353484913017237</v>
      </c>
      <c r="U762" s="2">
        <v>0.66984327633356211</v>
      </c>
      <c r="V762" s="2">
        <v>0.66596125492954306</v>
      </c>
      <c r="W762" s="2">
        <v>0.67610934824950353</v>
      </c>
      <c r="X762" s="2">
        <v>0.65275106483593692</v>
      </c>
      <c r="Y762" s="2">
        <v>0.6907027969322509</v>
      </c>
      <c r="Z762" s="2">
        <v>0.67095838082844372</v>
      </c>
      <c r="AA762" s="2">
        <v>0.6616703774678081</v>
      </c>
      <c r="AB762" s="2">
        <f t="shared" si="80"/>
        <v>-9.2880033606356216E-3</v>
      </c>
      <c r="AC762" s="2">
        <f t="shared" si="81"/>
        <v>0.7647119966393644</v>
      </c>
      <c r="AD762" t="s">
        <v>2287</v>
      </c>
      <c r="AE762">
        <v>1263</v>
      </c>
      <c r="AH762">
        <f t="shared" si="77"/>
        <v>0.77400000000000002</v>
      </c>
      <c r="AI762">
        <f t="shared" si="78"/>
        <v>0.67095838082844372</v>
      </c>
      <c r="AJ762" t="e">
        <f t="shared" si="82"/>
        <v>#N/A</v>
      </c>
      <c r="AK762">
        <f t="shared" si="83"/>
        <v>0.67095838082844372</v>
      </c>
      <c r="AL762">
        <f t="shared" si="79"/>
        <v>1263</v>
      </c>
    </row>
    <row r="763" spans="1:38" x14ac:dyDescent="0.25">
      <c r="A763" s="1">
        <v>761</v>
      </c>
      <c r="B763" t="s">
        <v>1636</v>
      </c>
      <c r="C763" t="s">
        <v>1789</v>
      </c>
      <c r="D763" t="s">
        <v>1802</v>
      </c>
      <c r="E763">
        <v>7040201001</v>
      </c>
      <c r="F763" t="s">
        <v>1803</v>
      </c>
      <c r="G763" t="s">
        <v>1804</v>
      </c>
      <c r="H763" s="2">
        <v>0.91099999999999981</v>
      </c>
      <c r="I763" s="2">
        <v>0.75904742931460056</v>
      </c>
      <c r="J763" s="2">
        <v>0.75094763699601141</v>
      </c>
      <c r="K763" s="2">
        <v>0.75684444323771771</v>
      </c>
      <c r="L763" s="2">
        <v>0.87336270445955377</v>
      </c>
      <c r="M763" s="2">
        <v>0.87040276808251504</v>
      </c>
      <c r="N763" s="2">
        <v>0.83585148409378096</v>
      </c>
      <c r="O763" s="2">
        <v>0.84398780782047411</v>
      </c>
      <c r="P763" s="2">
        <v>0.81199798294928249</v>
      </c>
      <c r="Q763" s="2">
        <v>0.91099999999999981</v>
      </c>
      <c r="R763" s="2">
        <v>0.75306906606671387</v>
      </c>
      <c r="S763" s="2">
        <v>0.74785861060221415</v>
      </c>
      <c r="T763" s="2">
        <v>0.75061007600497431</v>
      </c>
      <c r="U763" s="2">
        <v>0.87336270445955377</v>
      </c>
      <c r="V763" s="2">
        <v>0.8314270158535817</v>
      </c>
      <c r="W763" s="2">
        <v>0.84443603336102524</v>
      </c>
      <c r="X763" s="2">
        <v>0.82989279343499633</v>
      </c>
      <c r="Y763" s="2">
        <v>0.80791426794799881</v>
      </c>
      <c r="Z763" s="2">
        <v>0.83713318935047587</v>
      </c>
      <c r="AA763" s="2">
        <v>0.84681205008389826</v>
      </c>
      <c r="AB763" s="2">
        <f t="shared" si="80"/>
        <v>9.6788607334223897E-3</v>
      </c>
      <c r="AC763" s="2">
        <f t="shared" si="81"/>
        <v>0.9206788607334222</v>
      </c>
      <c r="AD763" t="s">
        <v>2287</v>
      </c>
      <c r="AE763">
        <v>541</v>
      </c>
      <c r="AH763">
        <f t="shared" si="77"/>
        <v>0.91099999999999981</v>
      </c>
      <c r="AI763">
        <f t="shared" si="78"/>
        <v>0.83713318935047587</v>
      </c>
      <c r="AJ763" t="e">
        <f t="shared" si="82"/>
        <v>#N/A</v>
      </c>
      <c r="AK763">
        <f t="shared" si="83"/>
        <v>0.83713318935047587</v>
      </c>
      <c r="AL763">
        <f t="shared" si="79"/>
        <v>541</v>
      </c>
    </row>
    <row r="764" spans="1:38" x14ac:dyDescent="0.25">
      <c r="A764" s="1">
        <v>762</v>
      </c>
      <c r="B764" t="s">
        <v>1636</v>
      </c>
      <c r="C764" t="s">
        <v>1789</v>
      </c>
      <c r="D764" t="s">
        <v>1802</v>
      </c>
      <c r="E764">
        <v>7040201002</v>
      </c>
      <c r="F764" t="s">
        <v>843</v>
      </c>
      <c r="G764" t="s">
        <v>1805</v>
      </c>
      <c r="H764" s="2">
        <v>0.56700000000000006</v>
      </c>
      <c r="I764" s="2">
        <v>0.1193440481977793</v>
      </c>
      <c r="J764" s="2">
        <v>0.19788878128861909</v>
      </c>
      <c r="K764" s="2">
        <v>0.13976724076622221</v>
      </c>
      <c r="L764" s="2">
        <v>0.26444123428341199</v>
      </c>
      <c r="M764" s="2">
        <v>0.39796923308729598</v>
      </c>
      <c r="N764" s="2">
        <v>0.36641561296605563</v>
      </c>
      <c r="O764" s="2">
        <v>0.41899354636223329</v>
      </c>
      <c r="P764" s="2">
        <v>0.39848099215005078</v>
      </c>
      <c r="Q764" s="2">
        <v>0.56700000000000006</v>
      </c>
      <c r="R764" s="2">
        <v>0.48172040122457538</v>
      </c>
      <c r="S764" s="2">
        <v>0.51661423710402721</v>
      </c>
      <c r="T764" s="2">
        <v>0.48824746635154159</v>
      </c>
      <c r="U764" s="2">
        <v>0.43409505867265702</v>
      </c>
      <c r="V764" s="2">
        <v>0.50179747161837063</v>
      </c>
      <c r="W764" s="2">
        <v>0.46399110220563911</v>
      </c>
      <c r="X764" s="2">
        <v>0.49520625431274168</v>
      </c>
      <c r="Y764" s="2">
        <v>0.46912741223323218</v>
      </c>
      <c r="Z764" s="2">
        <v>0.47221521809010808</v>
      </c>
      <c r="AA764" s="2">
        <v>0.36454699078696728</v>
      </c>
      <c r="AB764" s="2">
        <f t="shared" si="80"/>
        <v>-0.1076682273031408</v>
      </c>
      <c r="AC764" s="2">
        <f t="shared" si="81"/>
        <v>0.45933177269685926</v>
      </c>
      <c r="AD764" t="s">
        <v>2287</v>
      </c>
      <c r="AE764">
        <v>1905</v>
      </c>
      <c r="AH764">
        <f t="shared" si="77"/>
        <v>0.56700000000000006</v>
      </c>
      <c r="AI764">
        <f t="shared" si="78"/>
        <v>0.47221521809010808</v>
      </c>
      <c r="AJ764" t="e">
        <f t="shared" si="82"/>
        <v>#N/A</v>
      </c>
      <c r="AK764">
        <f t="shared" si="83"/>
        <v>0.47221521809010808</v>
      </c>
      <c r="AL764">
        <f t="shared" si="79"/>
        <v>1905</v>
      </c>
    </row>
    <row r="765" spans="1:38" x14ac:dyDescent="0.25">
      <c r="A765" s="1">
        <v>763</v>
      </c>
      <c r="B765" t="s">
        <v>1636</v>
      </c>
      <c r="C765" t="s">
        <v>1789</v>
      </c>
      <c r="D765" t="s">
        <v>1802</v>
      </c>
      <c r="E765">
        <v>7040201003</v>
      </c>
      <c r="F765" t="s">
        <v>1806</v>
      </c>
      <c r="G765" t="s">
        <v>1807</v>
      </c>
      <c r="H765" s="2">
        <v>0.60299999999999998</v>
      </c>
      <c r="I765" s="2">
        <v>0.44667175245149621</v>
      </c>
      <c r="J765" s="2">
        <v>0.52455782477679147</v>
      </c>
      <c r="K765" s="2">
        <v>0.46083799484821247</v>
      </c>
      <c r="L765" s="2">
        <v>0.66984327633356211</v>
      </c>
      <c r="M765" s="2">
        <v>0.62550788990755646</v>
      </c>
      <c r="N765" s="2">
        <v>0.61275196014669475</v>
      </c>
      <c r="O765" s="2">
        <v>0.63379907484019038</v>
      </c>
      <c r="P765" s="2">
        <v>0.6001783068566543</v>
      </c>
      <c r="Q765" s="2">
        <v>0.60299999999999998</v>
      </c>
      <c r="R765" s="2">
        <v>0.65905278900791908</v>
      </c>
      <c r="S765" s="2">
        <v>0.68098181388922796</v>
      </c>
      <c r="T765" s="2">
        <v>0.66174578683375285</v>
      </c>
      <c r="U765" s="2">
        <v>0.66984327633356211</v>
      </c>
      <c r="V765" s="2">
        <v>0.63134937454647921</v>
      </c>
      <c r="W765" s="2">
        <v>0.6399127575084812</v>
      </c>
      <c r="X765" s="2">
        <v>0.61647497227425918</v>
      </c>
      <c r="Y765" s="2">
        <v>0.62670893252040272</v>
      </c>
      <c r="Z765" s="2">
        <v>0.63660348532512689</v>
      </c>
      <c r="AA765" s="2">
        <v>0.62797813070800534</v>
      </c>
      <c r="AB765" s="2">
        <f t="shared" si="80"/>
        <v>-8.62535461712155E-3</v>
      </c>
      <c r="AC765" s="2">
        <f t="shared" si="81"/>
        <v>0.59437464538287843</v>
      </c>
      <c r="AD765" t="s">
        <v>2286</v>
      </c>
      <c r="AE765">
        <v>826</v>
      </c>
      <c r="AH765">
        <f t="shared" si="77"/>
        <v>0.60299999999999998</v>
      </c>
      <c r="AI765">
        <f t="shared" si="78"/>
        <v>0.63660348532512689</v>
      </c>
      <c r="AJ765">
        <f t="shared" si="82"/>
        <v>0.63660348532512689</v>
      </c>
      <c r="AK765" t="e">
        <f t="shared" si="83"/>
        <v>#N/A</v>
      </c>
      <c r="AL765">
        <f t="shared" si="79"/>
        <v>826</v>
      </c>
    </row>
    <row r="766" spans="1:38" x14ac:dyDescent="0.25">
      <c r="A766" s="1">
        <v>764</v>
      </c>
      <c r="B766" t="s">
        <v>1636</v>
      </c>
      <c r="C766" t="s">
        <v>1789</v>
      </c>
      <c r="D766" t="s">
        <v>1802</v>
      </c>
      <c r="E766">
        <v>7040201023</v>
      </c>
      <c r="F766" t="s">
        <v>1808</v>
      </c>
      <c r="G766" t="s">
        <v>1809</v>
      </c>
      <c r="H766" s="2">
        <v>0.57100000000000006</v>
      </c>
      <c r="I766" s="2">
        <v>9.2886995765170399E-2</v>
      </c>
      <c r="J766" s="2">
        <v>0.12803834147202661</v>
      </c>
      <c r="K766" s="2">
        <v>0.10200843905192181</v>
      </c>
      <c r="L766" s="2">
        <v>0.26444123428341199</v>
      </c>
      <c r="M766" s="2">
        <v>0.37935270833428469</v>
      </c>
      <c r="N766" s="2">
        <v>0.38595108999476319</v>
      </c>
      <c r="O766" s="2">
        <v>0.39622536124413288</v>
      </c>
      <c r="P766" s="2">
        <v>0.3625534437921738</v>
      </c>
      <c r="Q766" s="2">
        <v>0.57100000000000006</v>
      </c>
      <c r="R766" s="2">
        <v>0.55268313699224902</v>
      </c>
      <c r="S766" s="2">
        <v>0.55090416835116296</v>
      </c>
      <c r="T766" s="2">
        <v>0.55285303077493175</v>
      </c>
      <c r="U766" s="2">
        <v>0.43409505867265702</v>
      </c>
      <c r="V766" s="2">
        <v>0.5266819414642816</v>
      </c>
      <c r="W766" s="2">
        <v>0.48417444094293588</v>
      </c>
      <c r="X766" s="2">
        <v>0.52604271210211262</v>
      </c>
      <c r="Y766" s="2">
        <v>0.53211159869664726</v>
      </c>
      <c r="Z766" s="2">
        <v>0.49915080139155799</v>
      </c>
      <c r="AA766" s="2">
        <v>0.35403303505685052</v>
      </c>
      <c r="AB766" s="2">
        <f t="shared" si="80"/>
        <v>-0.14511776633470747</v>
      </c>
      <c r="AC766" s="2">
        <f t="shared" si="81"/>
        <v>0.4258822336652926</v>
      </c>
      <c r="AD766" t="s">
        <v>2286</v>
      </c>
      <c r="AE766">
        <v>8264</v>
      </c>
      <c r="AH766">
        <f t="shared" si="77"/>
        <v>0.57100000000000006</v>
      </c>
      <c r="AI766">
        <f t="shared" si="78"/>
        <v>0.49915080139155799</v>
      </c>
      <c r="AJ766">
        <f t="shared" si="82"/>
        <v>0.49915080139155799</v>
      </c>
      <c r="AK766" t="e">
        <f t="shared" si="83"/>
        <v>#N/A</v>
      </c>
      <c r="AL766">
        <f t="shared" si="79"/>
        <v>8264</v>
      </c>
    </row>
    <row r="767" spans="1:38" x14ac:dyDescent="0.25">
      <c r="A767" s="1">
        <v>765</v>
      </c>
      <c r="B767" t="s">
        <v>1636</v>
      </c>
      <c r="C767" t="s">
        <v>1789</v>
      </c>
      <c r="D767" t="s">
        <v>1802</v>
      </c>
      <c r="E767">
        <v>7040201036</v>
      </c>
      <c r="F767" t="s">
        <v>1810</v>
      </c>
      <c r="G767" t="s">
        <v>1811</v>
      </c>
      <c r="H767" s="2">
        <v>0.495</v>
      </c>
      <c r="I767" s="2">
        <v>0.38798001575603958</v>
      </c>
      <c r="J767" s="2">
        <v>0.39169866113151408</v>
      </c>
      <c r="K767" s="2">
        <v>0.39554881603852748</v>
      </c>
      <c r="L767" s="2">
        <v>0.43409505867265702</v>
      </c>
      <c r="M767" s="2">
        <v>0.43707246333430688</v>
      </c>
      <c r="N767" s="2">
        <v>0.44116766679456643</v>
      </c>
      <c r="O767" s="2">
        <v>0.45284115111877671</v>
      </c>
      <c r="P767" s="2">
        <v>0.39528331641487902</v>
      </c>
      <c r="Q767" s="2">
        <v>0.495</v>
      </c>
      <c r="R767" s="2">
        <v>0.62871713211313018</v>
      </c>
      <c r="S767" s="2">
        <v>0.61319039983092727</v>
      </c>
      <c r="T767" s="2">
        <v>0.62839359866696354</v>
      </c>
      <c r="U767" s="2">
        <v>0.53170889669388677</v>
      </c>
      <c r="V767" s="2">
        <v>0.52865558059974482</v>
      </c>
      <c r="W767" s="2">
        <v>0.53012896012944299</v>
      </c>
      <c r="X767" s="2">
        <v>0.50945249321355757</v>
      </c>
      <c r="Y767" s="2">
        <v>0.51300342375574803</v>
      </c>
      <c r="Z767" s="2">
        <v>0.52250499518540394</v>
      </c>
      <c r="AA767" s="2">
        <v>0.43163759766470639</v>
      </c>
      <c r="AB767" s="2">
        <f t="shared" si="80"/>
        <v>-9.0867397520697557E-2</v>
      </c>
      <c r="AC767" s="2">
        <f t="shared" si="81"/>
        <v>0.40413260247930244</v>
      </c>
      <c r="AD767" t="s">
        <v>2286</v>
      </c>
      <c r="AE767">
        <v>4479</v>
      </c>
      <c r="AH767">
        <f t="shared" si="77"/>
        <v>0.495</v>
      </c>
      <c r="AI767">
        <f t="shared" si="78"/>
        <v>0.52250499518540394</v>
      </c>
      <c r="AJ767">
        <f t="shared" si="82"/>
        <v>0.52250499518540394</v>
      </c>
      <c r="AK767" t="e">
        <f t="shared" si="83"/>
        <v>#N/A</v>
      </c>
      <c r="AL767">
        <f t="shared" si="79"/>
        <v>4479</v>
      </c>
    </row>
    <row r="768" spans="1:38" x14ac:dyDescent="0.25">
      <c r="A768" s="1">
        <v>766</v>
      </c>
      <c r="B768" t="s">
        <v>1636</v>
      </c>
      <c r="C768" t="s">
        <v>1789</v>
      </c>
      <c r="D768" t="s">
        <v>1812</v>
      </c>
      <c r="E768">
        <v>7040301013</v>
      </c>
      <c r="F768" t="s">
        <v>1813</v>
      </c>
      <c r="G768" t="s">
        <v>1814</v>
      </c>
      <c r="H768" s="2">
        <v>0.50600000000000001</v>
      </c>
      <c r="I768" s="2">
        <v>9.7348069935921322E-2</v>
      </c>
      <c r="J768" s="2">
        <v>0.16937040580262799</v>
      </c>
      <c r="K768" s="2">
        <v>0.1125828425075697</v>
      </c>
      <c r="L768" s="2">
        <v>0.26444123428341199</v>
      </c>
      <c r="M768" s="2">
        <v>0.36741518488086722</v>
      </c>
      <c r="N768" s="2">
        <v>0.39369789629187762</v>
      </c>
      <c r="O768" s="2">
        <v>0.3872897714996002</v>
      </c>
      <c r="P768" s="2">
        <v>0.36864472885734573</v>
      </c>
      <c r="Q768" s="2">
        <v>0.50600000000000001</v>
      </c>
      <c r="R768" s="2">
        <v>0.57786968904075675</v>
      </c>
      <c r="S768" s="2">
        <v>0.59441071006383228</v>
      </c>
      <c r="T768" s="2">
        <v>0.57801703419848915</v>
      </c>
      <c r="U768" s="2">
        <v>0.53170889669388677</v>
      </c>
      <c r="V768" s="2">
        <v>0.52440592911257167</v>
      </c>
      <c r="W768" s="2">
        <v>0.52180693891252206</v>
      </c>
      <c r="X768" s="2">
        <v>0.51039542254448866</v>
      </c>
      <c r="Y768" s="2">
        <v>0.51233062566337051</v>
      </c>
      <c r="Z768" s="2">
        <v>0.52006986747104234</v>
      </c>
      <c r="AA768" s="2">
        <v>0.35274322836928579</v>
      </c>
      <c r="AB768" s="2">
        <f t="shared" si="80"/>
        <v>-0.16732663910175655</v>
      </c>
      <c r="AC768" s="2">
        <f t="shared" si="81"/>
        <v>0.33867336089824346</v>
      </c>
      <c r="AD768" t="s">
        <v>2286</v>
      </c>
      <c r="AE768">
        <v>2219</v>
      </c>
      <c r="AH768">
        <f t="shared" si="77"/>
        <v>0.50600000000000001</v>
      </c>
      <c r="AI768">
        <f t="shared" si="78"/>
        <v>0.52006986747104234</v>
      </c>
      <c r="AJ768">
        <f t="shared" si="82"/>
        <v>0.52006986747104234</v>
      </c>
      <c r="AK768" t="e">
        <f t="shared" si="83"/>
        <v>#N/A</v>
      </c>
      <c r="AL768">
        <f t="shared" si="79"/>
        <v>2219</v>
      </c>
    </row>
    <row r="769" spans="1:38" x14ac:dyDescent="0.25">
      <c r="A769" s="1">
        <v>767</v>
      </c>
      <c r="B769" t="s">
        <v>1636</v>
      </c>
      <c r="C769" t="s">
        <v>1789</v>
      </c>
      <c r="D769" t="s">
        <v>1812</v>
      </c>
      <c r="E769">
        <v>7040301024</v>
      </c>
      <c r="F769" t="s">
        <v>1815</v>
      </c>
      <c r="G769" t="s">
        <v>1816</v>
      </c>
      <c r="H769" s="2">
        <v>0.74400000000000011</v>
      </c>
      <c r="I769" s="2">
        <v>0.77739764039417758</v>
      </c>
      <c r="J769" s="2">
        <v>0.75567688065067695</v>
      </c>
      <c r="K769" s="2">
        <v>0.7724563771459434</v>
      </c>
      <c r="L769" s="2">
        <v>0.80179807423253147</v>
      </c>
      <c r="M769" s="2">
        <v>0.85220730500708275</v>
      </c>
      <c r="N769" s="2">
        <v>0.77031142426783239</v>
      </c>
      <c r="O769" s="2">
        <v>0.79987917492025917</v>
      </c>
      <c r="P769" s="2">
        <v>0.78341571775779595</v>
      </c>
      <c r="Q769" s="2">
        <v>0.74400000000000011</v>
      </c>
      <c r="R769" s="2">
        <v>0.75394276510852698</v>
      </c>
      <c r="S769" s="2">
        <v>0.75340726305548367</v>
      </c>
      <c r="T769" s="2">
        <v>0.75062326643916166</v>
      </c>
      <c r="U769" s="2">
        <v>0.80179807423253147</v>
      </c>
      <c r="V769" s="2">
        <v>0.75713601043794876</v>
      </c>
      <c r="W769" s="2">
        <v>0.75634169415179242</v>
      </c>
      <c r="X769" s="2">
        <v>0.76683217053903519</v>
      </c>
      <c r="Y769" s="2">
        <v>0.75937769148884238</v>
      </c>
      <c r="Z769" s="2">
        <v>0.76810929819885332</v>
      </c>
      <c r="AA769" s="2">
        <v>0.80104820974258584</v>
      </c>
      <c r="AB769" s="2">
        <f t="shared" si="80"/>
        <v>3.2938911543732519E-2</v>
      </c>
      <c r="AC769" s="2">
        <f t="shared" si="81"/>
        <v>0.77693891154373262</v>
      </c>
      <c r="AD769" t="s">
        <v>2286</v>
      </c>
      <c r="AE769">
        <v>885</v>
      </c>
      <c r="AH769">
        <f t="shared" si="77"/>
        <v>0.74400000000000011</v>
      </c>
      <c r="AI769">
        <f t="shared" si="78"/>
        <v>0.76810929819885332</v>
      </c>
      <c r="AJ769">
        <f t="shared" si="82"/>
        <v>0.76810929819885332</v>
      </c>
      <c r="AK769" t="e">
        <f t="shared" si="83"/>
        <v>#N/A</v>
      </c>
      <c r="AL769">
        <f t="shared" si="79"/>
        <v>885</v>
      </c>
    </row>
    <row r="770" spans="1:38" x14ac:dyDescent="0.25">
      <c r="A770" s="1">
        <v>768</v>
      </c>
      <c r="B770" t="s">
        <v>1636</v>
      </c>
      <c r="C770" t="s">
        <v>1789</v>
      </c>
      <c r="D770" t="s">
        <v>1812</v>
      </c>
      <c r="E770">
        <v>7040301051</v>
      </c>
      <c r="F770" t="s">
        <v>1817</v>
      </c>
      <c r="G770" t="s">
        <v>1818</v>
      </c>
      <c r="H770" s="2">
        <v>1</v>
      </c>
      <c r="I770" s="2">
        <v>0.7756752521847684</v>
      </c>
      <c r="J770" s="2">
        <v>0.75005313198423151</v>
      </c>
      <c r="K770" s="2">
        <v>0.77267646190471839</v>
      </c>
      <c r="L770" s="2">
        <v>0.87336270445955377</v>
      </c>
      <c r="M770" s="2">
        <v>0.89815084927254951</v>
      </c>
      <c r="N770" s="2">
        <v>0.86605566317555926</v>
      </c>
      <c r="O770" s="2">
        <v>0.88854121870697766</v>
      </c>
      <c r="P770" s="2">
        <v>0.88822232007322877</v>
      </c>
      <c r="Q770" s="2">
        <v>1</v>
      </c>
      <c r="R770" s="2">
        <v>0.75634128350697816</v>
      </c>
      <c r="S770" s="2">
        <v>0.74738139874234277</v>
      </c>
      <c r="T770" s="2">
        <v>0.7533096436000678</v>
      </c>
      <c r="U770" s="2">
        <v>0.87336270445955377</v>
      </c>
      <c r="V770" s="2">
        <v>0.95442681721299372</v>
      </c>
      <c r="W770" s="2">
        <v>0.88888115814049107</v>
      </c>
      <c r="X770" s="2">
        <v>0.93581222308970391</v>
      </c>
      <c r="Y770" s="2">
        <v>0.9213461964780354</v>
      </c>
      <c r="Z770" s="2">
        <v>0.91427850055799453</v>
      </c>
      <c r="AA770" s="2">
        <v>0.88279080076074701</v>
      </c>
      <c r="AB770" s="2">
        <f t="shared" si="80"/>
        <v>-3.1487699797247526E-2</v>
      </c>
      <c r="AC770" s="2">
        <f t="shared" si="81"/>
        <v>0.96851230020275247</v>
      </c>
      <c r="AD770" t="s">
        <v>2286</v>
      </c>
      <c r="AE770">
        <v>664</v>
      </c>
      <c r="AH770">
        <f t="shared" ref="AH770:AH833" si="84">Q770</f>
        <v>1</v>
      </c>
      <c r="AI770">
        <f t="shared" ref="AI770:AI833" si="85">Z770</f>
        <v>0.91427850055799453</v>
      </c>
      <c r="AJ770">
        <f t="shared" si="82"/>
        <v>0.91427850055799453</v>
      </c>
      <c r="AK770" t="e">
        <f t="shared" si="83"/>
        <v>#N/A</v>
      </c>
      <c r="AL770">
        <f t="shared" ref="AL770:AL833" si="86">AE770</f>
        <v>664</v>
      </c>
    </row>
    <row r="771" spans="1:38" x14ac:dyDescent="0.25">
      <c r="A771" s="1">
        <v>769</v>
      </c>
      <c r="B771" t="s">
        <v>1636</v>
      </c>
      <c r="C771" t="s">
        <v>1789</v>
      </c>
      <c r="D771" t="s">
        <v>1812</v>
      </c>
      <c r="E771">
        <v>7040301059</v>
      </c>
      <c r="F771" t="s">
        <v>1819</v>
      </c>
      <c r="G771" t="s">
        <v>1820</v>
      </c>
      <c r="H771" s="2">
        <v>0.624</v>
      </c>
      <c r="I771" s="2">
        <v>0.51063993115645112</v>
      </c>
      <c r="J771" s="2">
        <v>0.51402331885848385</v>
      </c>
      <c r="K771" s="2">
        <v>0.51348988706172949</v>
      </c>
      <c r="L771" s="2">
        <v>0.66984327633356211</v>
      </c>
      <c r="M771" s="2">
        <v>0.66706846821455867</v>
      </c>
      <c r="N771" s="2">
        <v>0.65446797789222544</v>
      </c>
      <c r="O771" s="2">
        <v>0.65505501480491046</v>
      </c>
      <c r="P771" s="2">
        <v>0.60711130357408405</v>
      </c>
      <c r="Q771" s="2">
        <v>0.624</v>
      </c>
      <c r="R771" s="2">
        <v>0.67200044346907128</v>
      </c>
      <c r="S771" s="2">
        <v>0.67426261241204233</v>
      </c>
      <c r="T771" s="2">
        <v>0.66977812682109406</v>
      </c>
      <c r="U771" s="2">
        <v>0.66984327633356211</v>
      </c>
      <c r="V771" s="2">
        <v>0.65139004419789448</v>
      </c>
      <c r="W771" s="2">
        <v>0.66177824589514533</v>
      </c>
      <c r="X771" s="2">
        <v>0.63768198666048792</v>
      </c>
      <c r="Y771" s="2">
        <v>0.63376748886798617</v>
      </c>
      <c r="Z771" s="2">
        <v>0.65074701157051829</v>
      </c>
      <c r="AA771" s="2">
        <v>0.65030279754026599</v>
      </c>
      <c r="AB771" s="2">
        <f t="shared" ref="AB771:AB834" si="87">AA771-Z771</f>
        <v>-4.44214030252299E-4</v>
      </c>
      <c r="AC771" s="2">
        <f t="shared" ref="AC771:AC834" si="88">Q771+AB771</f>
        <v>0.6235557859697477</v>
      </c>
      <c r="AD771" t="s">
        <v>2286</v>
      </c>
      <c r="AE771">
        <v>781</v>
      </c>
      <c r="AH771">
        <f t="shared" si="84"/>
        <v>0.624</v>
      </c>
      <c r="AI771">
        <f t="shared" si="85"/>
        <v>0.65074701157051829</v>
      </c>
      <c r="AJ771">
        <f t="shared" ref="AJ771:AJ834" si="89">IF(AD771=$AG$2,AI771,$AG$4)</f>
        <v>0.65074701157051829</v>
      </c>
      <c r="AK771" t="e">
        <f t="shared" ref="AK771:AK834" si="90">IF(AD771=$AG$3,AI771,$AG$4)</f>
        <v>#N/A</v>
      </c>
      <c r="AL771">
        <f t="shared" si="86"/>
        <v>781</v>
      </c>
    </row>
    <row r="772" spans="1:38" x14ac:dyDescent="0.25">
      <c r="A772" s="1">
        <v>770</v>
      </c>
      <c r="B772" t="s">
        <v>1636</v>
      </c>
      <c r="C772" t="s">
        <v>1789</v>
      </c>
      <c r="D772" t="s">
        <v>1812</v>
      </c>
      <c r="E772">
        <v>7040301062</v>
      </c>
      <c r="F772" t="s">
        <v>1821</v>
      </c>
      <c r="G772" t="s">
        <v>1822</v>
      </c>
      <c r="H772" s="2">
        <v>0.56200000000000006</v>
      </c>
      <c r="I772" s="2">
        <v>-0.87986823805205561</v>
      </c>
      <c r="J772" s="2">
        <v>-0.93025559159561555</v>
      </c>
      <c r="K772" s="2">
        <v>-0.86662937539077689</v>
      </c>
      <c r="L772" s="2">
        <v>0.26444123428341199</v>
      </c>
      <c r="M772" s="2">
        <v>0.37548313985357612</v>
      </c>
      <c r="N772" s="2">
        <v>0.42750419877938428</v>
      </c>
      <c r="O772" s="2">
        <v>0.39932546380856271</v>
      </c>
      <c r="P772" s="2">
        <v>0.41501945505474719</v>
      </c>
      <c r="Q772" s="2">
        <v>0.56200000000000006</v>
      </c>
      <c r="R772" s="2">
        <v>0.47269835875435923</v>
      </c>
      <c r="S772" s="2">
        <v>0.3732555021395999</v>
      </c>
      <c r="T772" s="2">
        <v>0.45902255705791839</v>
      </c>
      <c r="U772" s="2">
        <v>0.26444123428341199</v>
      </c>
      <c r="V772" s="2">
        <v>0.56198966895393698</v>
      </c>
      <c r="W772" s="2">
        <v>0.49541732063547528</v>
      </c>
      <c r="X772" s="2">
        <v>0.49427666832139888</v>
      </c>
      <c r="Y772" s="2">
        <v>0.49079628057869268</v>
      </c>
      <c r="Z772" s="2">
        <v>0.44707461729013209</v>
      </c>
      <c r="AA772" s="2">
        <v>0.37106593987538711</v>
      </c>
      <c r="AB772" s="2">
        <f t="shared" si="87"/>
        <v>-7.6008677414744985E-2</v>
      </c>
      <c r="AC772" s="2">
        <f t="shared" si="88"/>
        <v>0.48599132258525507</v>
      </c>
      <c r="AD772" t="s">
        <v>2286</v>
      </c>
      <c r="AE772">
        <v>29684</v>
      </c>
      <c r="AH772">
        <f t="shared" si="84"/>
        <v>0.56200000000000006</v>
      </c>
      <c r="AI772">
        <f t="shared" si="85"/>
        <v>0.44707461729013209</v>
      </c>
      <c r="AJ772">
        <f t="shared" si="89"/>
        <v>0.44707461729013209</v>
      </c>
      <c r="AK772" t="e">
        <f t="shared" si="90"/>
        <v>#N/A</v>
      </c>
      <c r="AL772">
        <f t="shared" si="86"/>
        <v>29684</v>
      </c>
    </row>
    <row r="773" spans="1:38" x14ac:dyDescent="0.25">
      <c r="A773" s="1">
        <v>771</v>
      </c>
      <c r="B773" t="s">
        <v>1636</v>
      </c>
      <c r="C773" t="s">
        <v>1789</v>
      </c>
      <c r="D773" t="s">
        <v>1812</v>
      </c>
      <c r="E773">
        <v>7040301090</v>
      </c>
      <c r="F773" t="s">
        <v>1823</v>
      </c>
      <c r="G773" t="s">
        <v>1824</v>
      </c>
      <c r="H773" s="2">
        <v>0.624</v>
      </c>
      <c r="I773" s="2">
        <v>0.54758356883945691</v>
      </c>
      <c r="J773" s="2">
        <v>0.54116415623030756</v>
      </c>
      <c r="K773" s="2">
        <v>0.5488841186675244</v>
      </c>
      <c r="L773" s="2">
        <v>0.66984327633356211</v>
      </c>
      <c r="M773" s="2">
        <v>0.66486681718243135</v>
      </c>
      <c r="N773" s="2">
        <v>0.65185966687966435</v>
      </c>
      <c r="O773" s="2">
        <v>0.6529512149297666</v>
      </c>
      <c r="P773" s="2">
        <v>0.62420900620253028</v>
      </c>
      <c r="Q773" s="2">
        <v>0.624</v>
      </c>
      <c r="R773" s="2">
        <v>0.67199383608445862</v>
      </c>
      <c r="S773" s="2">
        <v>0.67481358751884346</v>
      </c>
      <c r="T773" s="2">
        <v>0.67249206660223382</v>
      </c>
      <c r="U773" s="2">
        <v>0.66984327633356211</v>
      </c>
      <c r="V773" s="2">
        <v>0.65606021305392204</v>
      </c>
      <c r="W773" s="2">
        <v>0.65623092144025486</v>
      </c>
      <c r="X773" s="2">
        <v>0.6358761880361572</v>
      </c>
      <c r="Y773" s="2">
        <v>0.62916675242164499</v>
      </c>
      <c r="Z773" s="2">
        <v>0.64926558620570063</v>
      </c>
      <c r="AA773" s="2">
        <v>0.65255113166625944</v>
      </c>
      <c r="AB773" s="2">
        <f t="shared" si="87"/>
        <v>3.2855454605588141E-3</v>
      </c>
      <c r="AC773" s="2">
        <f t="shared" si="88"/>
        <v>0.62728554546055881</v>
      </c>
      <c r="AD773" t="s">
        <v>2286</v>
      </c>
      <c r="AE773">
        <v>535</v>
      </c>
      <c r="AH773">
        <f t="shared" si="84"/>
        <v>0.624</v>
      </c>
      <c r="AI773">
        <f t="shared" si="85"/>
        <v>0.64926558620570063</v>
      </c>
      <c r="AJ773">
        <f t="shared" si="89"/>
        <v>0.64926558620570063</v>
      </c>
      <c r="AK773" t="e">
        <f t="shared" si="90"/>
        <v>#N/A</v>
      </c>
      <c r="AL773">
        <f t="shared" si="86"/>
        <v>535</v>
      </c>
    </row>
    <row r="774" spans="1:38" x14ac:dyDescent="0.25">
      <c r="A774" s="1">
        <v>772</v>
      </c>
      <c r="B774" t="s">
        <v>1636</v>
      </c>
      <c r="C774" t="s">
        <v>1789</v>
      </c>
      <c r="D774" t="s">
        <v>1812</v>
      </c>
      <c r="E774">
        <v>7040301128</v>
      </c>
      <c r="F774" t="s">
        <v>1825</v>
      </c>
      <c r="G774" t="s">
        <v>1826</v>
      </c>
      <c r="H774" s="2">
        <v>0.502</v>
      </c>
      <c r="I774" s="2">
        <v>0.33860346221687121</v>
      </c>
      <c r="J774" s="2">
        <v>0.36718056877358213</v>
      </c>
      <c r="K774" s="2">
        <v>0.34643359679111257</v>
      </c>
      <c r="L774" s="2">
        <v>0.43409505867265702</v>
      </c>
      <c r="M774" s="2">
        <v>0.44169946256225368</v>
      </c>
      <c r="N774" s="2">
        <v>0.43825328819994358</v>
      </c>
      <c r="O774" s="2">
        <v>0.44079211547022551</v>
      </c>
      <c r="P774" s="2">
        <v>0.37749845018679429</v>
      </c>
      <c r="Q774" s="2">
        <v>0.502</v>
      </c>
      <c r="R774" s="2">
        <v>0.57897511853538519</v>
      </c>
      <c r="S774" s="2">
        <v>0.58949363841401292</v>
      </c>
      <c r="T774" s="2">
        <v>0.57904139716256975</v>
      </c>
      <c r="U774" s="2">
        <v>0.53170889669388677</v>
      </c>
      <c r="V774" s="2">
        <v>0.52652557420347701</v>
      </c>
      <c r="W774" s="2">
        <v>0.523049824963155</v>
      </c>
      <c r="X774" s="2">
        <v>0.51381131747918329</v>
      </c>
      <c r="Y774" s="2">
        <v>0.50908253062661224</v>
      </c>
      <c r="Z774" s="2">
        <v>0.52076964735893627</v>
      </c>
      <c r="AA774" s="2">
        <v>0.42571325972497931</v>
      </c>
      <c r="AB774" s="2">
        <f t="shared" si="87"/>
        <v>-9.5056387633956962E-2</v>
      </c>
      <c r="AC774" s="2">
        <f t="shared" si="88"/>
        <v>0.40694361236604304</v>
      </c>
      <c r="AD774" t="s">
        <v>2286</v>
      </c>
      <c r="AE774">
        <v>900</v>
      </c>
      <c r="AH774">
        <f t="shared" si="84"/>
        <v>0.502</v>
      </c>
      <c r="AI774">
        <f t="shared" si="85"/>
        <v>0.52076964735893627</v>
      </c>
      <c r="AJ774">
        <f t="shared" si="89"/>
        <v>0.52076964735893627</v>
      </c>
      <c r="AK774" t="e">
        <f t="shared" si="90"/>
        <v>#N/A</v>
      </c>
      <c r="AL774">
        <f t="shared" si="86"/>
        <v>900</v>
      </c>
    </row>
    <row r="775" spans="1:38" x14ac:dyDescent="0.25">
      <c r="A775" s="1">
        <v>773</v>
      </c>
      <c r="B775" t="s">
        <v>1636</v>
      </c>
      <c r="C775" t="s">
        <v>1789</v>
      </c>
      <c r="D775" t="s">
        <v>1827</v>
      </c>
      <c r="E775">
        <v>7040401001</v>
      </c>
      <c r="F775" t="s">
        <v>1828</v>
      </c>
      <c r="G775" t="s">
        <v>1829</v>
      </c>
      <c r="H775" s="2">
        <v>0.61499999999999999</v>
      </c>
      <c r="I775" s="2">
        <v>0.57315268449454926</v>
      </c>
      <c r="J775" s="2">
        <v>0.53258691875486264</v>
      </c>
      <c r="K775" s="2">
        <v>0.57314451769136987</v>
      </c>
      <c r="L775" s="2">
        <v>0.66984327633356211</v>
      </c>
      <c r="M775" s="2">
        <v>0.65806171399221969</v>
      </c>
      <c r="N775" s="2">
        <v>0.65636057405684445</v>
      </c>
      <c r="O775" s="2">
        <v>0.64655085970707737</v>
      </c>
      <c r="P775" s="2">
        <v>0.59581498318514936</v>
      </c>
      <c r="Q775" s="2">
        <v>0.61499999999999999</v>
      </c>
      <c r="R775" s="2">
        <v>0.69235619978374441</v>
      </c>
      <c r="S775" s="2">
        <v>0.67533376147633872</v>
      </c>
      <c r="T775" s="2">
        <v>0.69091544305946007</v>
      </c>
      <c r="U775" s="2">
        <v>0.66984327633356211</v>
      </c>
      <c r="V775" s="2">
        <v>0.64211225339016098</v>
      </c>
      <c r="W775" s="2">
        <v>0.66073182861743496</v>
      </c>
      <c r="X775" s="2">
        <v>0.62418742255649928</v>
      </c>
      <c r="Y775" s="2">
        <v>0.63301991851424499</v>
      </c>
      <c r="Z775" s="2">
        <v>0.64575585924359524</v>
      </c>
      <c r="AA775" s="2">
        <v>0.64479147273650794</v>
      </c>
      <c r="AB775" s="2">
        <f t="shared" si="87"/>
        <v>-9.6438650708730034E-4</v>
      </c>
      <c r="AC775" s="2">
        <f t="shared" si="88"/>
        <v>0.61403561349291269</v>
      </c>
      <c r="AD775" t="s">
        <v>2286</v>
      </c>
      <c r="AE775">
        <v>504</v>
      </c>
      <c r="AH775">
        <f t="shared" si="84"/>
        <v>0.61499999999999999</v>
      </c>
      <c r="AI775">
        <f t="shared" si="85"/>
        <v>0.64575585924359524</v>
      </c>
      <c r="AJ775">
        <f t="shared" si="89"/>
        <v>0.64575585924359524</v>
      </c>
      <c r="AK775" t="e">
        <f t="shared" si="90"/>
        <v>#N/A</v>
      </c>
      <c r="AL775">
        <f t="shared" si="86"/>
        <v>504</v>
      </c>
    </row>
    <row r="776" spans="1:38" x14ac:dyDescent="0.25">
      <c r="A776" s="1">
        <v>774</v>
      </c>
      <c r="B776" t="s">
        <v>1636</v>
      </c>
      <c r="C776" t="s">
        <v>1789</v>
      </c>
      <c r="D776" t="s">
        <v>1827</v>
      </c>
      <c r="E776">
        <v>7040401003</v>
      </c>
      <c r="F776" t="s">
        <v>1671</v>
      </c>
      <c r="G776" t="s">
        <v>1830</v>
      </c>
      <c r="H776" s="2">
        <v>0.70900000000000007</v>
      </c>
      <c r="I776" s="2">
        <v>0.77499520735881855</v>
      </c>
      <c r="J776" s="2">
        <v>0.75109085615559268</v>
      </c>
      <c r="K776" s="2">
        <v>0.76850633203121821</v>
      </c>
      <c r="L776" s="2">
        <v>0.80179807423253147</v>
      </c>
      <c r="M776" s="2">
        <v>0.81618028811772669</v>
      </c>
      <c r="N776" s="2">
        <v>0.77701637287070646</v>
      </c>
      <c r="O776" s="2">
        <v>0.78394722745141021</v>
      </c>
      <c r="P776" s="2">
        <v>0.74885980405808839</v>
      </c>
      <c r="Q776" s="2">
        <v>0.70900000000000007</v>
      </c>
      <c r="R776" s="2">
        <v>0.76377379406274759</v>
      </c>
      <c r="S776" s="2">
        <v>0.74810668123508695</v>
      </c>
      <c r="T776" s="2">
        <v>0.7574710286527504</v>
      </c>
      <c r="U776" s="2">
        <v>0.80179807423253147</v>
      </c>
      <c r="V776" s="2">
        <v>0.7441262543390148</v>
      </c>
      <c r="W776" s="2">
        <v>0.77055882933311048</v>
      </c>
      <c r="X776" s="2">
        <v>0.74512255702829999</v>
      </c>
      <c r="Y776" s="2">
        <v>0.74421656015515925</v>
      </c>
      <c r="Z776" s="2">
        <v>0.76083221938368695</v>
      </c>
      <c r="AA776" s="2">
        <v>0.78522429053557041</v>
      </c>
      <c r="AB776" s="2">
        <f t="shared" si="87"/>
        <v>2.4392071151883465E-2</v>
      </c>
      <c r="AC776" s="2">
        <f t="shared" si="88"/>
        <v>0.73339207115188354</v>
      </c>
      <c r="AD776" t="s">
        <v>2286</v>
      </c>
      <c r="AE776">
        <v>942</v>
      </c>
      <c r="AH776">
        <f t="shared" si="84"/>
        <v>0.70900000000000007</v>
      </c>
      <c r="AI776">
        <f t="shared" si="85"/>
        <v>0.76083221938368695</v>
      </c>
      <c r="AJ776">
        <f t="shared" si="89"/>
        <v>0.76083221938368695</v>
      </c>
      <c r="AK776" t="e">
        <f t="shared" si="90"/>
        <v>#N/A</v>
      </c>
      <c r="AL776">
        <f t="shared" si="86"/>
        <v>942</v>
      </c>
    </row>
    <row r="777" spans="1:38" x14ac:dyDescent="0.25">
      <c r="A777" s="1">
        <v>775</v>
      </c>
      <c r="B777" t="s">
        <v>1636</v>
      </c>
      <c r="C777" t="s">
        <v>1789</v>
      </c>
      <c r="D777" t="s">
        <v>1827</v>
      </c>
      <c r="E777">
        <v>7040401014</v>
      </c>
      <c r="F777" t="s">
        <v>1831</v>
      </c>
      <c r="G777" t="s">
        <v>1832</v>
      </c>
      <c r="H777" s="2">
        <v>0.32700000000000001</v>
      </c>
      <c r="I777" s="2">
        <v>-0.30030929792735628</v>
      </c>
      <c r="J777" s="2">
        <v>-0.25094602568568752</v>
      </c>
      <c r="K777" s="2">
        <v>-0.29463293391226919</v>
      </c>
      <c r="L777" s="2">
        <v>0.26444123428341199</v>
      </c>
      <c r="M777" s="2">
        <v>0.36414433378040262</v>
      </c>
      <c r="N777" s="2">
        <v>0.38795524288063682</v>
      </c>
      <c r="O777" s="2">
        <v>0.3796484856951664</v>
      </c>
      <c r="P777" s="2">
        <v>0.35174200289046992</v>
      </c>
      <c r="Q777" s="2">
        <v>0.32700000000000001</v>
      </c>
      <c r="R777" s="2">
        <v>0.34899604934067618</v>
      </c>
      <c r="S777" s="2">
        <v>0.38052935929701598</v>
      </c>
      <c r="T777" s="2">
        <v>0.35294106162327082</v>
      </c>
      <c r="U777" s="2">
        <v>0.26444123428341199</v>
      </c>
      <c r="V777" s="2">
        <v>0.35319206465999819</v>
      </c>
      <c r="W777" s="2">
        <v>0.37110384102468791</v>
      </c>
      <c r="X777" s="2">
        <v>0.34933241814975308</v>
      </c>
      <c r="Y777" s="2">
        <v>0.35362649300468219</v>
      </c>
      <c r="Z777" s="2">
        <v>0.33598806401873188</v>
      </c>
      <c r="AA777" s="2">
        <v>0.34641608746869018</v>
      </c>
      <c r="AB777" s="2">
        <f t="shared" si="87"/>
        <v>1.0428023449958301E-2</v>
      </c>
      <c r="AC777" s="2">
        <f t="shared" si="88"/>
        <v>0.33742802344995831</v>
      </c>
      <c r="AD777" t="s">
        <v>2286</v>
      </c>
      <c r="AE777">
        <v>4781</v>
      </c>
      <c r="AH777">
        <f t="shared" si="84"/>
        <v>0.32700000000000001</v>
      </c>
      <c r="AI777">
        <f t="shared" si="85"/>
        <v>0.33598806401873188</v>
      </c>
      <c r="AJ777">
        <f t="shared" si="89"/>
        <v>0.33598806401873188</v>
      </c>
      <c r="AK777" t="e">
        <f t="shared" si="90"/>
        <v>#N/A</v>
      </c>
      <c r="AL777">
        <f t="shared" si="86"/>
        <v>4781</v>
      </c>
    </row>
    <row r="778" spans="1:38" x14ac:dyDescent="0.25">
      <c r="A778" s="1">
        <v>776</v>
      </c>
      <c r="B778" t="s">
        <v>1636</v>
      </c>
      <c r="C778" t="s">
        <v>1833</v>
      </c>
      <c r="D778" t="s">
        <v>1834</v>
      </c>
      <c r="E778">
        <v>7050101018</v>
      </c>
      <c r="F778" t="s">
        <v>1835</v>
      </c>
      <c r="G778" t="s">
        <v>1836</v>
      </c>
      <c r="H778" s="2">
        <v>0.77400000000000002</v>
      </c>
      <c r="I778" s="2">
        <v>0.5809337340057823</v>
      </c>
      <c r="J778" s="2">
        <v>0.54415688422534259</v>
      </c>
      <c r="K778" s="2">
        <v>0.57909517802642874</v>
      </c>
      <c r="L778" s="2">
        <v>0.66984327633356211</v>
      </c>
      <c r="M778" s="2">
        <v>0.72634368831029406</v>
      </c>
      <c r="N778" s="2">
        <v>0.70513947999428628</v>
      </c>
      <c r="O778" s="2">
        <v>0.72367981030933937</v>
      </c>
      <c r="P778" s="2">
        <v>0.64037565969962773</v>
      </c>
      <c r="Q778" s="2">
        <v>0.77400000000000002</v>
      </c>
      <c r="R778" s="2">
        <v>0.66824625761996015</v>
      </c>
      <c r="S778" s="2">
        <v>0.66846756633563753</v>
      </c>
      <c r="T778" s="2">
        <v>0.66777482647107034</v>
      </c>
      <c r="U778" s="2">
        <v>0.66984327633356211</v>
      </c>
      <c r="V778" s="2">
        <v>0.75421715490293151</v>
      </c>
      <c r="W778" s="2">
        <v>0.73164243806897367</v>
      </c>
      <c r="X778" s="2">
        <v>0.75349772651010971</v>
      </c>
      <c r="Y778" s="2">
        <v>0.73415951006125635</v>
      </c>
      <c r="Z778" s="2">
        <v>0.72799462774895451</v>
      </c>
      <c r="AA778" s="2">
        <v>0.69226812400445459</v>
      </c>
      <c r="AB778" s="2">
        <f t="shared" si="87"/>
        <v>-3.5726503744499927E-2</v>
      </c>
      <c r="AC778" s="2">
        <f t="shared" si="88"/>
        <v>0.73827349625550009</v>
      </c>
      <c r="AD778" t="s">
        <v>2286</v>
      </c>
      <c r="AE778">
        <v>760</v>
      </c>
      <c r="AH778">
        <f t="shared" si="84"/>
        <v>0.77400000000000002</v>
      </c>
      <c r="AI778">
        <f t="shared" si="85"/>
        <v>0.72799462774895451</v>
      </c>
      <c r="AJ778">
        <f t="shared" si="89"/>
        <v>0.72799462774895451</v>
      </c>
      <c r="AK778" t="e">
        <f t="shared" si="90"/>
        <v>#N/A</v>
      </c>
      <c r="AL778">
        <f t="shared" si="86"/>
        <v>760</v>
      </c>
    </row>
    <row r="779" spans="1:38" x14ac:dyDescent="0.25">
      <c r="A779" s="1">
        <v>777</v>
      </c>
      <c r="B779" t="s">
        <v>1636</v>
      </c>
      <c r="C779" t="s">
        <v>1833</v>
      </c>
      <c r="D779" t="s">
        <v>1834</v>
      </c>
      <c r="E779">
        <v>7050101021</v>
      </c>
      <c r="F779" t="s">
        <v>1837</v>
      </c>
      <c r="G779" t="s">
        <v>1838</v>
      </c>
      <c r="H779" s="2">
        <v>0.32600000000000001</v>
      </c>
      <c r="I779" s="2">
        <v>-0.50637354329326512</v>
      </c>
      <c r="J779" s="2">
        <v>-0.39620950909956898</v>
      </c>
      <c r="K779" s="2">
        <v>-0.47732025322284388</v>
      </c>
      <c r="L779" s="2">
        <v>0.26444123428341199</v>
      </c>
      <c r="M779" s="2">
        <v>0.35465771881617231</v>
      </c>
      <c r="N779" s="2">
        <v>0.3115514240110403</v>
      </c>
      <c r="O779" s="2">
        <v>0.35959789407328752</v>
      </c>
      <c r="P779" s="2">
        <v>0.33818183403350421</v>
      </c>
      <c r="Q779" s="2">
        <v>0.32600000000000001</v>
      </c>
      <c r="R779" s="2">
        <v>0.22002276828074341</v>
      </c>
      <c r="S779" s="2">
        <v>0.26600983319049981</v>
      </c>
      <c r="T779" s="2">
        <v>0.23402288785859529</v>
      </c>
      <c r="U779" s="2">
        <v>0.26444123428341199</v>
      </c>
      <c r="V779" s="2">
        <v>0.34002321489673781</v>
      </c>
      <c r="W779" s="2">
        <v>0.34999369386077728</v>
      </c>
      <c r="X779" s="2">
        <v>0.34789133747417772</v>
      </c>
      <c r="Y779" s="2">
        <v>0.34069179319093451</v>
      </c>
      <c r="Z779" s="2">
        <v>0.32684410038059919</v>
      </c>
      <c r="AA779" s="2">
        <v>0.32368841010780569</v>
      </c>
      <c r="AB779" s="2">
        <f t="shared" si="87"/>
        <v>-3.1556902727934988E-3</v>
      </c>
      <c r="AC779" s="2">
        <f t="shared" si="88"/>
        <v>0.32284430972720651</v>
      </c>
      <c r="AD779" t="s">
        <v>2286</v>
      </c>
      <c r="AE779">
        <v>11782</v>
      </c>
      <c r="AH779">
        <f t="shared" si="84"/>
        <v>0.32600000000000001</v>
      </c>
      <c r="AI779">
        <f t="shared" si="85"/>
        <v>0.32684410038059919</v>
      </c>
      <c r="AJ779">
        <f t="shared" si="89"/>
        <v>0.32684410038059919</v>
      </c>
      <c r="AK779" t="e">
        <f t="shared" si="90"/>
        <v>#N/A</v>
      </c>
      <c r="AL779">
        <f t="shared" si="86"/>
        <v>11782</v>
      </c>
    </row>
    <row r="780" spans="1:38" x14ac:dyDescent="0.25">
      <c r="A780" s="1">
        <v>778</v>
      </c>
      <c r="B780" t="s">
        <v>1636</v>
      </c>
      <c r="C780" t="s">
        <v>1833</v>
      </c>
      <c r="D780" t="s">
        <v>1834</v>
      </c>
      <c r="E780">
        <v>7050102010</v>
      </c>
      <c r="F780" t="s">
        <v>1839</v>
      </c>
      <c r="G780" t="s">
        <v>1840</v>
      </c>
      <c r="H780" s="2">
        <v>0.33400000000000002</v>
      </c>
      <c r="I780" s="2">
        <v>6.5502425053199143E-2</v>
      </c>
      <c r="J780" s="2">
        <v>8.7429912629094164E-2</v>
      </c>
      <c r="K780" s="2">
        <v>8.0588882668041817E-2</v>
      </c>
      <c r="L780" s="2">
        <v>0.26444123428341199</v>
      </c>
      <c r="M780" s="2">
        <v>0.34511274585412299</v>
      </c>
      <c r="N780" s="2">
        <v>0.35122557494306139</v>
      </c>
      <c r="O780" s="2">
        <v>0.36227990533060628</v>
      </c>
      <c r="P780" s="2">
        <v>0.3507997403927437</v>
      </c>
      <c r="Q780" s="2">
        <v>0.33400000000000002</v>
      </c>
      <c r="R780" s="2">
        <v>0.41248317610125879</v>
      </c>
      <c r="S780" s="2">
        <v>0.44320476058826658</v>
      </c>
      <c r="T780" s="2">
        <v>0.42360409621475431</v>
      </c>
      <c r="U780" s="2">
        <v>0.37218066330538518</v>
      </c>
      <c r="V780" s="2">
        <v>0.42035011922041299</v>
      </c>
      <c r="W780" s="2">
        <v>0.40222883959903633</v>
      </c>
      <c r="X780" s="2">
        <v>0.3820458390412606</v>
      </c>
      <c r="Y780" s="2">
        <v>0.38013396125839138</v>
      </c>
      <c r="Z780" s="2">
        <v>0.39100117849265731</v>
      </c>
      <c r="AA780" s="2">
        <v>0.33265646116493319</v>
      </c>
      <c r="AB780" s="2">
        <f t="shared" si="87"/>
        <v>-5.8344717327724116E-2</v>
      </c>
      <c r="AC780" s="2">
        <f t="shared" si="88"/>
        <v>0.2756552826722759</v>
      </c>
      <c r="AD780" t="s">
        <v>2287</v>
      </c>
      <c r="AE780">
        <v>844</v>
      </c>
      <c r="AH780">
        <f t="shared" si="84"/>
        <v>0.33400000000000002</v>
      </c>
      <c r="AI780">
        <f t="shared" si="85"/>
        <v>0.39100117849265731</v>
      </c>
      <c r="AJ780" t="e">
        <f t="shared" si="89"/>
        <v>#N/A</v>
      </c>
      <c r="AK780">
        <f t="shared" si="90"/>
        <v>0.39100117849265731</v>
      </c>
      <c r="AL780">
        <f t="shared" si="86"/>
        <v>844</v>
      </c>
    </row>
    <row r="781" spans="1:38" x14ac:dyDescent="0.25">
      <c r="A781" s="1">
        <v>779</v>
      </c>
      <c r="B781" t="s">
        <v>1636</v>
      </c>
      <c r="C781" t="s">
        <v>1833</v>
      </c>
      <c r="D781" t="s">
        <v>1841</v>
      </c>
      <c r="E781">
        <v>7050201015</v>
      </c>
      <c r="F781" t="s">
        <v>1842</v>
      </c>
      <c r="G781" t="s">
        <v>1843</v>
      </c>
      <c r="H781" s="2">
        <v>0.6120000000000001</v>
      </c>
      <c r="I781" s="2">
        <v>0.45018756607334659</v>
      </c>
      <c r="J781" s="2">
        <v>0.41791529104149749</v>
      </c>
      <c r="K781" s="2">
        <v>0.45239355625968208</v>
      </c>
      <c r="L781" s="2">
        <v>0.66984327633356211</v>
      </c>
      <c r="M781" s="2">
        <v>0.68414377309440977</v>
      </c>
      <c r="N781" s="2">
        <v>0.64990586357846913</v>
      </c>
      <c r="O781" s="2">
        <v>0.70212142131394339</v>
      </c>
      <c r="P781" s="2">
        <v>0.58406987783681774</v>
      </c>
      <c r="Q781" s="2">
        <v>0.6120000000000001</v>
      </c>
      <c r="R781" s="2">
        <v>0.67513517288442981</v>
      </c>
      <c r="S781" s="2">
        <v>0.66777829262866217</v>
      </c>
      <c r="T781" s="2">
        <v>0.67042913659017123</v>
      </c>
      <c r="U781" s="2">
        <v>0.66984327633356211</v>
      </c>
      <c r="V781" s="2">
        <v>0.65132136524412942</v>
      </c>
      <c r="W781" s="2">
        <v>0.68243738478341254</v>
      </c>
      <c r="X781" s="2">
        <v>0.63186429059983606</v>
      </c>
      <c r="Y781" s="2">
        <v>0.63257561608038104</v>
      </c>
      <c r="Z781" s="2">
        <v>0.65330129528894365</v>
      </c>
      <c r="AA781" s="2">
        <v>0.6567039275737897</v>
      </c>
      <c r="AB781" s="2">
        <f t="shared" si="87"/>
        <v>3.4026322848460522E-3</v>
      </c>
      <c r="AC781" s="2">
        <f t="shared" si="88"/>
        <v>0.61540263228484615</v>
      </c>
      <c r="AD781" t="s">
        <v>2286</v>
      </c>
      <c r="AE781">
        <v>1576</v>
      </c>
      <c r="AH781">
        <f t="shared" si="84"/>
        <v>0.6120000000000001</v>
      </c>
      <c r="AI781">
        <f t="shared" si="85"/>
        <v>0.65330129528894365</v>
      </c>
      <c r="AJ781">
        <f t="shared" si="89"/>
        <v>0.65330129528894365</v>
      </c>
      <c r="AK781" t="e">
        <f t="shared" si="90"/>
        <v>#N/A</v>
      </c>
      <c r="AL781">
        <f t="shared" si="86"/>
        <v>1576</v>
      </c>
    </row>
    <row r="782" spans="1:38" x14ac:dyDescent="0.25">
      <c r="A782" s="1">
        <v>780</v>
      </c>
      <c r="B782" t="s">
        <v>1636</v>
      </c>
      <c r="C782" t="s">
        <v>1833</v>
      </c>
      <c r="D782" t="s">
        <v>1841</v>
      </c>
      <c r="E782">
        <v>7050201017</v>
      </c>
      <c r="F782" t="s">
        <v>1844</v>
      </c>
      <c r="G782" t="s">
        <v>1845</v>
      </c>
      <c r="H782" s="2">
        <v>0.435</v>
      </c>
      <c r="I782" s="2">
        <v>-0.17511776391798259</v>
      </c>
      <c r="J782" s="2">
        <v>-0.1173350992783663</v>
      </c>
      <c r="K782" s="2">
        <v>-0.1536074020598874</v>
      </c>
      <c r="L782" s="2">
        <v>0.26444123428341199</v>
      </c>
      <c r="M782" s="2">
        <v>0.28278028806142758</v>
      </c>
      <c r="N782" s="2">
        <v>0.28970284379678968</v>
      </c>
      <c r="O782" s="2">
        <v>0.34008548381481779</v>
      </c>
      <c r="P782" s="2">
        <v>0.32989976181017511</v>
      </c>
      <c r="Q782" s="2">
        <v>0.435</v>
      </c>
      <c r="R782" s="2">
        <v>0.4884019761530104</v>
      </c>
      <c r="S782" s="2">
        <v>0.50830245183493838</v>
      </c>
      <c r="T782" s="2">
        <v>0.49018471369164268</v>
      </c>
      <c r="U782" s="2">
        <v>0.43409505867265702</v>
      </c>
      <c r="V782" s="2">
        <v>0.43515870855257188</v>
      </c>
      <c r="W782" s="2">
        <v>0.43926820175674691</v>
      </c>
      <c r="X782" s="2">
        <v>0.43991145505737472</v>
      </c>
      <c r="Y782" s="2">
        <v>0.43732581130730219</v>
      </c>
      <c r="Z782" s="2">
        <v>0.43714602514751327</v>
      </c>
      <c r="AA782" s="2">
        <v>0.30001310979741391</v>
      </c>
      <c r="AB782" s="2">
        <f t="shared" si="87"/>
        <v>-0.13713291535009936</v>
      </c>
      <c r="AC782" s="2">
        <f t="shared" si="88"/>
        <v>0.29786708464990064</v>
      </c>
      <c r="AD782" t="s">
        <v>2286</v>
      </c>
      <c r="AE782">
        <v>515</v>
      </c>
      <c r="AH782">
        <f t="shared" si="84"/>
        <v>0.435</v>
      </c>
      <c r="AI782">
        <f t="shared" si="85"/>
        <v>0.43714602514751327</v>
      </c>
      <c r="AJ782">
        <f t="shared" si="89"/>
        <v>0.43714602514751327</v>
      </c>
      <c r="AK782" t="e">
        <f t="shared" si="90"/>
        <v>#N/A</v>
      </c>
      <c r="AL782">
        <f t="shared" si="86"/>
        <v>515</v>
      </c>
    </row>
    <row r="783" spans="1:38" x14ac:dyDescent="0.25">
      <c r="A783" s="1">
        <v>781</v>
      </c>
      <c r="B783" t="s">
        <v>1636</v>
      </c>
      <c r="C783" t="s">
        <v>1833</v>
      </c>
      <c r="D783" t="s">
        <v>1841</v>
      </c>
      <c r="E783">
        <v>7050201019</v>
      </c>
      <c r="F783" t="s">
        <v>1846</v>
      </c>
      <c r="G783" t="s">
        <v>1847</v>
      </c>
      <c r="H783" s="2">
        <v>0.43799999999999989</v>
      </c>
      <c r="I783" s="2">
        <v>0.148773291660697</v>
      </c>
      <c r="J783" s="2">
        <v>9.3588643125986914E-2</v>
      </c>
      <c r="K783" s="2">
        <v>0.14112241172353471</v>
      </c>
      <c r="L783" s="2">
        <v>0.26444123428341199</v>
      </c>
      <c r="M783" s="2">
        <v>0.3612304226646994</v>
      </c>
      <c r="N783" s="2">
        <v>0.39058579085501888</v>
      </c>
      <c r="O783" s="2">
        <v>0.36650974398020852</v>
      </c>
      <c r="P783" s="2">
        <v>0.39988113017278359</v>
      </c>
      <c r="Q783" s="2">
        <v>0.43799999999999989</v>
      </c>
      <c r="R783" s="2">
        <v>0.65293985835598112</v>
      </c>
      <c r="S783" s="2">
        <v>0.59305910368981518</v>
      </c>
      <c r="T783" s="2">
        <v>0.63776179879737549</v>
      </c>
      <c r="U783" s="2">
        <v>0.43409505867265702</v>
      </c>
      <c r="V783" s="2">
        <v>0.4248868546805542</v>
      </c>
      <c r="W783" s="2">
        <v>0.46069793020286298</v>
      </c>
      <c r="X783" s="2">
        <v>0.47189544005136952</v>
      </c>
      <c r="Y783" s="2">
        <v>0.48448407966671297</v>
      </c>
      <c r="Z783" s="2">
        <v>0.45465287104036112</v>
      </c>
      <c r="AA783" s="2">
        <v>0.35283306243262957</v>
      </c>
      <c r="AB783" s="2">
        <f t="shared" si="87"/>
        <v>-0.10181980860773154</v>
      </c>
      <c r="AC783" s="2">
        <f t="shared" si="88"/>
        <v>0.33618019139226835</v>
      </c>
      <c r="AD783" t="s">
        <v>2287</v>
      </c>
      <c r="AE783">
        <v>9375</v>
      </c>
      <c r="AH783">
        <f t="shared" si="84"/>
        <v>0.43799999999999989</v>
      </c>
      <c r="AI783">
        <f t="shared" si="85"/>
        <v>0.45465287104036112</v>
      </c>
      <c r="AJ783" t="e">
        <f t="shared" si="89"/>
        <v>#N/A</v>
      </c>
      <c r="AK783">
        <f t="shared" si="90"/>
        <v>0.45465287104036112</v>
      </c>
      <c r="AL783">
        <f t="shared" si="86"/>
        <v>9375</v>
      </c>
    </row>
    <row r="784" spans="1:38" x14ac:dyDescent="0.25">
      <c r="A784" s="1">
        <v>782</v>
      </c>
      <c r="B784" t="s">
        <v>1636</v>
      </c>
      <c r="C784" t="s">
        <v>1833</v>
      </c>
      <c r="D784" t="s">
        <v>1841</v>
      </c>
      <c r="E784">
        <v>7050201020</v>
      </c>
      <c r="F784" t="s">
        <v>1848</v>
      </c>
      <c r="G784" t="s">
        <v>1849</v>
      </c>
      <c r="H784" s="2">
        <v>0.58700000000000008</v>
      </c>
      <c r="I784" s="2">
        <v>0.55483687151703887</v>
      </c>
      <c r="J784" s="2">
        <v>0.55620854421442667</v>
      </c>
      <c r="K784" s="2">
        <v>0.55684469877318532</v>
      </c>
      <c r="L784" s="2">
        <v>0.66984327633356211</v>
      </c>
      <c r="M784" s="2">
        <v>0.68736940630300536</v>
      </c>
      <c r="N784" s="2">
        <v>0.65658370125317522</v>
      </c>
      <c r="O784" s="2">
        <v>0.70199243569791969</v>
      </c>
      <c r="P784" s="2">
        <v>0.63036197179988418</v>
      </c>
      <c r="Q784" s="2">
        <v>0.58700000000000008</v>
      </c>
      <c r="R784" s="2">
        <v>0.65333277844047499</v>
      </c>
      <c r="S784" s="2">
        <v>0.6677436055628938</v>
      </c>
      <c r="T784" s="2">
        <v>0.65476747203840269</v>
      </c>
      <c r="U784" s="2">
        <v>0.66984327633356211</v>
      </c>
      <c r="V784" s="2">
        <v>0.63242710582094708</v>
      </c>
      <c r="W784" s="2">
        <v>0.65810927226023852</v>
      </c>
      <c r="X784" s="2">
        <v>0.61756467834066564</v>
      </c>
      <c r="Y784" s="2">
        <v>0.62163129338218082</v>
      </c>
      <c r="Z784" s="2">
        <v>0.63958666597391489</v>
      </c>
      <c r="AA784" s="2">
        <v>0.6687675426532389</v>
      </c>
      <c r="AB784" s="2">
        <f t="shared" si="87"/>
        <v>2.9180876679324008E-2</v>
      </c>
      <c r="AC784" s="2">
        <f t="shared" si="88"/>
        <v>0.61618087667932409</v>
      </c>
      <c r="AD784" t="s">
        <v>2286</v>
      </c>
      <c r="AE784">
        <v>746</v>
      </c>
      <c r="AH784">
        <f t="shared" si="84"/>
        <v>0.58700000000000008</v>
      </c>
      <c r="AI784">
        <f t="shared" si="85"/>
        <v>0.63958666597391489</v>
      </c>
      <c r="AJ784">
        <f t="shared" si="89"/>
        <v>0.63958666597391489</v>
      </c>
      <c r="AK784" t="e">
        <f t="shared" si="90"/>
        <v>#N/A</v>
      </c>
      <c r="AL784">
        <f t="shared" si="86"/>
        <v>746</v>
      </c>
    </row>
    <row r="785" spans="1:38" x14ac:dyDescent="0.25">
      <c r="A785" s="1">
        <v>783</v>
      </c>
      <c r="B785" t="s">
        <v>1636</v>
      </c>
      <c r="C785" t="s">
        <v>1833</v>
      </c>
      <c r="D785" t="s">
        <v>1841</v>
      </c>
      <c r="E785">
        <v>7050201023</v>
      </c>
      <c r="F785" t="s">
        <v>1850</v>
      </c>
      <c r="G785" t="s">
        <v>1851</v>
      </c>
      <c r="H785" s="2">
        <v>0.34699999999999998</v>
      </c>
      <c r="I785" s="2">
        <v>-0.30872771604486032</v>
      </c>
      <c r="J785" s="2">
        <v>-0.25843102850665278</v>
      </c>
      <c r="K785" s="2">
        <v>-0.2869146423612835</v>
      </c>
      <c r="L785" s="2">
        <v>0.26444123428341199</v>
      </c>
      <c r="M785" s="2">
        <v>0.31171627305510058</v>
      </c>
      <c r="N785" s="2">
        <v>0.30168261279858621</v>
      </c>
      <c r="O785" s="2">
        <v>0.33432560889238377</v>
      </c>
      <c r="P785" s="2">
        <v>0.32960309489332068</v>
      </c>
      <c r="Q785" s="2">
        <v>0.34699999999999998</v>
      </c>
      <c r="R785" s="2">
        <v>0.41588963267555562</v>
      </c>
      <c r="S785" s="2">
        <v>0.43647298788884681</v>
      </c>
      <c r="T785" s="2">
        <v>0.41836503441391959</v>
      </c>
      <c r="U785" s="2">
        <v>0.37218066330538518</v>
      </c>
      <c r="V785" s="2">
        <v>0.3800283562498965</v>
      </c>
      <c r="W785" s="2">
        <v>0.39299258172957868</v>
      </c>
      <c r="X785" s="2">
        <v>0.35810788781922182</v>
      </c>
      <c r="Y785" s="2">
        <v>0.35755807434837178</v>
      </c>
      <c r="Z785" s="2">
        <v>0.37193147086975148</v>
      </c>
      <c r="AA785" s="2">
        <v>0.30729816811278482</v>
      </c>
      <c r="AB785" s="2">
        <f t="shared" si="87"/>
        <v>-6.463330275696666E-2</v>
      </c>
      <c r="AC785" s="2">
        <f t="shared" si="88"/>
        <v>0.28236669724303332</v>
      </c>
      <c r="AD785" t="s">
        <v>2286</v>
      </c>
      <c r="AE785">
        <v>1990</v>
      </c>
      <c r="AH785">
        <f t="shared" si="84"/>
        <v>0.34699999999999998</v>
      </c>
      <c r="AI785">
        <f t="shared" si="85"/>
        <v>0.37193147086975148</v>
      </c>
      <c r="AJ785">
        <f t="shared" si="89"/>
        <v>0.37193147086975148</v>
      </c>
      <c r="AK785" t="e">
        <f t="shared" si="90"/>
        <v>#N/A</v>
      </c>
      <c r="AL785">
        <f t="shared" si="86"/>
        <v>1990</v>
      </c>
    </row>
    <row r="786" spans="1:38" x14ac:dyDescent="0.25">
      <c r="A786" s="1">
        <v>784</v>
      </c>
      <c r="B786" t="s">
        <v>1636</v>
      </c>
      <c r="C786" t="s">
        <v>1833</v>
      </c>
      <c r="D786" t="s">
        <v>1841</v>
      </c>
      <c r="E786">
        <v>7050201032</v>
      </c>
      <c r="F786" t="s">
        <v>1852</v>
      </c>
      <c r="G786" t="s">
        <v>1853</v>
      </c>
      <c r="H786" s="2">
        <v>0.36299999999999999</v>
      </c>
      <c r="I786" s="2">
        <v>-0.17774957697617369</v>
      </c>
      <c r="J786" s="2">
        <v>-0.1432042947041223</v>
      </c>
      <c r="K786" s="2">
        <v>-0.16226619627128161</v>
      </c>
      <c r="L786" s="2">
        <v>0.26444123428341199</v>
      </c>
      <c r="M786" s="2">
        <v>0.34474342127622282</v>
      </c>
      <c r="N786" s="2">
        <v>0.30613104550627041</v>
      </c>
      <c r="O786" s="2">
        <v>0.35000848068891077</v>
      </c>
      <c r="P786" s="2">
        <v>0.36073674810717909</v>
      </c>
      <c r="Q786" s="2">
        <v>0.36299999999999999</v>
      </c>
      <c r="R786" s="2">
        <v>0.42772648429578469</v>
      </c>
      <c r="S786" s="2">
        <v>0.43580200124597351</v>
      </c>
      <c r="T786" s="2">
        <v>0.425142170171322</v>
      </c>
      <c r="U786" s="2">
        <v>0.37218066330538518</v>
      </c>
      <c r="V786" s="2">
        <v>0.38279973772801951</v>
      </c>
      <c r="W786" s="2">
        <v>0.39077670478084708</v>
      </c>
      <c r="X786" s="2">
        <v>0.36124357262255519</v>
      </c>
      <c r="Y786" s="2">
        <v>0.35968669522952218</v>
      </c>
      <c r="Z786" s="2">
        <v>0.37314336284240113</v>
      </c>
      <c r="AA786" s="2">
        <v>0.3231471263262598</v>
      </c>
      <c r="AB786" s="2">
        <f t="shared" si="87"/>
        <v>-4.9996236516141324E-2</v>
      </c>
      <c r="AC786" s="2">
        <f t="shared" si="88"/>
        <v>0.31300376348385867</v>
      </c>
      <c r="AD786" t="s">
        <v>2286</v>
      </c>
      <c r="AE786">
        <v>523</v>
      </c>
      <c r="AH786">
        <f t="shared" si="84"/>
        <v>0.36299999999999999</v>
      </c>
      <c r="AI786">
        <f t="shared" si="85"/>
        <v>0.37314336284240113</v>
      </c>
      <c r="AJ786">
        <f t="shared" si="89"/>
        <v>0.37314336284240113</v>
      </c>
      <c r="AK786" t="e">
        <f t="shared" si="90"/>
        <v>#N/A</v>
      </c>
      <c r="AL786">
        <f t="shared" si="86"/>
        <v>523</v>
      </c>
    </row>
    <row r="787" spans="1:38" x14ac:dyDescent="0.25">
      <c r="A787" s="1">
        <v>785</v>
      </c>
      <c r="B787" t="s">
        <v>1636</v>
      </c>
      <c r="C787" t="s">
        <v>1833</v>
      </c>
      <c r="D787" t="s">
        <v>1841</v>
      </c>
      <c r="E787">
        <v>7050201065</v>
      </c>
      <c r="F787" t="s">
        <v>1854</v>
      </c>
      <c r="G787" t="s">
        <v>1855</v>
      </c>
      <c r="H787" s="2">
        <v>0.46100000000000002</v>
      </c>
      <c r="I787" s="2">
        <v>-4.4452746364662572E-2</v>
      </c>
      <c r="J787" s="2">
        <v>-1.033585105926982E-2</v>
      </c>
      <c r="K787" s="2">
        <v>-2.8338550237468781E-2</v>
      </c>
      <c r="L787" s="2">
        <v>0.26444123428341199</v>
      </c>
      <c r="M787" s="2">
        <v>0.34235127651444169</v>
      </c>
      <c r="N787" s="2">
        <v>0.31782838273691538</v>
      </c>
      <c r="O787" s="2">
        <v>0.36082992909530631</v>
      </c>
      <c r="P787" s="2">
        <v>0.32556206449889802</v>
      </c>
      <c r="Q787" s="2">
        <v>0.46100000000000002</v>
      </c>
      <c r="R787" s="2">
        <v>0.42075329019232988</v>
      </c>
      <c r="S787" s="2">
        <v>0.44244302326806789</v>
      </c>
      <c r="T787" s="2">
        <v>0.4232565758776704</v>
      </c>
      <c r="U787" s="2">
        <v>0.37218066330538518</v>
      </c>
      <c r="V787" s="2">
        <v>0.37293880760019499</v>
      </c>
      <c r="W787" s="2">
        <v>0.39747442702476299</v>
      </c>
      <c r="X787" s="2">
        <v>0.35458969394768092</v>
      </c>
      <c r="Y787" s="2">
        <v>0.36101140096931822</v>
      </c>
      <c r="Z787" s="2">
        <v>0.37135520915941528</v>
      </c>
      <c r="AA787" s="2">
        <v>0.3204690038419063</v>
      </c>
      <c r="AB787" s="2">
        <f t="shared" si="87"/>
        <v>-5.0886205317508981E-2</v>
      </c>
      <c r="AC787" s="2">
        <f t="shared" si="88"/>
        <v>0.41011379468249104</v>
      </c>
      <c r="AD787" t="s">
        <v>2287</v>
      </c>
      <c r="AE787">
        <v>835</v>
      </c>
      <c r="AH787">
        <f t="shared" si="84"/>
        <v>0.46100000000000002</v>
      </c>
      <c r="AI787">
        <f t="shared" si="85"/>
        <v>0.37135520915941528</v>
      </c>
      <c r="AJ787" t="e">
        <f t="shared" si="89"/>
        <v>#N/A</v>
      </c>
      <c r="AK787">
        <f t="shared" si="90"/>
        <v>0.37135520915941528</v>
      </c>
      <c r="AL787">
        <f t="shared" si="86"/>
        <v>835</v>
      </c>
    </row>
    <row r="788" spans="1:38" x14ac:dyDescent="0.25">
      <c r="A788" s="1">
        <v>786</v>
      </c>
      <c r="B788" t="s">
        <v>1636</v>
      </c>
      <c r="C788" t="s">
        <v>1833</v>
      </c>
      <c r="D788" t="s">
        <v>1841</v>
      </c>
      <c r="E788">
        <v>7050201068</v>
      </c>
      <c r="F788" t="s">
        <v>1856</v>
      </c>
      <c r="G788" t="s">
        <v>1857</v>
      </c>
      <c r="H788" s="2">
        <v>0.57799999999999996</v>
      </c>
      <c r="I788" s="2">
        <v>0.22729681648596131</v>
      </c>
      <c r="J788" s="2">
        <v>0.27433330022154401</v>
      </c>
      <c r="K788" s="2">
        <v>0.23768970878101919</v>
      </c>
      <c r="L788" s="2">
        <v>0.26444123428341199</v>
      </c>
      <c r="M788" s="2">
        <v>0.33772148881769548</v>
      </c>
      <c r="N788" s="2">
        <v>0.3162900442094948</v>
      </c>
      <c r="O788" s="2">
        <v>0.33964960138825528</v>
      </c>
      <c r="P788" s="2">
        <v>0.31137086687388538</v>
      </c>
      <c r="Q788" s="2">
        <v>0.57799999999999996</v>
      </c>
      <c r="R788" s="2">
        <v>0.55713637982871667</v>
      </c>
      <c r="S788" s="2">
        <v>0.58298114049473271</v>
      </c>
      <c r="T788" s="2">
        <v>0.55928597417590309</v>
      </c>
      <c r="U788" s="2">
        <v>0.53170889669388677</v>
      </c>
      <c r="V788" s="2">
        <v>0.50294539127415894</v>
      </c>
      <c r="W788" s="2">
        <v>0.53443588042575396</v>
      </c>
      <c r="X788" s="2">
        <v>0.53210948383508583</v>
      </c>
      <c r="Y788" s="2">
        <v>0.53976821384598772</v>
      </c>
      <c r="Z788" s="2">
        <v>0.52803138236564218</v>
      </c>
      <c r="AA788" s="2">
        <v>0.31264860520471133</v>
      </c>
      <c r="AB788" s="2">
        <f t="shared" si="87"/>
        <v>-0.21538277716093085</v>
      </c>
      <c r="AC788" s="2">
        <f t="shared" si="88"/>
        <v>0.36261722283906911</v>
      </c>
      <c r="AD788" t="s">
        <v>2287</v>
      </c>
      <c r="AE788">
        <v>1529</v>
      </c>
      <c r="AH788">
        <f t="shared" si="84"/>
        <v>0.57799999999999996</v>
      </c>
      <c r="AI788">
        <f t="shared" si="85"/>
        <v>0.52803138236564218</v>
      </c>
      <c r="AJ788" t="e">
        <f t="shared" si="89"/>
        <v>#N/A</v>
      </c>
      <c r="AK788">
        <f t="shared" si="90"/>
        <v>0.52803138236564218</v>
      </c>
      <c r="AL788">
        <f t="shared" si="86"/>
        <v>1529</v>
      </c>
    </row>
    <row r="789" spans="1:38" x14ac:dyDescent="0.25">
      <c r="A789" s="1">
        <v>787</v>
      </c>
      <c r="B789" t="s">
        <v>1636</v>
      </c>
      <c r="C789" t="s">
        <v>1833</v>
      </c>
      <c r="D789" t="s">
        <v>1841</v>
      </c>
      <c r="E789">
        <v>7050203007</v>
      </c>
      <c r="F789" t="s">
        <v>1858</v>
      </c>
      <c r="G789" t="s">
        <v>1859</v>
      </c>
      <c r="H789" s="2">
        <v>0.77099999999999991</v>
      </c>
      <c r="I789" s="2">
        <v>0.76092705714784858</v>
      </c>
      <c r="J789" s="2">
        <v>0.75101112931558855</v>
      </c>
      <c r="K789" s="2">
        <v>0.75880409930797543</v>
      </c>
      <c r="L789" s="2">
        <v>0.87336270445955377</v>
      </c>
      <c r="M789" s="2">
        <v>0.88136553458546318</v>
      </c>
      <c r="N789" s="2">
        <v>0.87647517568141797</v>
      </c>
      <c r="O789" s="2">
        <v>0.87019857455244631</v>
      </c>
      <c r="P789" s="2">
        <v>0.86391171638765951</v>
      </c>
      <c r="Q789" s="2">
        <v>0.77099999999999991</v>
      </c>
      <c r="R789" s="2">
        <v>0.73560060938500782</v>
      </c>
      <c r="S789" s="2">
        <v>0.74064435323637701</v>
      </c>
      <c r="T789" s="2">
        <v>0.73519041407404995</v>
      </c>
      <c r="U789" s="2">
        <v>0.87336270445955377</v>
      </c>
      <c r="V789" s="2">
        <v>0.91909467357298003</v>
      </c>
      <c r="W789" s="2">
        <v>0.91677622845324225</v>
      </c>
      <c r="X789" s="2">
        <v>0.9123946621116219</v>
      </c>
      <c r="Y789" s="2">
        <v>0.88917136826437981</v>
      </c>
      <c r="Z789" s="2">
        <v>0.90198078982381669</v>
      </c>
      <c r="AA789" s="2">
        <v>0.87304295362541484</v>
      </c>
      <c r="AB789" s="2">
        <f t="shared" si="87"/>
        <v>-2.8937836198401845E-2</v>
      </c>
      <c r="AC789" s="2">
        <f t="shared" si="88"/>
        <v>0.74206216380159806</v>
      </c>
      <c r="AD789" t="s">
        <v>2287</v>
      </c>
      <c r="AE789">
        <v>937</v>
      </c>
      <c r="AH789">
        <f t="shared" si="84"/>
        <v>0.77099999999999991</v>
      </c>
      <c r="AI789">
        <f t="shared" si="85"/>
        <v>0.90198078982381669</v>
      </c>
      <c r="AJ789" t="e">
        <f t="shared" si="89"/>
        <v>#N/A</v>
      </c>
      <c r="AK789">
        <f t="shared" si="90"/>
        <v>0.90198078982381669</v>
      </c>
      <c r="AL789">
        <f t="shared" si="86"/>
        <v>937</v>
      </c>
    </row>
    <row r="790" spans="1:38" x14ac:dyDescent="0.25">
      <c r="A790" s="1">
        <v>788</v>
      </c>
      <c r="B790" t="s">
        <v>1636</v>
      </c>
      <c r="C790" t="s">
        <v>1833</v>
      </c>
      <c r="D790" t="s">
        <v>1841</v>
      </c>
      <c r="E790">
        <v>7050203012</v>
      </c>
      <c r="F790" t="s">
        <v>1860</v>
      </c>
      <c r="G790" t="s">
        <v>1861</v>
      </c>
      <c r="H790" s="2">
        <v>0.377</v>
      </c>
      <c r="I790" s="2">
        <v>-0.2385040990415643</v>
      </c>
      <c r="J790" s="2">
        <v>-0.1773314268256572</v>
      </c>
      <c r="K790" s="2">
        <v>-0.21772390909525041</v>
      </c>
      <c r="L790" s="2">
        <v>0.26444123428341199</v>
      </c>
      <c r="M790" s="2">
        <v>0.32481180776567631</v>
      </c>
      <c r="N790" s="2">
        <v>0.3084081230460064</v>
      </c>
      <c r="O790" s="2">
        <v>0.35410043816276371</v>
      </c>
      <c r="P790" s="2">
        <v>0.32536791415089927</v>
      </c>
      <c r="Q790" s="2">
        <v>0.377</v>
      </c>
      <c r="R790" s="2">
        <v>0.48610409109092789</v>
      </c>
      <c r="S790" s="2">
        <v>0.50932377395958239</v>
      </c>
      <c r="T790" s="2">
        <v>0.49023271166056082</v>
      </c>
      <c r="U790" s="2">
        <v>0.43409505867265702</v>
      </c>
      <c r="V790" s="2">
        <v>0.4228712586652264</v>
      </c>
      <c r="W790" s="2">
        <v>0.45229144336286992</v>
      </c>
      <c r="X790" s="2">
        <v>0.42879645318002868</v>
      </c>
      <c r="Y790" s="2">
        <v>0.42998291026033358</v>
      </c>
      <c r="Z790" s="2">
        <v>0.43349366216220209</v>
      </c>
      <c r="AA790" s="2">
        <v>0.3139912862946454</v>
      </c>
      <c r="AB790" s="2">
        <f t="shared" si="87"/>
        <v>-0.11950237586755669</v>
      </c>
      <c r="AC790" s="2">
        <f t="shared" si="88"/>
        <v>0.25749762413244331</v>
      </c>
      <c r="AD790" t="s">
        <v>2287</v>
      </c>
      <c r="AE790">
        <v>1279</v>
      </c>
      <c r="AH790">
        <f t="shared" si="84"/>
        <v>0.377</v>
      </c>
      <c r="AI790">
        <f t="shared" si="85"/>
        <v>0.43349366216220209</v>
      </c>
      <c r="AJ790" t="e">
        <f t="shared" si="89"/>
        <v>#N/A</v>
      </c>
      <c r="AK790">
        <f t="shared" si="90"/>
        <v>0.43349366216220209</v>
      </c>
      <c r="AL790">
        <f t="shared" si="86"/>
        <v>1279</v>
      </c>
    </row>
    <row r="791" spans="1:38" x14ac:dyDescent="0.25">
      <c r="A791" s="1">
        <v>789</v>
      </c>
      <c r="B791" t="s">
        <v>1636</v>
      </c>
      <c r="C791" t="s">
        <v>1833</v>
      </c>
      <c r="D791" t="s">
        <v>1862</v>
      </c>
      <c r="E791">
        <v>7050301001</v>
      </c>
      <c r="F791" t="s">
        <v>1863</v>
      </c>
      <c r="G791" t="s">
        <v>1864</v>
      </c>
      <c r="H791" s="2">
        <v>0.47</v>
      </c>
      <c r="I791" s="2">
        <v>0.25745258508980617</v>
      </c>
      <c r="J791" s="2">
        <v>0.27079638435216341</v>
      </c>
      <c r="K791" s="2">
        <v>0.26439231425957138</v>
      </c>
      <c r="L791" s="2">
        <v>0.26444123428341199</v>
      </c>
      <c r="M791" s="2">
        <v>0.34874642315281812</v>
      </c>
      <c r="N791" s="2">
        <v>0.30971984222227272</v>
      </c>
      <c r="O791" s="2">
        <v>0.34274525617282231</v>
      </c>
      <c r="P791" s="2">
        <v>0.37671292285326508</v>
      </c>
      <c r="Q791" s="2">
        <v>0.47</v>
      </c>
      <c r="R791" s="2">
        <v>0.49421145544972428</v>
      </c>
      <c r="S791" s="2">
        <v>0.52075889151210153</v>
      </c>
      <c r="T791" s="2">
        <v>0.50003445522438761</v>
      </c>
      <c r="U791" s="2">
        <v>0.43409505867265702</v>
      </c>
      <c r="V791" s="2">
        <v>0.44612152869780503</v>
      </c>
      <c r="W791" s="2">
        <v>0.45072033657493599</v>
      </c>
      <c r="X791" s="2">
        <v>0.45156463829812932</v>
      </c>
      <c r="Y791" s="2">
        <v>0.44249529809933902</v>
      </c>
      <c r="Z791" s="2">
        <v>0.4449536285055245</v>
      </c>
      <c r="AA791" s="2">
        <v>0.32610539793855869</v>
      </c>
      <c r="AB791" s="2">
        <f t="shared" si="87"/>
        <v>-0.11884823056696581</v>
      </c>
      <c r="AC791" s="2">
        <f t="shared" si="88"/>
        <v>0.35115176943303417</v>
      </c>
      <c r="AD791" t="s">
        <v>2286</v>
      </c>
      <c r="AE791">
        <v>921</v>
      </c>
      <c r="AH791">
        <f t="shared" si="84"/>
        <v>0.47</v>
      </c>
      <c r="AI791">
        <f t="shared" si="85"/>
        <v>0.4449536285055245</v>
      </c>
      <c r="AJ791">
        <f t="shared" si="89"/>
        <v>0.4449536285055245</v>
      </c>
      <c r="AK791" t="e">
        <f t="shared" si="90"/>
        <v>#N/A</v>
      </c>
      <c r="AL791">
        <f t="shared" si="86"/>
        <v>921</v>
      </c>
    </row>
    <row r="792" spans="1:38" x14ac:dyDescent="0.25">
      <c r="A792" s="1">
        <v>790</v>
      </c>
      <c r="B792" t="s">
        <v>1636</v>
      </c>
      <c r="C792" t="s">
        <v>1833</v>
      </c>
      <c r="D792" t="s">
        <v>1862</v>
      </c>
      <c r="E792">
        <v>7050301017</v>
      </c>
      <c r="F792" t="s">
        <v>1865</v>
      </c>
      <c r="G792" t="s">
        <v>1866</v>
      </c>
      <c r="H792" s="2">
        <v>0.29599999999999999</v>
      </c>
      <c r="I792" s="2">
        <v>-0.32019049566084112</v>
      </c>
      <c r="J792" s="2">
        <v>-0.24596506269342541</v>
      </c>
      <c r="K792" s="2">
        <v>-0.30091854706829207</v>
      </c>
      <c r="L792" s="2">
        <v>0.26444123428341199</v>
      </c>
      <c r="M792" s="2">
        <v>0.32145214547639112</v>
      </c>
      <c r="N792" s="2">
        <v>0.29657074734717892</v>
      </c>
      <c r="O792" s="2">
        <v>0.33354279963651629</v>
      </c>
      <c r="P792" s="2">
        <v>0.33064618300081378</v>
      </c>
      <c r="Q792" s="2">
        <v>0.29599999999999999</v>
      </c>
      <c r="R792" s="2">
        <v>0.31133553916718809</v>
      </c>
      <c r="S792" s="2">
        <v>0.34590248953381109</v>
      </c>
      <c r="T792" s="2">
        <v>0.31786314515787362</v>
      </c>
      <c r="U792" s="2">
        <v>0.26444123428341199</v>
      </c>
      <c r="V792" s="2">
        <v>0.32589595410725408</v>
      </c>
      <c r="W792" s="2">
        <v>0.31682000096013491</v>
      </c>
      <c r="X792" s="2">
        <v>0.32478512108649898</v>
      </c>
      <c r="Y792" s="2">
        <v>0.32639632934182872</v>
      </c>
      <c r="Z792" s="2">
        <v>0.31067937681897118</v>
      </c>
      <c r="AA792" s="2">
        <v>0.30818945855170582</v>
      </c>
      <c r="AB792" s="2">
        <f t="shared" si="87"/>
        <v>-2.4899182672653564E-3</v>
      </c>
      <c r="AC792" s="2">
        <f t="shared" si="88"/>
        <v>0.29351008173273463</v>
      </c>
      <c r="AD792" t="s">
        <v>2286</v>
      </c>
      <c r="AE792">
        <v>9847</v>
      </c>
      <c r="AH792">
        <f t="shared" si="84"/>
        <v>0.29599999999999999</v>
      </c>
      <c r="AI792">
        <f t="shared" si="85"/>
        <v>0.31067937681897118</v>
      </c>
      <c r="AJ792">
        <f t="shared" si="89"/>
        <v>0.31067937681897118</v>
      </c>
      <c r="AK792" t="e">
        <f t="shared" si="90"/>
        <v>#N/A</v>
      </c>
      <c r="AL792">
        <f t="shared" si="86"/>
        <v>9847</v>
      </c>
    </row>
    <row r="793" spans="1:38" x14ac:dyDescent="0.25">
      <c r="A793" s="1">
        <v>791</v>
      </c>
      <c r="B793" t="s">
        <v>1636</v>
      </c>
      <c r="C793" t="s">
        <v>1833</v>
      </c>
      <c r="D793" t="s">
        <v>1862</v>
      </c>
      <c r="E793">
        <v>7050302014</v>
      </c>
      <c r="F793" t="s">
        <v>1867</v>
      </c>
      <c r="G793" t="s">
        <v>1868</v>
      </c>
      <c r="H793" s="2">
        <v>0.36699999999999999</v>
      </c>
      <c r="I793" s="2">
        <v>0.15279209439737351</v>
      </c>
      <c r="J793" s="2">
        <v>0.16495404340744749</v>
      </c>
      <c r="K793" s="2">
        <v>0.16357586868742219</v>
      </c>
      <c r="L793" s="2">
        <v>0.26444123428341199</v>
      </c>
      <c r="M793" s="2">
        <v>0.26585092595832721</v>
      </c>
      <c r="N793" s="2">
        <v>0.30889138737137578</v>
      </c>
      <c r="O793" s="2">
        <v>0.32573694597715602</v>
      </c>
      <c r="P793" s="2">
        <v>0.34634014611459962</v>
      </c>
      <c r="Q793" s="2">
        <v>0.36699999999999999</v>
      </c>
      <c r="R793" s="2">
        <v>0.48938128025932998</v>
      </c>
      <c r="S793" s="2">
        <v>0.51536479522014977</v>
      </c>
      <c r="T793" s="2">
        <v>0.49617589277393642</v>
      </c>
      <c r="U793" s="2">
        <v>0.43409505867265702</v>
      </c>
      <c r="V793" s="2">
        <v>0.41342492597390362</v>
      </c>
      <c r="W793" s="2">
        <v>0.44393357471835893</v>
      </c>
      <c r="X793" s="2">
        <v>0.40114015799261898</v>
      </c>
      <c r="Y793" s="2">
        <v>0.42071782922093248</v>
      </c>
      <c r="Z793" s="2">
        <v>0.42239358122416237</v>
      </c>
      <c r="AA793" s="2">
        <v>0.30048901607589479</v>
      </c>
      <c r="AB793" s="2">
        <f t="shared" si="87"/>
        <v>-0.12190456514826759</v>
      </c>
      <c r="AC793" s="2">
        <f t="shared" si="88"/>
        <v>0.24509543485173241</v>
      </c>
      <c r="AD793" t="s">
        <v>2286</v>
      </c>
      <c r="AE793">
        <v>1755</v>
      </c>
      <c r="AH793">
        <f t="shared" si="84"/>
        <v>0.36699999999999999</v>
      </c>
      <c r="AI793">
        <f t="shared" si="85"/>
        <v>0.42239358122416237</v>
      </c>
      <c r="AJ793">
        <f t="shared" si="89"/>
        <v>0.42239358122416237</v>
      </c>
      <c r="AK793" t="e">
        <f t="shared" si="90"/>
        <v>#N/A</v>
      </c>
      <c r="AL793">
        <f t="shared" si="86"/>
        <v>1755</v>
      </c>
    </row>
    <row r="794" spans="1:38" x14ac:dyDescent="0.25">
      <c r="A794" s="1">
        <v>792</v>
      </c>
      <c r="B794" t="s">
        <v>1636</v>
      </c>
      <c r="C794" t="s">
        <v>1869</v>
      </c>
      <c r="D794" t="s">
        <v>1870</v>
      </c>
      <c r="E794">
        <v>7060101016</v>
      </c>
      <c r="F794" t="s">
        <v>1871</v>
      </c>
      <c r="G794" t="s">
        <v>1872</v>
      </c>
      <c r="H794" s="2">
        <v>0.22600000000000001</v>
      </c>
      <c r="I794" s="2">
        <v>-0.30533250057823058</v>
      </c>
      <c r="J794" s="2">
        <v>-0.2004019738523668</v>
      </c>
      <c r="K794" s="2">
        <v>-0.27021509768956659</v>
      </c>
      <c r="L794" s="2">
        <v>0.26444123428341199</v>
      </c>
      <c r="M794" s="2">
        <v>0.43112682819407011</v>
      </c>
      <c r="N794" s="2">
        <v>0.47515441661986851</v>
      </c>
      <c r="O794" s="2">
        <v>0.47803782404201151</v>
      </c>
      <c r="P794" s="2">
        <v>0.42701920846321412</v>
      </c>
      <c r="Q794" s="2">
        <v>0.22600000000000001</v>
      </c>
      <c r="R794" s="2">
        <v>0.35212491725345341</v>
      </c>
      <c r="S794" s="2">
        <v>0.40512308255436158</v>
      </c>
      <c r="T794" s="2">
        <v>0.36805527033784402</v>
      </c>
      <c r="U794" s="2">
        <v>0.26444123428341199</v>
      </c>
      <c r="V794" s="2">
        <v>0.36675993159749593</v>
      </c>
      <c r="W794" s="2">
        <v>0.36219240707923378</v>
      </c>
      <c r="X794" s="2">
        <v>0.42882313985920589</v>
      </c>
      <c r="Y794" s="2">
        <v>0.40693922728054899</v>
      </c>
      <c r="Z794" s="2">
        <v>0.36098705946442672</v>
      </c>
      <c r="AA794" s="2">
        <v>0.40619608513780281</v>
      </c>
      <c r="AB794" s="2">
        <f t="shared" si="87"/>
        <v>4.5209025673376091E-2</v>
      </c>
      <c r="AC794" s="2">
        <f t="shared" si="88"/>
        <v>0.27120902567337613</v>
      </c>
      <c r="AD794" t="s">
        <v>2287</v>
      </c>
      <c r="AE794">
        <v>13675</v>
      </c>
      <c r="AH794">
        <f t="shared" si="84"/>
        <v>0.22600000000000001</v>
      </c>
      <c r="AI794">
        <f t="shared" si="85"/>
        <v>0.36098705946442672</v>
      </c>
      <c r="AJ794" t="e">
        <f t="shared" si="89"/>
        <v>#N/A</v>
      </c>
      <c r="AK794">
        <f t="shared" si="90"/>
        <v>0.36098705946442672</v>
      </c>
      <c r="AL794">
        <f t="shared" si="86"/>
        <v>13675</v>
      </c>
    </row>
    <row r="795" spans="1:38" x14ac:dyDescent="0.25">
      <c r="A795" s="1">
        <v>793</v>
      </c>
      <c r="B795" t="s">
        <v>1636</v>
      </c>
      <c r="C795" t="s">
        <v>1869</v>
      </c>
      <c r="D795" t="s">
        <v>1870</v>
      </c>
      <c r="E795">
        <v>7060103008</v>
      </c>
      <c r="F795" t="s">
        <v>1873</v>
      </c>
      <c r="G795" t="s">
        <v>1874</v>
      </c>
      <c r="H795" s="2">
        <v>0.54700000000000004</v>
      </c>
      <c r="I795" s="2">
        <v>0.3772459176688201</v>
      </c>
      <c r="J795" s="2">
        <v>0.3940581888651612</v>
      </c>
      <c r="K795" s="2">
        <v>0.38610638219272769</v>
      </c>
      <c r="L795" s="2">
        <v>0.43409505867265702</v>
      </c>
      <c r="M795" s="2">
        <v>0.41437897475449198</v>
      </c>
      <c r="N795" s="2">
        <v>0.41642864391596263</v>
      </c>
      <c r="O795" s="2">
        <v>0.45885454949339521</v>
      </c>
      <c r="P795" s="2">
        <v>0.36586619134610843</v>
      </c>
      <c r="Q795" s="2">
        <v>0.54700000000000004</v>
      </c>
      <c r="R795" s="2">
        <v>0.57996773256171252</v>
      </c>
      <c r="S795" s="2">
        <v>0.5885862696031029</v>
      </c>
      <c r="T795" s="2">
        <v>0.58142098185122093</v>
      </c>
      <c r="U795" s="2">
        <v>0.53170889669388677</v>
      </c>
      <c r="V795" s="2">
        <v>0.53176700478564376</v>
      </c>
      <c r="W795" s="2">
        <v>0.51762422472789438</v>
      </c>
      <c r="X795" s="2">
        <v>0.54219260078424258</v>
      </c>
      <c r="Y795" s="2">
        <v>0.5428037749502781</v>
      </c>
      <c r="Z795" s="2">
        <v>0.53314000353454949</v>
      </c>
      <c r="AA795" s="2">
        <v>0.41677733564300368</v>
      </c>
      <c r="AB795" s="2">
        <f t="shared" si="87"/>
        <v>-0.11636266789154581</v>
      </c>
      <c r="AC795" s="2">
        <f t="shared" si="88"/>
        <v>0.43063733210845423</v>
      </c>
      <c r="AD795" t="s">
        <v>2286</v>
      </c>
      <c r="AE795">
        <v>519</v>
      </c>
      <c r="AH795">
        <f t="shared" si="84"/>
        <v>0.54700000000000004</v>
      </c>
      <c r="AI795">
        <f t="shared" si="85"/>
        <v>0.53314000353454949</v>
      </c>
      <c r="AJ795">
        <f t="shared" si="89"/>
        <v>0.53314000353454949</v>
      </c>
      <c r="AK795" t="e">
        <f t="shared" si="90"/>
        <v>#N/A</v>
      </c>
      <c r="AL795">
        <f t="shared" si="86"/>
        <v>519</v>
      </c>
    </row>
    <row r="796" spans="1:38" x14ac:dyDescent="0.25">
      <c r="A796" s="1">
        <v>794</v>
      </c>
      <c r="B796" t="s">
        <v>1636</v>
      </c>
      <c r="C796" t="s">
        <v>1869</v>
      </c>
      <c r="D796" t="s">
        <v>1875</v>
      </c>
      <c r="E796">
        <v>7060201005</v>
      </c>
      <c r="F796" t="s">
        <v>1876</v>
      </c>
      <c r="G796" t="s">
        <v>1877</v>
      </c>
      <c r="H796" s="2">
        <v>0.36199999999999999</v>
      </c>
      <c r="I796" s="2">
        <v>-0.18560177015211091</v>
      </c>
      <c r="J796" s="2">
        <v>-0.10564542646937421</v>
      </c>
      <c r="K796" s="2">
        <v>-0.15987838398287821</v>
      </c>
      <c r="L796" s="2">
        <v>0.26444123428341199</v>
      </c>
      <c r="M796" s="2">
        <v>0.36163942503035129</v>
      </c>
      <c r="N796" s="2">
        <v>0.33980265615941913</v>
      </c>
      <c r="O796" s="2">
        <v>0.38571970520800231</v>
      </c>
      <c r="P796" s="2">
        <v>0.37867224855821652</v>
      </c>
      <c r="Q796" s="2">
        <v>0.36199999999999999</v>
      </c>
      <c r="R796" s="2">
        <v>0.49363285937611318</v>
      </c>
      <c r="S796" s="2">
        <v>0.51596885737731379</v>
      </c>
      <c r="T796" s="2">
        <v>0.4990013672881527</v>
      </c>
      <c r="U796" s="2">
        <v>0.43409505867265702</v>
      </c>
      <c r="V796" s="2">
        <v>0.40349581340249913</v>
      </c>
      <c r="W796" s="2">
        <v>0.43945717348000107</v>
      </c>
      <c r="X796" s="2">
        <v>0.39107483216291372</v>
      </c>
      <c r="Y796" s="2">
        <v>0.41456388691321072</v>
      </c>
      <c r="Z796" s="2">
        <v>0.41613893721524592</v>
      </c>
      <c r="AA796" s="2">
        <v>0.34298363908209351</v>
      </c>
      <c r="AB796" s="2">
        <f t="shared" si="87"/>
        <v>-7.3155298133152413E-2</v>
      </c>
      <c r="AC796" s="2">
        <f t="shared" si="88"/>
        <v>0.28884470186684758</v>
      </c>
      <c r="AD796" t="s">
        <v>2286</v>
      </c>
      <c r="AE796">
        <v>1162</v>
      </c>
      <c r="AH796">
        <f t="shared" si="84"/>
        <v>0.36199999999999999</v>
      </c>
      <c r="AI796">
        <f t="shared" si="85"/>
        <v>0.41613893721524592</v>
      </c>
      <c r="AJ796">
        <f t="shared" si="89"/>
        <v>0.41613893721524592</v>
      </c>
      <c r="AK796" t="e">
        <f t="shared" si="90"/>
        <v>#N/A</v>
      </c>
      <c r="AL796">
        <f t="shared" si="86"/>
        <v>1162</v>
      </c>
    </row>
    <row r="797" spans="1:38" x14ac:dyDescent="0.25">
      <c r="A797" s="1">
        <v>795</v>
      </c>
      <c r="B797" t="s">
        <v>1636</v>
      </c>
      <c r="C797" t="s">
        <v>1869</v>
      </c>
      <c r="D797" t="s">
        <v>1875</v>
      </c>
      <c r="E797">
        <v>7060201023</v>
      </c>
      <c r="F797" t="s">
        <v>1878</v>
      </c>
      <c r="G797" t="s">
        <v>1879</v>
      </c>
      <c r="H797" s="2">
        <v>0.60399999999999998</v>
      </c>
      <c r="I797" s="2">
        <v>0.61067623462847076</v>
      </c>
      <c r="J797" s="2">
        <v>0.60545016809320229</v>
      </c>
      <c r="K797" s="2">
        <v>0.61594369792897274</v>
      </c>
      <c r="L797" s="2">
        <v>0.66984327633356211</v>
      </c>
      <c r="M797" s="2">
        <v>0.66150874338595433</v>
      </c>
      <c r="N797" s="2">
        <v>0.64402647701052995</v>
      </c>
      <c r="O797" s="2">
        <v>0.65809729623112279</v>
      </c>
      <c r="P797" s="2">
        <v>0.64030774541623692</v>
      </c>
      <c r="Q797" s="2">
        <v>0.60399999999999998</v>
      </c>
      <c r="R797" s="2">
        <v>0.69501377201563219</v>
      </c>
      <c r="S797" s="2">
        <v>0.69641016395682798</v>
      </c>
      <c r="T797" s="2">
        <v>0.69683685781192517</v>
      </c>
      <c r="U797" s="2">
        <v>0.66984327633356211</v>
      </c>
      <c r="V797" s="2">
        <v>0.64759672337197816</v>
      </c>
      <c r="W797" s="2">
        <v>0.65322992916885425</v>
      </c>
      <c r="X797" s="2">
        <v>0.62747877965503296</v>
      </c>
      <c r="Y797" s="2">
        <v>0.63481963014890441</v>
      </c>
      <c r="Z797" s="2">
        <v>0.64642577109142496</v>
      </c>
      <c r="AA797" s="2">
        <v>0.65466372165316666</v>
      </c>
      <c r="AB797" s="2">
        <f t="shared" si="87"/>
        <v>8.2379505617417026E-3</v>
      </c>
      <c r="AC797" s="2">
        <f t="shared" si="88"/>
        <v>0.61223795056174168</v>
      </c>
      <c r="AD797" t="s">
        <v>2286</v>
      </c>
      <c r="AE797">
        <v>5179</v>
      </c>
      <c r="AH797">
        <f t="shared" si="84"/>
        <v>0.60399999999999998</v>
      </c>
      <c r="AI797">
        <f t="shared" si="85"/>
        <v>0.64642577109142496</v>
      </c>
      <c r="AJ797">
        <f t="shared" si="89"/>
        <v>0.64642577109142496</v>
      </c>
      <c r="AK797" t="e">
        <f t="shared" si="90"/>
        <v>#N/A</v>
      </c>
      <c r="AL797">
        <f t="shared" si="86"/>
        <v>5179</v>
      </c>
    </row>
    <row r="798" spans="1:38" x14ac:dyDescent="0.25">
      <c r="A798" s="1">
        <v>796</v>
      </c>
      <c r="B798" t="s">
        <v>1636</v>
      </c>
      <c r="C798" t="s">
        <v>1869</v>
      </c>
      <c r="D798" t="s">
        <v>1875</v>
      </c>
      <c r="E798">
        <v>7060201037</v>
      </c>
      <c r="F798" t="s">
        <v>1880</v>
      </c>
      <c r="G798" t="s">
        <v>1881</v>
      </c>
      <c r="H798" s="2">
        <v>0.71499999999999997</v>
      </c>
      <c r="I798" s="2">
        <v>0.6152246599557204</v>
      </c>
      <c r="J798" s="2">
        <v>0.62271912634830917</v>
      </c>
      <c r="K798" s="2">
        <v>0.61448973139110019</v>
      </c>
      <c r="L798" s="2">
        <v>0.66984327633356211</v>
      </c>
      <c r="M798" s="2">
        <v>0.66957034438743068</v>
      </c>
      <c r="N798" s="2">
        <v>0.65319381168186819</v>
      </c>
      <c r="O798" s="2">
        <v>0.6655028497028237</v>
      </c>
      <c r="P798" s="2">
        <v>0.6247687116434899</v>
      </c>
      <c r="Q798" s="2">
        <v>0.71499999999999997</v>
      </c>
      <c r="R798" s="2">
        <v>0.67558417021907102</v>
      </c>
      <c r="S798" s="2">
        <v>0.68667210661880052</v>
      </c>
      <c r="T798" s="2">
        <v>0.67432685879449494</v>
      </c>
      <c r="U798" s="2">
        <v>0.66984327633356211</v>
      </c>
      <c r="V798" s="2">
        <v>0.66486681718243135</v>
      </c>
      <c r="W798" s="2">
        <v>0.68204851479349771</v>
      </c>
      <c r="X798" s="2">
        <v>0.68556233688442814</v>
      </c>
      <c r="Y798" s="2">
        <v>0.68498223702868777</v>
      </c>
      <c r="Z798" s="2">
        <v>0.67740730811049377</v>
      </c>
      <c r="AA798" s="2">
        <v>0.65635097263964504</v>
      </c>
      <c r="AB798" s="2">
        <f t="shared" si="87"/>
        <v>-2.105633547084873E-2</v>
      </c>
      <c r="AC798" s="2">
        <f t="shared" si="88"/>
        <v>0.69394366452915124</v>
      </c>
      <c r="AD798" t="s">
        <v>2286</v>
      </c>
      <c r="AE798">
        <v>1304</v>
      </c>
      <c r="AH798">
        <f t="shared" si="84"/>
        <v>0.71499999999999997</v>
      </c>
      <c r="AI798">
        <f t="shared" si="85"/>
        <v>0.67740730811049377</v>
      </c>
      <c r="AJ798">
        <f t="shared" si="89"/>
        <v>0.67740730811049377</v>
      </c>
      <c r="AK798" t="e">
        <f t="shared" si="90"/>
        <v>#N/A</v>
      </c>
      <c r="AL798">
        <f t="shared" si="86"/>
        <v>1304</v>
      </c>
    </row>
    <row r="799" spans="1:38" x14ac:dyDescent="0.25">
      <c r="A799" s="1">
        <v>797</v>
      </c>
      <c r="B799" t="s">
        <v>1636</v>
      </c>
      <c r="C799" t="s">
        <v>1869</v>
      </c>
      <c r="D799" t="s">
        <v>1875</v>
      </c>
      <c r="E799">
        <v>7060201078</v>
      </c>
      <c r="F799" t="s">
        <v>1882</v>
      </c>
      <c r="G799" t="s">
        <v>1883</v>
      </c>
      <c r="H799" s="2">
        <v>0.57399999999999995</v>
      </c>
      <c r="I799" s="2">
        <v>0.39587417433279859</v>
      </c>
      <c r="J799" s="2">
        <v>0.42219162973129037</v>
      </c>
      <c r="K799" s="2">
        <v>0.40437924064418029</v>
      </c>
      <c r="L799" s="2">
        <v>0.43409505867265702</v>
      </c>
      <c r="M799" s="2">
        <v>0.42231259718444181</v>
      </c>
      <c r="N799" s="2">
        <v>0.42127176616921957</v>
      </c>
      <c r="O799" s="2">
        <v>0.42700844567514962</v>
      </c>
      <c r="P799" s="2">
        <v>0.40242675905729242</v>
      </c>
      <c r="Q799" s="2">
        <v>0.57399999999999995</v>
      </c>
      <c r="R799" s="2">
        <v>0.57128422064964746</v>
      </c>
      <c r="S799" s="2">
        <v>0.58934472867263377</v>
      </c>
      <c r="T799" s="2">
        <v>0.57382912981585654</v>
      </c>
      <c r="U799" s="2">
        <v>0.53170889669388677</v>
      </c>
      <c r="V799" s="2">
        <v>0.53245641066439076</v>
      </c>
      <c r="W799" s="2">
        <v>0.5325393771469078</v>
      </c>
      <c r="X799" s="2">
        <v>0.55377906732705406</v>
      </c>
      <c r="Y799" s="2">
        <v>0.549767448940091</v>
      </c>
      <c r="Z799" s="2">
        <v>0.53996430874176971</v>
      </c>
      <c r="AA799" s="2">
        <v>0.42128976623747211</v>
      </c>
      <c r="AB799" s="2">
        <f t="shared" si="87"/>
        <v>-0.1186745425042976</v>
      </c>
      <c r="AC799" s="2">
        <f t="shared" si="88"/>
        <v>0.45532545749570236</v>
      </c>
      <c r="AD799" t="s">
        <v>2286</v>
      </c>
      <c r="AE799">
        <v>921</v>
      </c>
      <c r="AH799">
        <f t="shared" si="84"/>
        <v>0.57399999999999995</v>
      </c>
      <c r="AI799">
        <f t="shared" si="85"/>
        <v>0.53996430874176971</v>
      </c>
      <c r="AJ799">
        <f t="shared" si="89"/>
        <v>0.53996430874176971</v>
      </c>
      <c r="AK799" t="e">
        <f t="shared" si="90"/>
        <v>#N/A</v>
      </c>
      <c r="AL799">
        <f t="shared" si="86"/>
        <v>921</v>
      </c>
    </row>
    <row r="800" spans="1:38" x14ac:dyDescent="0.25">
      <c r="A800" s="1">
        <v>798</v>
      </c>
      <c r="B800" t="s">
        <v>1636</v>
      </c>
      <c r="C800" t="s">
        <v>1869</v>
      </c>
      <c r="D800" t="s">
        <v>1875</v>
      </c>
      <c r="E800">
        <v>7060202001</v>
      </c>
      <c r="F800" t="s">
        <v>1884</v>
      </c>
      <c r="G800" t="s">
        <v>1885</v>
      </c>
      <c r="H800" s="2">
        <v>0.58099999999999996</v>
      </c>
      <c r="I800" s="2">
        <v>0.47682518364129661</v>
      </c>
      <c r="J800" s="2">
        <v>0.51764413546614452</v>
      </c>
      <c r="K800" s="2">
        <v>0.48679174834744993</v>
      </c>
      <c r="L800" s="2">
        <v>0.66984327633356211</v>
      </c>
      <c r="M800" s="2">
        <v>0.65405871211562461</v>
      </c>
      <c r="N800" s="2">
        <v>0.62641794685946794</v>
      </c>
      <c r="O800" s="2">
        <v>0.64083546258327206</v>
      </c>
      <c r="P800" s="2">
        <v>0.58936771804321209</v>
      </c>
      <c r="Q800" s="2">
        <v>0.58099999999999996</v>
      </c>
      <c r="R800" s="2">
        <v>0.65985958160970681</v>
      </c>
      <c r="S800" s="2">
        <v>0.67377140202812424</v>
      </c>
      <c r="T800" s="2">
        <v>0.660318038566302</v>
      </c>
      <c r="U800" s="2">
        <v>0.66984327633356211</v>
      </c>
      <c r="V800" s="2">
        <v>0.62550788990755646</v>
      </c>
      <c r="W800" s="2">
        <v>0.62670695160981238</v>
      </c>
      <c r="X800" s="2">
        <v>0.6076906070450645</v>
      </c>
      <c r="Y800" s="2">
        <v>0.61305007679571499</v>
      </c>
      <c r="Z800" s="2">
        <v>0.6281882318065013</v>
      </c>
      <c r="AA800" s="2">
        <v>0.63550270286090138</v>
      </c>
      <c r="AB800" s="2">
        <f t="shared" si="87"/>
        <v>7.3144710544000846E-3</v>
      </c>
      <c r="AC800" s="2">
        <f t="shared" si="88"/>
        <v>0.58831447105440005</v>
      </c>
      <c r="AD800" t="s">
        <v>2286</v>
      </c>
      <c r="AE800">
        <v>970</v>
      </c>
      <c r="AH800">
        <f t="shared" si="84"/>
        <v>0.58099999999999996</v>
      </c>
      <c r="AI800">
        <f t="shared" si="85"/>
        <v>0.6281882318065013</v>
      </c>
      <c r="AJ800">
        <f t="shared" si="89"/>
        <v>0.6281882318065013</v>
      </c>
      <c r="AK800" t="e">
        <f t="shared" si="90"/>
        <v>#N/A</v>
      </c>
      <c r="AL800">
        <f t="shared" si="86"/>
        <v>970</v>
      </c>
    </row>
    <row r="801" spans="1:38" x14ac:dyDescent="0.25">
      <c r="A801" s="1">
        <v>799</v>
      </c>
      <c r="B801" t="s">
        <v>1636</v>
      </c>
      <c r="C801" t="s">
        <v>1869</v>
      </c>
      <c r="D801" t="s">
        <v>1886</v>
      </c>
      <c r="E801">
        <v>7060301005</v>
      </c>
      <c r="F801" t="s">
        <v>1887</v>
      </c>
      <c r="G801" t="s">
        <v>1888</v>
      </c>
      <c r="H801" s="2">
        <v>0.308</v>
      </c>
      <c r="I801" s="2">
        <v>0.16224172928520719</v>
      </c>
      <c r="J801" s="2">
        <v>0.21915670085879951</v>
      </c>
      <c r="K801" s="2">
        <v>0.1911397987948403</v>
      </c>
      <c r="L801" s="2">
        <v>0.26444123428341199</v>
      </c>
      <c r="M801" s="2">
        <v>0.39796923308729598</v>
      </c>
      <c r="N801" s="2">
        <v>0.42286316471225022</v>
      </c>
      <c r="O801" s="2">
        <v>0.46367594286476072</v>
      </c>
      <c r="P801" s="2">
        <v>0.4241570621214486</v>
      </c>
      <c r="Q801" s="2">
        <v>0.308</v>
      </c>
      <c r="R801" s="2">
        <v>0.47504331632571323</v>
      </c>
      <c r="S801" s="2">
        <v>0.5320640676387286</v>
      </c>
      <c r="T801" s="2">
        <v>0.49398806378693111</v>
      </c>
      <c r="U801" s="2">
        <v>0.43409505867265702</v>
      </c>
      <c r="V801" s="2">
        <v>0.4228712586652264</v>
      </c>
      <c r="W801" s="2">
        <v>0.44393018068768109</v>
      </c>
      <c r="X801" s="2">
        <v>0.42468670458672431</v>
      </c>
      <c r="Y801" s="2">
        <v>0.45352878870889779</v>
      </c>
      <c r="Z801" s="2">
        <v>0.43566858131229069</v>
      </c>
      <c r="AA801" s="2">
        <v>0.38763587115944542</v>
      </c>
      <c r="AB801" s="2">
        <f t="shared" si="87"/>
        <v>-4.803271015284527E-2</v>
      </c>
      <c r="AC801" s="2">
        <f t="shared" si="88"/>
        <v>0.25996728984715473</v>
      </c>
      <c r="AD801" t="s">
        <v>2287</v>
      </c>
      <c r="AE801">
        <v>4508</v>
      </c>
      <c r="AH801">
        <f t="shared" si="84"/>
        <v>0.308</v>
      </c>
      <c r="AI801">
        <f t="shared" si="85"/>
        <v>0.43566858131229069</v>
      </c>
      <c r="AJ801" t="e">
        <f t="shared" si="89"/>
        <v>#N/A</v>
      </c>
      <c r="AK801">
        <f t="shared" si="90"/>
        <v>0.43566858131229069</v>
      </c>
      <c r="AL801">
        <f t="shared" si="86"/>
        <v>4508</v>
      </c>
    </row>
    <row r="802" spans="1:38" x14ac:dyDescent="0.25">
      <c r="A802" s="1">
        <v>800</v>
      </c>
      <c r="B802" t="s">
        <v>1636</v>
      </c>
      <c r="C802" t="s">
        <v>1889</v>
      </c>
      <c r="D802" t="s">
        <v>1890</v>
      </c>
      <c r="E802">
        <v>7070101011</v>
      </c>
      <c r="F802" t="s">
        <v>1271</v>
      </c>
      <c r="G802" t="s">
        <v>1891</v>
      </c>
      <c r="H802" s="2">
        <v>0.39500000000000002</v>
      </c>
      <c r="I802" s="2">
        <v>-0.36810459414457308</v>
      </c>
      <c r="J802" s="2">
        <v>-0.31812960968469839</v>
      </c>
      <c r="K802" s="2">
        <v>-0.35186996603171461</v>
      </c>
      <c r="L802" s="2">
        <v>0.26444123428341199</v>
      </c>
      <c r="M802" s="2">
        <v>0.23476809293440881</v>
      </c>
      <c r="N802" s="2">
        <v>0.24790177608918049</v>
      </c>
      <c r="O802" s="2">
        <v>0.27408487842949031</v>
      </c>
      <c r="P802" s="2">
        <v>0.24741776948358651</v>
      </c>
      <c r="Q802" s="2">
        <v>0.39500000000000002</v>
      </c>
      <c r="R802" s="2">
        <v>0.44490804871673822</v>
      </c>
      <c r="S802" s="2">
        <v>0.4451357169280914</v>
      </c>
      <c r="T802" s="2">
        <v>0.44539921510295311</v>
      </c>
      <c r="U802" s="2">
        <v>0.37218066330538518</v>
      </c>
      <c r="V802" s="2">
        <v>0.39806674210736698</v>
      </c>
      <c r="W802" s="2">
        <v>0.37623945399523978</v>
      </c>
      <c r="X802" s="2">
        <v>0.391586326847146</v>
      </c>
      <c r="Y802" s="2">
        <v>0.40549828532602661</v>
      </c>
      <c r="Z802" s="2">
        <v>0.38850634438920473</v>
      </c>
      <c r="AA802" s="2">
        <v>0.25334525217720172</v>
      </c>
      <c r="AB802" s="2">
        <f t="shared" si="87"/>
        <v>-0.13516109221200301</v>
      </c>
      <c r="AC802" s="2">
        <f t="shared" si="88"/>
        <v>0.25983890778799701</v>
      </c>
      <c r="AD802" t="s">
        <v>2286</v>
      </c>
      <c r="AE802">
        <v>975</v>
      </c>
      <c r="AH802">
        <f t="shared" si="84"/>
        <v>0.39500000000000002</v>
      </c>
      <c r="AI802">
        <f t="shared" si="85"/>
        <v>0.38850634438920473</v>
      </c>
      <c r="AJ802">
        <f t="shared" si="89"/>
        <v>0.38850634438920473</v>
      </c>
      <c r="AK802" t="e">
        <f t="shared" si="90"/>
        <v>#N/A</v>
      </c>
      <c r="AL802">
        <f t="shared" si="86"/>
        <v>975</v>
      </c>
    </row>
    <row r="803" spans="1:38" x14ac:dyDescent="0.25">
      <c r="A803" s="1">
        <v>801</v>
      </c>
      <c r="B803" t="s">
        <v>1636</v>
      </c>
      <c r="C803" t="s">
        <v>1889</v>
      </c>
      <c r="D803" t="s">
        <v>1890</v>
      </c>
      <c r="E803">
        <v>7070102006</v>
      </c>
      <c r="F803" t="s">
        <v>1892</v>
      </c>
      <c r="G803" t="s">
        <v>1893</v>
      </c>
      <c r="H803" s="2">
        <v>0.57299999999999995</v>
      </c>
      <c r="I803" s="2">
        <v>7.9145447596726426E-2</v>
      </c>
      <c r="J803" s="2">
        <v>0.10579734177803581</v>
      </c>
      <c r="K803" s="2">
        <v>9.0850023645302258E-2</v>
      </c>
      <c r="L803" s="2">
        <v>0.26444123428341199</v>
      </c>
      <c r="M803" s="2">
        <v>0.25676077586355928</v>
      </c>
      <c r="N803" s="2">
        <v>0.28856638771660148</v>
      </c>
      <c r="O803" s="2">
        <v>0.3237265494791326</v>
      </c>
      <c r="P803" s="2">
        <v>0.29761413933367381</v>
      </c>
      <c r="Q803" s="2">
        <v>0.57299999999999995</v>
      </c>
      <c r="R803" s="2">
        <v>0.5194419429220104</v>
      </c>
      <c r="S803" s="2">
        <v>0.51640553810716727</v>
      </c>
      <c r="T803" s="2">
        <v>0.52008386058908596</v>
      </c>
      <c r="U803" s="2">
        <v>0.43409505867265702</v>
      </c>
      <c r="V803" s="2">
        <v>0.52175950009415595</v>
      </c>
      <c r="W803" s="2">
        <v>0.45491777673896888</v>
      </c>
      <c r="X803" s="2">
        <v>0.52729698602344599</v>
      </c>
      <c r="Y803" s="2">
        <v>0.50561026216001326</v>
      </c>
      <c r="Z803" s="2">
        <v>0.48727244946313097</v>
      </c>
      <c r="AA803" s="2">
        <v>0.28522467587186312</v>
      </c>
      <c r="AB803" s="2">
        <f t="shared" si="87"/>
        <v>-0.20204777359126785</v>
      </c>
      <c r="AC803" s="2">
        <f t="shared" si="88"/>
        <v>0.3709522264087321</v>
      </c>
      <c r="AD803" t="s">
        <v>2286</v>
      </c>
      <c r="AE803">
        <v>546</v>
      </c>
      <c r="AH803">
        <f t="shared" si="84"/>
        <v>0.57299999999999995</v>
      </c>
      <c r="AI803">
        <f t="shared" si="85"/>
        <v>0.48727244946313097</v>
      </c>
      <c r="AJ803">
        <f t="shared" si="89"/>
        <v>0.48727244946313097</v>
      </c>
      <c r="AK803" t="e">
        <f t="shared" si="90"/>
        <v>#N/A</v>
      </c>
      <c r="AL803">
        <f t="shared" si="86"/>
        <v>546</v>
      </c>
    </row>
    <row r="804" spans="1:38" x14ac:dyDescent="0.25">
      <c r="A804" s="1">
        <v>802</v>
      </c>
      <c r="B804" t="s">
        <v>1636</v>
      </c>
      <c r="C804" t="s">
        <v>1889</v>
      </c>
      <c r="D804" t="s">
        <v>1894</v>
      </c>
      <c r="E804">
        <v>7070201001</v>
      </c>
      <c r="F804" t="s">
        <v>1895</v>
      </c>
      <c r="G804" t="s">
        <v>1896</v>
      </c>
      <c r="H804" s="2">
        <v>0.32500000000000001</v>
      </c>
      <c r="I804" s="2">
        <v>-0.41124641189595401</v>
      </c>
      <c r="J804" s="2">
        <v>-0.30600120406570819</v>
      </c>
      <c r="K804" s="2">
        <v>-0.38546252586796381</v>
      </c>
      <c r="L804" s="2">
        <v>0.26444123428341199</v>
      </c>
      <c r="M804" s="2">
        <v>0.32481180776567631</v>
      </c>
      <c r="N804" s="2">
        <v>0.31703578714672981</v>
      </c>
      <c r="O804" s="2">
        <v>0.34069038187617001</v>
      </c>
      <c r="P804" s="2">
        <v>0.28506199913108687</v>
      </c>
      <c r="Q804" s="2">
        <v>0.32500000000000001</v>
      </c>
      <c r="R804" s="2">
        <v>0.25492125634717488</v>
      </c>
      <c r="S804" s="2">
        <v>0.29300701260698192</v>
      </c>
      <c r="T804" s="2">
        <v>0.26376367453678062</v>
      </c>
      <c r="U804" s="2">
        <v>0.26444123428341199</v>
      </c>
      <c r="V804" s="2">
        <v>0.32481180776567631</v>
      </c>
      <c r="W804" s="2">
        <v>0.27712790253842162</v>
      </c>
      <c r="X804" s="2">
        <v>0.30261293847002491</v>
      </c>
      <c r="Y804" s="2">
        <v>0.30028055447978552</v>
      </c>
      <c r="Z804" s="2">
        <v>0.2930968751004136</v>
      </c>
      <c r="AA804" s="2">
        <v>0.30512212085010348</v>
      </c>
      <c r="AB804" s="2">
        <f t="shared" si="87"/>
        <v>1.2025245749689883E-2</v>
      </c>
      <c r="AC804" s="2">
        <f t="shared" si="88"/>
        <v>0.33702524574968989</v>
      </c>
      <c r="AD804" t="s">
        <v>2286</v>
      </c>
      <c r="AE804">
        <v>3140</v>
      </c>
      <c r="AH804">
        <f t="shared" si="84"/>
        <v>0.32500000000000001</v>
      </c>
      <c r="AI804">
        <f t="shared" si="85"/>
        <v>0.2930968751004136</v>
      </c>
      <c r="AJ804">
        <f t="shared" si="89"/>
        <v>0.2930968751004136</v>
      </c>
      <c r="AK804" t="e">
        <f t="shared" si="90"/>
        <v>#N/A</v>
      </c>
      <c r="AL804">
        <f t="shared" si="86"/>
        <v>3140</v>
      </c>
    </row>
    <row r="805" spans="1:38" x14ac:dyDescent="0.25">
      <c r="A805" s="1">
        <v>803</v>
      </c>
      <c r="B805" t="s">
        <v>1636</v>
      </c>
      <c r="C805" t="s">
        <v>1889</v>
      </c>
      <c r="D805" t="s">
        <v>1894</v>
      </c>
      <c r="E805">
        <v>7070201002</v>
      </c>
      <c r="F805" t="s">
        <v>1897</v>
      </c>
      <c r="G805" t="s">
        <v>1898</v>
      </c>
      <c r="H805" s="2">
        <v>0.375</v>
      </c>
      <c r="I805" s="2">
        <v>-0.77819774581192747</v>
      </c>
      <c r="J805" s="2">
        <v>-0.69647676498377009</v>
      </c>
      <c r="K805" s="2">
        <v>-0.74298956345098677</v>
      </c>
      <c r="L805" s="2">
        <v>0.26444123428341199</v>
      </c>
      <c r="M805" s="2">
        <v>0.34983056949439573</v>
      </c>
      <c r="N805" s="2">
        <v>0.37494387907596322</v>
      </c>
      <c r="O805" s="2">
        <v>0.35175201039516107</v>
      </c>
      <c r="P805" s="2">
        <v>0.30969722796302601</v>
      </c>
      <c r="Q805" s="2">
        <v>0.375</v>
      </c>
      <c r="R805" s="2">
        <v>0.4428227040441064</v>
      </c>
      <c r="S805" s="2">
        <v>0.44569586251962873</v>
      </c>
      <c r="T805" s="2">
        <v>0.44621569397049332</v>
      </c>
      <c r="U805" s="2">
        <v>0.37218066330538518</v>
      </c>
      <c r="V805" s="2">
        <v>0.38882532915433099</v>
      </c>
      <c r="W805" s="2">
        <v>0.39937151253700742</v>
      </c>
      <c r="X805" s="2">
        <v>0.37815847944110009</v>
      </c>
      <c r="Y805" s="2">
        <v>0.38026658577409578</v>
      </c>
      <c r="Z805" s="2">
        <v>0.38364495283893479</v>
      </c>
      <c r="AA805" s="2">
        <v>0.32769168492556239</v>
      </c>
      <c r="AB805" s="2">
        <f t="shared" si="87"/>
        <v>-5.5953267913372406E-2</v>
      </c>
      <c r="AC805" s="2">
        <f t="shared" si="88"/>
        <v>0.31904673208662759</v>
      </c>
      <c r="AD805" t="s">
        <v>2286</v>
      </c>
      <c r="AE805">
        <v>1628</v>
      </c>
      <c r="AH805">
        <f t="shared" si="84"/>
        <v>0.375</v>
      </c>
      <c r="AI805">
        <f t="shared" si="85"/>
        <v>0.38364495283893479</v>
      </c>
      <c r="AJ805">
        <f t="shared" si="89"/>
        <v>0.38364495283893479</v>
      </c>
      <c r="AK805" t="e">
        <f t="shared" si="90"/>
        <v>#N/A</v>
      </c>
      <c r="AL805">
        <f t="shared" si="86"/>
        <v>1628</v>
      </c>
    </row>
    <row r="806" spans="1:38" x14ac:dyDescent="0.25">
      <c r="A806" s="1">
        <v>804</v>
      </c>
      <c r="B806" t="s">
        <v>1636</v>
      </c>
      <c r="C806" t="s">
        <v>1889</v>
      </c>
      <c r="D806" t="s">
        <v>1894</v>
      </c>
      <c r="E806">
        <v>7070201024</v>
      </c>
      <c r="F806" t="s">
        <v>1899</v>
      </c>
      <c r="G806" t="s">
        <v>1900</v>
      </c>
      <c r="H806" s="2">
        <v>0.97599999999999998</v>
      </c>
      <c r="I806" s="2">
        <v>0.7884167780438478</v>
      </c>
      <c r="J806" s="2">
        <v>0.74875913442129138</v>
      </c>
      <c r="K806" s="2">
        <v>0.78353564105871309</v>
      </c>
      <c r="L806" s="2">
        <v>0.87336270445955377</v>
      </c>
      <c r="M806" s="2">
        <v>0.90702056171602907</v>
      </c>
      <c r="N806" s="2">
        <v>0.9216732074087941</v>
      </c>
      <c r="O806" s="2">
        <v>0.89952278718843703</v>
      </c>
      <c r="P806" s="2">
        <v>0.91955388455997356</v>
      </c>
      <c r="Q806" s="2">
        <v>0.97599999999999998</v>
      </c>
      <c r="R806" s="2">
        <v>0.76597161780990441</v>
      </c>
      <c r="S806" s="2">
        <v>0.74529823704287457</v>
      </c>
      <c r="T806" s="2">
        <v>0.76326466503415957</v>
      </c>
      <c r="U806" s="2">
        <v>0.87336270445955377</v>
      </c>
      <c r="V806" s="2">
        <v>0.93688370760634876</v>
      </c>
      <c r="W806" s="2">
        <v>0.94351091429563905</v>
      </c>
      <c r="X806" s="2">
        <v>0.95705926749469761</v>
      </c>
      <c r="Y806" s="2">
        <v>0.9423893874581234</v>
      </c>
      <c r="Z806" s="2">
        <v>0.93016350377342671</v>
      </c>
      <c r="AA806" s="2">
        <v>0.904056593800317</v>
      </c>
      <c r="AB806" s="2">
        <f t="shared" si="87"/>
        <v>-2.6106909973109715E-2</v>
      </c>
      <c r="AC806" s="2">
        <f t="shared" si="88"/>
        <v>0.94989309002689026</v>
      </c>
      <c r="AD806" t="s">
        <v>2286</v>
      </c>
      <c r="AE806">
        <v>501</v>
      </c>
      <c r="AH806">
        <f t="shared" si="84"/>
        <v>0.97599999999999998</v>
      </c>
      <c r="AI806">
        <f t="shared" si="85"/>
        <v>0.93016350377342671</v>
      </c>
      <c r="AJ806">
        <f t="shared" si="89"/>
        <v>0.93016350377342671</v>
      </c>
      <c r="AK806" t="e">
        <f t="shared" si="90"/>
        <v>#N/A</v>
      </c>
      <c r="AL806">
        <f t="shared" si="86"/>
        <v>501</v>
      </c>
    </row>
    <row r="807" spans="1:38" x14ac:dyDescent="0.25">
      <c r="A807" s="1">
        <v>805</v>
      </c>
      <c r="B807" t="s">
        <v>1636</v>
      </c>
      <c r="C807" t="s">
        <v>1889</v>
      </c>
      <c r="D807" t="s">
        <v>1894</v>
      </c>
      <c r="E807">
        <v>7070201032</v>
      </c>
      <c r="F807" t="s">
        <v>1901</v>
      </c>
      <c r="G807" t="s">
        <v>1902</v>
      </c>
      <c r="H807" s="2">
        <v>0.99299999999999999</v>
      </c>
      <c r="I807" s="2">
        <v>0.77116170929525341</v>
      </c>
      <c r="J807" s="2">
        <v>0.74896516219909381</v>
      </c>
      <c r="K807" s="2">
        <v>0.7656114588089149</v>
      </c>
      <c r="L807" s="2">
        <v>0.87336270445955377</v>
      </c>
      <c r="M807" s="2">
        <v>0.92526208925494369</v>
      </c>
      <c r="N807" s="2">
        <v>0.9157672022567539</v>
      </c>
      <c r="O807" s="2">
        <v>0.92569352390164372</v>
      </c>
      <c r="P807" s="2">
        <v>0.91687042095945726</v>
      </c>
      <c r="Q807" s="2">
        <v>0.99299999999999999</v>
      </c>
      <c r="R807" s="2">
        <v>0.75917529774395087</v>
      </c>
      <c r="S807" s="2">
        <v>0.74449008016838725</v>
      </c>
      <c r="T807" s="2">
        <v>0.75371832189082877</v>
      </c>
      <c r="U807" s="2">
        <v>0.87336270445955377</v>
      </c>
      <c r="V807" s="2">
        <v>0.94777897481079121</v>
      </c>
      <c r="W807" s="2">
        <v>0.91677622845324225</v>
      </c>
      <c r="X807" s="2">
        <v>0.95781983785125147</v>
      </c>
      <c r="Y807" s="2">
        <v>0.93852510585197035</v>
      </c>
      <c r="Z807" s="2">
        <v>0.92635821172822697</v>
      </c>
      <c r="AA807" s="2">
        <v>0.91117949244567231</v>
      </c>
      <c r="AB807" s="2">
        <f t="shared" si="87"/>
        <v>-1.5178719282554654E-2</v>
      </c>
      <c r="AC807" s="2">
        <f t="shared" si="88"/>
        <v>0.97782128071744534</v>
      </c>
      <c r="AD807" t="s">
        <v>2286</v>
      </c>
      <c r="AE807">
        <v>921</v>
      </c>
      <c r="AH807">
        <f t="shared" si="84"/>
        <v>0.99299999999999999</v>
      </c>
      <c r="AI807">
        <f t="shared" si="85"/>
        <v>0.92635821172822697</v>
      </c>
      <c r="AJ807">
        <f t="shared" si="89"/>
        <v>0.92635821172822697</v>
      </c>
      <c r="AK807" t="e">
        <f t="shared" si="90"/>
        <v>#N/A</v>
      </c>
      <c r="AL807">
        <f t="shared" si="86"/>
        <v>921</v>
      </c>
    </row>
    <row r="808" spans="1:38" x14ac:dyDescent="0.25">
      <c r="A808" s="1">
        <v>806</v>
      </c>
      <c r="B808" t="s">
        <v>1636</v>
      </c>
      <c r="C808" t="s">
        <v>1889</v>
      </c>
      <c r="D808" t="s">
        <v>1894</v>
      </c>
      <c r="E808">
        <v>7070201035</v>
      </c>
      <c r="F808" t="s">
        <v>1903</v>
      </c>
      <c r="G808" t="s">
        <v>1904</v>
      </c>
      <c r="H808" s="2">
        <v>0.93900000000000006</v>
      </c>
      <c r="I808" s="2">
        <v>0.76224537221892019</v>
      </c>
      <c r="J808" s="2">
        <v>0.74858682687125089</v>
      </c>
      <c r="K808" s="2">
        <v>0.7591059467480058</v>
      </c>
      <c r="L808" s="2">
        <v>0.87336270445955377</v>
      </c>
      <c r="M808" s="2">
        <v>0.90446077593192276</v>
      </c>
      <c r="N808" s="2">
        <v>0.9157672022567539</v>
      </c>
      <c r="O808" s="2">
        <v>0.9043575238993915</v>
      </c>
      <c r="P808" s="2">
        <v>0.90532136630120319</v>
      </c>
      <c r="Q808" s="2">
        <v>0.93900000000000006</v>
      </c>
      <c r="R808" s="2">
        <v>0.75621999993253297</v>
      </c>
      <c r="S808" s="2">
        <v>0.74538516346977202</v>
      </c>
      <c r="T808" s="2">
        <v>0.75263798514147529</v>
      </c>
      <c r="U808" s="2">
        <v>0.87336270445955377</v>
      </c>
      <c r="V808" s="2">
        <v>0.9251758176627759</v>
      </c>
      <c r="W808" s="2">
        <v>0.9157672022567539</v>
      </c>
      <c r="X808" s="2">
        <v>0.94497909738710728</v>
      </c>
      <c r="Y808" s="2">
        <v>0.92795585014576654</v>
      </c>
      <c r="Z808" s="2">
        <v>0.91712958505669662</v>
      </c>
      <c r="AA808" s="2">
        <v>0.90053890155584937</v>
      </c>
      <c r="AB808" s="2">
        <f t="shared" si="87"/>
        <v>-1.6590683500847248E-2</v>
      </c>
      <c r="AC808" s="2">
        <f t="shared" si="88"/>
        <v>0.92240931649915281</v>
      </c>
      <c r="AD808" t="s">
        <v>2286</v>
      </c>
      <c r="AE808">
        <v>635</v>
      </c>
      <c r="AH808">
        <f t="shared" si="84"/>
        <v>0.93900000000000006</v>
      </c>
      <c r="AI808">
        <f t="shared" si="85"/>
        <v>0.91712958505669662</v>
      </c>
      <c r="AJ808">
        <f t="shared" si="89"/>
        <v>0.91712958505669662</v>
      </c>
      <c r="AK808" t="e">
        <f t="shared" si="90"/>
        <v>#N/A</v>
      </c>
      <c r="AL808">
        <f t="shared" si="86"/>
        <v>635</v>
      </c>
    </row>
    <row r="809" spans="1:38" x14ac:dyDescent="0.25">
      <c r="A809" s="1">
        <v>807</v>
      </c>
      <c r="B809" t="s">
        <v>1636</v>
      </c>
      <c r="C809" t="s">
        <v>1889</v>
      </c>
      <c r="D809" t="s">
        <v>1894</v>
      </c>
      <c r="E809">
        <v>7070202010</v>
      </c>
      <c r="F809" t="s">
        <v>1905</v>
      </c>
      <c r="G809" t="s">
        <v>1906</v>
      </c>
      <c r="H809" s="2">
        <v>0.504</v>
      </c>
      <c r="I809" s="2">
        <v>0.104510869726247</v>
      </c>
      <c r="J809" s="2">
        <v>0.1184682370892465</v>
      </c>
      <c r="K809" s="2">
        <v>0.1162394738287664</v>
      </c>
      <c r="L809" s="2">
        <v>0.26444123428341199</v>
      </c>
      <c r="M809" s="2">
        <v>0.26000320738360139</v>
      </c>
      <c r="N809" s="2">
        <v>0.31287291156936919</v>
      </c>
      <c r="O809" s="2">
        <v>0.33609137749794848</v>
      </c>
      <c r="P809" s="2">
        <v>0.31648731989620049</v>
      </c>
      <c r="Q809" s="2">
        <v>0.504</v>
      </c>
      <c r="R809" s="2">
        <v>0.51826087723291614</v>
      </c>
      <c r="S809" s="2">
        <v>0.51837930712117308</v>
      </c>
      <c r="T809" s="2">
        <v>0.5222775326307515</v>
      </c>
      <c r="U809" s="2">
        <v>0.43409505867265702</v>
      </c>
      <c r="V809" s="2">
        <v>0.45001413152038627</v>
      </c>
      <c r="W809" s="2">
        <v>0.47271287193570161</v>
      </c>
      <c r="X809" s="2">
        <v>0.4824099916472262</v>
      </c>
      <c r="Y809" s="2">
        <v>0.46580394046270018</v>
      </c>
      <c r="Z809" s="2">
        <v>0.46068659455234751</v>
      </c>
      <c r="AA809" s="2">
        <v>0.29641344985616191</v>
      </c>
      <c r="AB809" s="2">
        <f t="shared" si="87"/>
        <v>-0.16427314469618559</v>
      </c>
      <c r="AC809" s="2">
        <f t="shared" si="88"/>
        <v>0.33972685530381441</v>
      </c>
      <c r="AD809" t="s">
        <v>2286</v>
      </c>
      <c r="AE809">
        <v>927</v>
      </c>
      <c r="AH809">
        <f t="shared" si="84"/>
        <v>0.504</v>
      </c>
      <c r="AI809">
        <f t="shared" si="85"/>
        <v>0.46068659455234751</v>
      </c>
      <c r="AJ809">
        <f t="shared" si="89"/>
        <v>0.46068659455234751</v>
      </c>
      <c r="AK809" t="e">
        <f t="shared" si="90"/>
        <v>#N/A</v>
      </c>
      <c r="AL809">
        <f t="shared" si="86"/>
        <v>927</v>
      </c>
    </row>
    <row r="810" spans="1:38" x14ac:dyDescent="0.25">
      <c r="A810" s="1">
        <v>808</v>
      </c>
      <c r="B810" t="s">
        <v>1636</v>
      </c>
      <c r="C810" t="s">
        <v>1889</v>
      </c>
      <c r="D810" t="s">
        <v>1894</v>
      </c>
      <c r="E810">
        <v>7070202013</v>
      </c>
      <c r="F810" t="s">
        <v>1659</v>
      </c>
      <c r="G810" t="s">
        <v>1907</v>
      </c>
      <c r="H810" s="2">
        <v>0.85699999999999998</v>
      </c>
      <c r="I810" s="2">
        <v>0.78071819012775778</v>
      </c>
      <c r="J810" s="2">
        <v>0.74902280308311697</v>
      </c>
      <c r="K810" s="2">
        <v>0.77505345618874266</v>
      </c>
      <c r="L810" s="2">
        <v>0.87336270445955377</v>
      </c>
      <c r="M810" s="2">
        <v>0.87077678593462138</v>
      </c>
      <c r="N810" s="2">
        <v>0.87606525183503758</v>
      </c>
      <c r="O810" s="2">
        <v>0.8692245107624752</v>
      </c>
      <c r="P810" s="2">
        <v>0.88047807430023062</v>
      </c>
      <c r="Q810" s="2">
        <v>0.85699999999999998</v>
      </c>
      <c r="R810" s="2">
        <v>0.77017973940306828</v>
      </c>
      <c r="S810" s="2">
        <v>0.7462595171516998</v>
      </c>
      <c r="T810" s="2">
        <v>0.76522503606302872</v>
      </c>
      <c r="U810" s="2">
        <v>0.87336270445955377</v>
      </c>
      <c r="V810" s="2">
        <v>0.90222182270661011</v>
      </c>
      <c r="W810" s="2">
        <v>0.88920235555066829</v>
      </c>
      <c r="X810" s="2">
        <v>0.88212752014470075</v>
      </c>
      <c r="Y810" s="2">
        <v>0.87310350061063391</v>
      </c>
      <c r="Z810" s="2">
        <v>0.8839366375020381</v>
      </c>
      <c r="AA810" s="2">
        <v>0.87397234374930566</v>
      </c>
      <c r="AB810" s="2">
        <f t="shared" si="87"/>
        <v>-9.9642937527324449E-3</v>
      </c>
      <c r="AC810" s="2">
        <f t="shared" si="88"/>
        <v>0.84703570624726754</v>
      </c>
      <c r="AD810" t="s">
        <v>2286</v>
      </c>
      <c r="AE810">
        <v>582</v>
      </c>
      <c r="AH810">
        <f t="shared" si="84"/>
        <v>0.85699999999999998</v>
      </c>
      <c r="AI810">
        <f t="shared" si="85"/>
        <v>0.8839366375020381</v>
      </c>
      <c r="AJ810">
        <f t="shared" si="89"/>
        <v>0.8839366375020381</v>
      </c>
      <c r="AK810" t="e">
        <f t="shared" si="90"/>
        <v>#N/A</v>
      </c>
      <c r="AL810">
        <f t="shared" si="86"/>
        <v>582</v>
      </c>
    </row>
    <row r="811" spans="1:38" x14ac:dyDescent="0.25">
      <c r="A811" s="1">
        <v>809</v>
      </c>
      <c r="B811" t="s">
        <v>1636</v>
      </c>
      <c r="C811" t="s">
        <v>1889</v>
      </c>
      <c r="D811" t="s">
        <v>1894</v>
      </c>
      <c r="E811">
        <v>7070203026</v>
      </c>
      <c r="F811" t="s">
        <v>1908</v>
      </c>
      <c r="G811" t="s">
        <v>1909</v>
      </c>
      <c r="H811" s="2">
        <v>0.96799999999999997</v>
      </c>
      <c r="I811" s="2">
        <v>0.77346098058144652</v>
      </c>
      <c r="J811" s="2">
        <v>0.74923089333980186</v>
      </c>
      <c r="K811" s="2">
        <v>0.76664554610180635</v>
      </c>
      <c r="L811" s="2">
        <v>0.87336270445955377</v>
      </c>
      <c r="M811" s="2">
        <v>0.90455906392442831</v>
      </c>
      <c r="N811" s="2">
        <v>0.9157672022567539</v>
      </c>
      <c r="O811" s="2">
        <v>0.91641100732780578</v>
      </c>
      <c r="P811" s="2">
        <v>0.89724035396105695</v>
      </c>
      <c r="Q811" s="2">
        <v>0.96799999999999997</v>
      </c>
      <c r="R811" s="2">
        <v>0.75006534868208197</v>
      </c>
      <c r="S811" s="2">
        <v>0.74241852252797291</v>
      </c>
      <c r="T811" s="2">
        <v>0.74538010768436225</v>
      </c>
      <c r="U811" s="2">
        <v>0.87336270445955377</v>
      </c>
      <c r="V811" s="2">
        <v>0.92222951207570492</v>
      </c>
      <c r="W811" s="2">
        <v>0.90359636331410376</v>
      </c>
      <c r="X811" s="2">
        <v>0.91557927249344651</v>
      </c>
      <c r="Y811" s="2">
        <v>0.90561772652542571</v>
      </c>
      <c r="Z811" s="2">
        <v>0.9039195925729907</v>
      </c>
      <c r="AA811" s="2">
        <v>0.90132859711937396</v>
      </c>
      <c r="AB811" s="2">
        <f t="shared" si="87"/>
        <v>-2.5909954536167401E-3</v>
      </c>
      <c r="AC811" s="2">
        <f t="shared" si="88"/>
        <v>0.96540900454638323</v>
      </c>
      <c r="AD811" t="s">
        <v>2287</v>
      </c>
      <c r="AE811">
        <v>804</v>
      </c>
      <c r="AH811">
        <f t="shared" si="84"/>
        <v>0.96799999999999997</v>
      </c>
      <c r="AI811">
        <f t="shared" si="85"/>
        <v>0.9039195925729907</v>
      </c>
      <c r="AJ811" t="e">
        <f t="shared" si="89"/>
        <v>#N/A</v>
      </c>
      <c r="AK811">
        <f t="shared" si="90"/>
        <v>0.9039195925729907</v>
      </c>
      <c r="AL811">
        <f t="shared" si="86"/>
        <v>804</v>
      </c>
    </row>
    <row r="812" spans="1:38" x14ac:dyDescent="0.25">
      <c r="A812" s="1">
        <v>810</v>
      </c>
      <c r="B812" t="s">
        <v>1636</v>
      </c>
      <c r="C812" t="s">
        <v>1889</v>
      </c>
      <c r="D812" t="s">
        <v>1894</v>
      </c>
      <c r="E812">
        <v>7070204004</v>
      </c>
      <c r="F812" t="s">
        <v>1910</v>
      </c>
      <c r="G812" t="s">
        <v>1911</v>
      </c>
      <c r="H812" s="2">
        <v>0.6170000000000001</v>
      </c>
      <c r="I812" s="2">
        <v>0.60516134575911429</v>
      </c>
      <c r="J812" s="2">
        <v>0.59674979739456335</v>
      </c>
      <c r="K812" s="2">
        <v>0.60786861292888095</v>
      </c>
      <c r="L812" s="2">
        <v>0.66984327633356211</v>
      </c>
      <c r="M812" s="2">
        <v>0.66456659204168678</v>
      </c>
      <c r="N812" s="2">
        <v>0.68102464026694487</v>
      </c>
      <c r="O812" s="2">
        <v>0.69734450574120643</v>
      </c>
      <c r="P812" s="2">
        <v>0.63207604860486155</v>
      </c>
      <c r="Q812" s="2">
        <v>0.6170000000000001</v>
      </c>
      <c r="R812" s="2">
        <v>0.68105221218759282</v>
      </c>
      <c r="S812" s="2">
        <v>0.6738725897886173</v>
      </c>
      <c r="T812" s="2">
        <v>0.68300104736605627</v>
      </c>
      <c r="U812" s="2">
        <v>0.66984327633356211</v>
      </c>
      <c r="V812" s="2">
        <v>0.6432172486998462</v>
      </c>
      <c r="W812" s="2">
        <v>0.7051903081776979</v>
      </c>
      <c r="X812" s="2">
        <v>0.66471114488723027</v>
      </c>
      <c r="Y812" s="2">
        <v>0.64877114043041406</v>
      </c>
      <c r="Z812" s="2">
        <v>0.66599710370959864</v>
      </c>
      <c r="AA812" s="2">
        <v>0.66861828632881282</v>
      </c>
      <c r="AB812" s="2">
        <f t="shared" si="87"/>
        <v>2.6211826192141796E-3</v>
      </c>
      <c r="AC812" s="2">
        <f t="shared" si="88"/>
        <v>0.61962118261921428</v>
      </c>
      <c r="AD812" t="s">
        <v>2286</v>
      </c>
      <c r="AE812">
        <v>1204</v>
      </c>
      <c r="AH812">
        <f t="shared" si="84"/>
        <v>0.6170000000000001</v>
      </c>
      <c r="AI812">
        <f t="shared" si="85"/>
        <v>0.66599710370959864</v>
      </c>
      <c r="AJ812">
        <f t="shared" si="89"/>
        <v>0.66599710370959864</v>
      </c>
      <c r="AK812" t="e">
        <f t="shared" si="90"/>
        <v>#N/A</v>
      </c>
      <c r="AL812">
        <f t="shared" si="86"/>
        <v>1204</v>
      </c>
    </row>
    <row r="813" spans="1:38" x14ac:dyDescent="0.25">
      <c r="A813" s="1">
        <v>811</v>
      </c>
      <c r="B813" t="s">
        <v>1636</v>
      </c>
      <c r="C813" t="s">
        <v>1889</v>
      </c>
      <c r="D813" t="s">
        <v>1912</v>
      </c>
      <c r="E813">
        <v>7070301001</v>
      </c>
      <c r="F813" t="s">
        <v>1913</v>
      </c>
      <c r="G813" t="s">
        <v>1914</v>
      </c>
      <c r="H813" s="2">
        <v>0.56100000000000005</v>
      </c>
      <c r="I813" s="2">
        <v>0.30533735383915128</v>
      </c>
      <c r="J813" s="2">
        <v>0.33581222598117411</v>
      </c>
      <c r="K813" s="2">
        <v>0.31614859589101169</v>
      </c>
      <c r="L813" s="2">
        <v>0.26444123428341199</v>
      </c>
      <c r="M813" s="2">
        <v>0.36741518488086722</v>
      </c>
      <c r="N813" s="2">
        <v>0.3491732293180364</v>
      </c>
      <c r="O813" s="2">
        <v>0.35830803791305138</v>
      </c>
      <c r="P813" s="2">
        <v>0.35290326228164609</v>
      </c>
      <c r="Q813" s="2">
        <v>0.56100000000000005</v>
      </c>
      <c r="R813" s="2">
        <v>0.60980237731711284</v>
      </c>
      <c r="S813" s="2">
        <v>0.61684587316197337</v>
      </c>
      <c r="T813" s="2">
        <v>0.61212595558551552</v>
      </c>
      <c r="U813" s="2">
        <v>0.53170889669388677</v>
      </c>
      <c r="V813" s="2">
        <v>0.5194911323640854</v>
      </c>
      <c r="W813" s="2">
        <v>0.54233692036204351</v>
      </c>
      <c r="X813" s="2">
        <v>0.54736981654463901</v>
      </c>
      <c r="Y813" s="2">
        <v>0.55190210494695946</v>
      </c>
      <c r="Z813" s="2">
        <v>0.53843443442437899</v>
      </c>
      <c r="AA813" s="2">
        <v>0.3361149950613862</v>
      </c>
      <c r="AB813" s="2">
        <f t="shared" si="87"/>
        <v>-0.20231943936299279</v>
      </c>
      <c r="AC813" s="2">
        <f t="shared" si="88"/>
        <v>0.35868056063700726</v>
      </c>
      <c r="AD813" t="s">
        <v>2286</v>
      </c>
      <c r="AE813">
        <v>4397</v>
      </c>
      <c r="AH813">
        <f t="shared" si="84"/>
        <v>0.56100000000000005</v>
      </c>
      <c r="AI813">
        <f t="shared" si="85"/>
        <v>0.53843443442437899</v>
      </c>
      <c r="AJ813">
        <f t="shared" si="89"/>
        <v>0.53843443442437899</v>
      </c>
      <c r="AK813" t="e">
        <f t="shared" si="90"/>
        <v>#N/A</v>
      </c>
      <c r="AL813">
        <f t="shared" si="86"/>
        <v>4397</v>
      </c>
    </row>
    <row r="814" spans="1:38" x14ac:dyDescent="0.25">
      <c r="A814" s="1">
        <v>812</v>
      </c>
      <c r="B814" t="s">
        <v>1636</v>
      </c>
      <c r="C814" t="s">
        <v>1889</v>
      </c>
      <c r="D814" t="s">
        <v>1912</v>
      </c>
      <c r="E814">
        <v>7070305005</v>
      </c>
      <c r="F814" t="s">
        <v>1915</v>
      </c>
      <c r="G814" t="s">
        <v>1916</v>
      </c>
      <c r="H814" s="2">
        <v>0.74</v>
      </c>
      <c r="I814" s="2">
        <v>0.66037263854756156</v>
      </c>
      <c r="J814" s="2">
        <v>0.6277118715429828</v>
      </c>
      <c r="K814" s="2">
        <v>0.65341915541434992</v>
      </c>
      <c r="L814" s="2">
        <v>0.66984327633356211</v>
      </c>
      <c r="M814" s="2">
        <v>0.73516119805289026</v>
      </c>
      <c r="N814" s="2">
        <v>0.67536102751873872</v>
      </c>
      <c r="O814" s="2">
        <v>0.73855318617082166</v>
      </c>
      <c r="P814" s="2">
        <v>0.6395044644593042</v>
      </c>
      <c r="Q814" s="2">
        <v>0.74</v>
      </c>
      <c r="R814" s="2">
        <v>0.73941137596105311</v>
      </c>
      <c r="S814" s="2">
        <v>0.7111342017195712</v>
      </c>
      <c r="T814" s="2">
        <v>0.72864471440609058</v>
      </c>
      <c r="U814" s="2">
        <v>0.66984327633356211</v>
      </c>
      <c r="V814" s="2">
        <v>0.71190208923242393</v>
      </c>
      <c r="W814" s="2">
        <v>0.71135151725388712</v>
      </c>
      <c r="X814" s="2">
        <v>0.72546337003435568</v>
      </c>
      <c r="Y814" s="2">
        <v>0.71274621662710291</v>
      </c>
      <c r="Z814" s="2">
        <v>0.70600150743997592</v>
      </c>
      <c r="AA814" s="2">
        <v>0.69059499465606</v>
      </c>
      <c r="AB814" s="2">
        <f t="shared" si="87"/>
        <v>-1.5406512783915915E-2</v>
      </c>
      <c r="AC814" s="2">
        <f t="shared" si="88"/>
        <v>0.72459348721608408</v>
      </c>
      <c r="AD814" t="s">
        <v>2286</v>
      </c>
      <c r="AE814">
        <v>5102</v>
      </c>
      <c r="AH814">
        <f t="shared" si="84"/>
        <v>0.74</v>
      </c>
      <c r="AI814">
        <f t="shared" si="85"/>
        <v>0.70600150743997592</v>
      </c>
      <c r="AJ814">
        <f t="shared" si="89"/>
        <v>0.70600150743997592</v>
      </c>
      <c r="AK814" t="e">
        <f t="shared" si="90"/>
        <v>#N/A</v>
      </c>
      <c r="AL814">
        <f t="shared" si="86"/>
        <v>5102</v>
      </c>
    </row>
    <row r="815" spans="1:38" x14ac:dyDescent="0.25">
      <c r="A815" s="1">
        <v>813</v>
      </c>
      <c r="B815" t="s">
        <v>1636</v>
      </c>
      <c r="C815" t="s">
        <v>1889</v>
      </c>
      <c r="D815" t="s">
        <v>1912</v>
      </c>
      <c r="E815">
        <v>7070305020</v>
      </c>
      <c r="F815" t="s">
        <v>1917</v>
      </c>
      <c r="G815" t="s">
        <v>1918</v>
      </c>
      <c r="H815" s="2">
        <v>0.51100000000000012</v>
      </c>
      <c r="I815" s="2">
        <v>4.7106324390155607E-2</v>
      </c>
      <c r="J815" s="2">
        <v>0.10710768905668171</v>
      </c>
      <c r="K815" s="2">
        <v>6.4529048169471359E-2</v>
      </c>
      <c r="L815" s="2">
        <v>0.26444123428341199</v>
      </c>
      <c r="M815" s="2">
        <v>0.32481180776567631</v>
      </c>
      <c r="N815" s="2">
        <v>0.3102201120501919</v>
      </c>
      <c r="O815" s="2">
        <v>0.33161246317602489</v>
      </c>
      <c r="P815" s="2">
        <v>0.32870322596496132</v>
      </c>
      <c r="Q815" s="2">
        <v>0.51100000000000012</v>
      </c>
      <c r="R815" s="2">
        <v>0.59656116366120371</v>
      </c>
      <c r="S815" s="2">
        <v>0.59225192609705679</v>
      </c>
      <c r="T815" s="2">
        <v>0.59242992862095123</v>
      </c>
      <c r="U815" s="2">
        <v>0.53170889669388677</v>
      </c>
      <c r="V815" s="2">
        <v>0.52794899011698226</v>
      </c>
      <c r="W815" s="2">
        <v>0.54240978404195406</v>
      </c>
      <c r="X815" s="2">
        <v>0.52280028058207095</v>
      </c>
      <c r="Y815" s="2">
        <v>0.53050494516965996</v>
      </c>
      <c r="Z815" s="2">
        <v>0.53103571511117531</v>
      </c>
      <c r="AA815" s="2">
        <v>0.31089457876618648</v>
      </c>
      <c r="AB815" s="2">
        <f t="shared" si="87"/>
        <v>-0.22014113634498883</v>
      </c>
      <c r="AC815" s="2">
        <f t="shared" si="88"/>
        <v>0.29085886365501129</v>
      </c>
      <c r="AD815" t="s">
        <v>2286</v>
      </c>
      <c r="AE815">
        <v>1762</v>
      </c>
      <c r="AH815">
        <f t="shared" si="84"/>
        <v>0.51100000000000012</v>
      </c>
      <c r="AI815">
        <f t="shared" si="85"/>
        <v>0.53103571511117531</v>
      </c>
      <c r="AJ815">
        <f t="shared" si="89"/>
        <v>0.53103571511117531</v>
      </c>
      <c r="AK815" t="e">
        <f t="shared" si="90"/>
        <v>#N/A</v>
      </c>
      <c r="AL815">
        <f t="shared" si="86"/>
        <v>1762</v>
      </c>
    </row>
    <row r="816" spans="1:38" x14ac:dyDescent="0.25">
      <c r="A816" s="1">
        <v>814</v>
      </c>
      <c r="B816" t="s">
        <v>1636</v>
      </c>
      <c r="C816" t="s">
        <v>1889</v>
      </c>
      <c r="D816" t="s">
        <v>1912</v>
      </c>
      <c r="E816">
        <v>7070305034</v>
      </c>
      <c r="F816" t="s">
        <v>1919</v>
      </c>
      <c r="G816" t="s">
        <v>1920</v>
      </c>
      <c r="H816" s="2">
        <v>0.66400000000000003</v>
      </c>
      <c r="I816" s="2">
        <v>0.52589335451391439</v>
      </c>
      <c r="J816" s="2">
        <v>0.52895291212151274</v>
      </c>
      <c r="K816" s="2">
        <v>0.53137176932123409</v>
      </c>
      <c r="L816" s="2">
        <v>0.66984327633356211</v>
      </c>
      <c r="M816" s="2">
        <v>0.66706846821455867</v>
      </c>
      <c r="N816" s="2">
        <v>0.65972579080312255</v>
      </c>
      <c r="O816" s="2">
        <v>0.70170777778669524</v>
      </c>
      <c r="P816" s="2">
        <v>0.58494849306517815</v>
      </c>
      <c r="Q816" s="2">
        <v>0.66400000000000003</v>
      </c>
      <c r="R816" s="2">
        <v>0.67646851222571891</v>
      </c>
      <c r="S816" s="2">
        <v>0.67623284318984922</v>
      </c>
      <c r="T816" s="2">
        <v>0.67474885084523373</v>
      </c>
      <c r="U816" s="2">
        <v>0.66984327633356211</v>
      </c>
      <c r="V816" s="2">
        <v>0.64844339003873419</v>
      </c>
      <c r="W816" s="2">
        <v>0.67469274264962498</v>
      </c>
      <c r="X816" s="2">
        <v>0.65982303481792182</v>
      </c>
      <c r="Y816" s="2">
        <v>0.66142428123885932</v>
      </c>
      <c r="Z816" s="2">
        <v>0.6627836450173632</v>
      </c>
      <c r="AA816" s="2">
        <v>0.6554751004731656</v>
      </c>
      <c r="AB816" s="2">
        <f t="shared" si="87"/>
        <v>-7.3085445441976038E-3</v>
      </c>
      <c r="AC816" s="2">
        <f t="shared" si="88"/>
        <v>0.65669145545580243</v>
      </c>
      <c r="AD816" t="s">
        <v>2286</v>
      </c>
      <c r="AE816">
        <v>553</v>
      </c>
      <c r="AH816">
        <f t="shared" si="84"/>
        <v>0.66400000000000003</v>
      </c>
      <c r="AI816">
        <f t="shared" si="85"/>
        <v>0.6627836450173632</v>
      </c>
      <c r="AJ816">
        <f t="shared" si="89"/>
        <v>0.6627836450173632</v>
      </c>
      <c r="AK816" t="e">
        <f t="shared" si="90"/>
        <v>#N/A</v>
      </c>
      <c r="AL816">
        <f t="shared" si="86"/>
        <v>553</v>
      </c>
    </row>
    <row r="817" spans="1:38" x14ac:dyDescent="0.25">
      <c r="A817" s="1">
        <v>815</v>
      </c>
      <c r="B817" t="s">
        <v>1636</v>
      </c>
      <c r="C817" t="s">
        <v>1889</v>
      </c>
      <c r="D817" t="s">
        <v>1912</v>
      </c>
      <c r="E817">
        <v>7070305038</v>
      </c>
      <c r="F817" t="s">
        <v>1921</v>
      </c>
      <c r="G817" t="s">
        <v>1922</v>
      </c>
      <c r="H817" s="2">
        <v>0.55000000000000004</v>
      </c>
      <c r="I817" s="2">
        <v>0.246876871783099</v>
      </c>
      <c r="J817" s="2">
        <v>0.27928022670072161</v>
      </c>
      <c r="K817" s="2">
        <v>0.25539139963607238</v>
      </c>
      <c r="L817" s="2">
        <v>0.26444123428341199</v>
      </c>
      <c r="M817" s="2">
        <v>0.34423814040209377</v>
      </c>
      <c r="N817" s="2">
        <v>0.29786602753166053</v>
      </c>
      <c r="O817" s="2">
        <v>0.31666792283673673</v>
      </c>
      <c r="P817" s="2">
        <v>0.31764204515012717</v>
      </c>
      <c r="Q817" s="2">
        <v>0.55000000000000004</v>
      </c>
      <c r="R817" s="2">
        <v>0.57425555478646373</v>
      </c>
      <c r="S817" s="2">
        <v>0.58525696208226075</v>
      </c>
      <c r="T817" s="2">
        <v>0.57192345249023491</v>
      </c>
      <c r="U817" s="2">
        <v>0.53170889669388677</v>
      </c>
      <c r="V817" s="2">
        <v>0.51783155450274698</v>
      </c>
      <c r="W817" s="2">
        <v>0.54481329808486545</v>
      </c>
      <c r="X817" s="2">
        <v>0.54595542254824214</v>
      </c>
      <c r="Y817" s="2">
        <v>0.54493548634298439</v>
      </c>
      <c r="Z817" s="2">
        <v>0.5369359495729995</v>
      </c>
      <c r="AA817" s="2">
        <v>0.30700838608138081</v>
      </c>
      <c r="AB817" s="2">
        <f t="shared" si="87"/>
        <v>-0.22992756349161869</v>
      </c>
      <c r="AC817" s="2">
        <f t="shared" si="88"/>
        <v>0.32007243650838135</v>
      </c>
      <c r="AD817" t="s">
        <v>2286</v>
      </c>
      <c r="AE817">
        <v>773</v>
      </c>
      <c r="AH817">
        <f t="shared" si="84"/>
        <v>0.55000000000000004</v>
      </c>
      <c r="AI817">
        <f t="shared" si="85"/>
        <v>0.5369359495729995</v>
      </c>
      <c r="AJ817">
        <f t="shared" si="89"/>
        <v>0.5369359495729995</v>
      </c>
      <c r="AK817" t="e">
        <f t="shared" si="90"/>
        <v>#N/A</v>
      </c>
      <c r="AL817">
        <f t="shared" si="86"/>
        <v>773</v>
      </c>
    </row>
    <row r="818" spans="1:38" x14ac:dyDescent="0.25">
      <c r="A818" s="1">
        <v>816</v>
      </c>
      <c r="B818" t="s">
        <v>1636</v>
      </c>
      <c r="C818" t="s">
        <v>1889</v>
      </c>
      <c r="D818" t="s">
        <v>1912</v>
      </c>
      <c r="E818">
        <v>7070305099</v>
      </c>
      <c r="F818" t="s">
        <v>1923</v>
      </c>
      <c r="G818" t="s">
        <v>1924</v>
      </c>
      <c r="H818" s="2">
        <v>0.89099999999999979</v>
      </c>
      <c r="I818" s="2">
        <v>0.75729939588863249</v>
      </c>
      <c r="J818" s="2">
        <v>0.74919127612423631</v>
      </c>
      <c r="K818" s="2">
        <v>0.75590827449649123</v>
      </c>
      <c r="L818" s="2">
        <v>0.87336270445955377</v>
      </c>
      <c r="M818" s="2">
        <v>0.88656640444785761</v>
      </c>
      <c r="N818" s="2">
        <v>0.86590611773896908</v>
      </c>
      <c r="O818" s="2">
        <v>0.8884433675499942</v>
      </c>
      <c r="P818" s="2">
        <v>0.86271557911735341</v>
      </c>
      <c r="Q818" s="2">
        <v>0.89099999999999979</v>
      </c>
      <c r="R818" s="2">
        <v>0.73671339629935817</v>
      </c>
      <c r="S818" s="2">
        <v>0.74008695012601278</v>
      </c>
      <c r="T818" s="2">
        <v>0.73420620269213188</v>
      </c>
      <c r="U818" s="2">
        <v>0.87336270445955377</v>
      </c>
      <c r="V818" s="2">
        <v>0.90702056171602907</v>
      </c>
      <c r="W818" s="2">
        <v>0.87514599497209566</v>
      </c>
      <c r="X818" s="2">
        <v>0.89372288224723628</v>
      </c>
      <c r="Y818" s="2">
        <v>0.88532144411375269</v>
      </c>
      <c r="Z818" s="2">
        <v>0.88682765765710148</v>
      </c>
      <c r="AA818" s="2">
        <v>0.87533606453314416</v>
      </c>
      <c r="AB818" s="2">
        <f t="shared" si="87"/>
        <v>-1.1491593123957311E-2</v>
      </c>
      <c r="AC818" s="2">
        <f t="shared" si="88"/>
        <v>0.87950840687604248</v>
      </c>
      <c r="AD818" t="s">
        <v>2286</v>
      </c>
      <c r="AE818">
        <v>742</v>
      </c>
      <c r="AH818">
        <f t="shared" si="84"/>
        <v>0.89099999999999979</v>
      </c>
      <c r="AI818">
        <f t="shared" si="85"/>
        <v>0.88682765765710148</v>
      </c>
      <c r="AJ818">
        <f t="shared" si="89"/>
        <v>0.88682765765710148</v>
      </c>
      <c r="AK818" t="e">
        <f t="shared" si="90"/>
        <v>#N/A</v>
      </c>
      <c r="AL818">
        <f t="shared" si="86"/>
        <v>742</v>
      </c>
    </row>
    <row r="819" spans="1:38" x14ac:dyDescent="0.25">
      <c r="A819" s="1">
        <v>817</v>
      </c>
      <c r="B819" t="s">
        <v>1636</v>
      </c>
      <c r="C819" t="s">
        <v>1889</v>
      </c>
      <c r="D819" t="s">
        <v>1925</v>
      </c>
      <c r="E819">
        <v>7070401017</v>
      </c>
      <c r="F819" t="s">
        <v>1926</v>
      </c>
      <c r="G819" t="s">
        <v>1927</v>
      </c>
      <c r="H819" s="2">
        <v>0.29699999999999999</v>
      </c>
      <c r="I819" s="2">
        <v>-0.70092334954347779</v>
      </c>
      <c r="J819" s="2">
        <v>-0.56312567924961276</v>
      </c>
      <c r="K819" s="2">
        <v>-0.66146290510186978</v>
      </c>
      <c r="L819" s="2">
        <v>0.26444123428341199</v>
      </c>
      <c r="M819" s="2">
        <v>0.34582756761780059</v>
      </c>
      <c r="N819" s="2">
        <v>0.31810585122308083</v>
      </c>
      <c r="O819" s="2">
        <v>0.34430642690469421</v>
      </c>
      <c r="P819" s="2">
        <v>0.31988811545746432</v>
      </c>
      <c r="Q819" s="2">
        <v>0.29699999999999999</v>
      </c>
      <c r="R819" s="2">
        <v>0.43232077083628051</v>
      </c>
      <c r="S819" s="2">
        <v>0.45047255578429019</v>
      </c>
      <c r="T819" s="2">
        <v>0.43837813036461121</v>
      </c>
      <c r="U819" s="2">
        <v>0.37218066330538518</v>
      </c>
      <c r="V819" s="2">
        <v>0.33953713609743691</v>
      </c>
      <c r="W819" s="2">
        <v>0.36552199298941263</v>
      </c>
      <c r="X819" s="2">
        <v>0.33432116111252069</v>
      </c>
      <c r="Y819" s="2">
        <v>0.32514755574732962</v>
      </c>
      <c r="Z819" s="2">
        <v>0.34686445040853431</v>
      </c>
      <c r="AA819" s="2">
        <v>0.31705947459100281</v>
      </c>
      <c r="AB819" s="2">
        <f t="shared" si="87"/>
        <v>-2.9804975817531498E-2</v>
      </c>
      <c r="AC819" s="2">
        <f t="shared" si="88"/>
        <v>0.26719502418246849</v>
      </c>
      <c r="AD819" t="s">
        <v>2286</v>
      </c>
      <c r="AE819">
        <v>2298</v>
      </c>
      <c r="AH819">
        <f t="shared" si="84"/>
        <v>0.29699999999999999</v>
      </c>
      <c r="AI819">
        <f t="shared" si="85"/>
        <v>0.34686445040853431</v>
      </c>
      <c r="AJ819">
        <f t="shared" si="89"/>
        <v>0.34686445040853431</v>
      </c>
      <c r="AK819" t="e">
        <f t="shared" si="90"/>
        <v>#N/A</v>
      </c>
      <c r="AL819">
        <f t="shared" si="86"/>
        <v>2298</v>
      </c>
    </row>
    <row r="820" spans="1:38" x14ac:dyDescent="0.25">
      <c r="A820" s="1">
        <v>818</v>
      </c>
      <c r="B820" t="s">
        <v>1636</v>
      </c>
      <c r="C820" t="s">
        <v>1889</v>
      </c>
      <c r="D820" t="s">
        <v>1928</v>
      </c>
      <c r="E820">
        <v>7070501003</v>
      </c>
      <c r="F820" t="s">
        <v>1929</v>
      </c>
      <c r="G820" t="s">
        <v>1930</v>
      </c>
      <c r="H820" s="2">
        <v>0.747</v>
      </c>
      <c r="I820" s="2">
        <v>0.86098917061033675</v>
      </c>
      <c r="J820" s="2">
        <v>0.7481759543078339</v>
      </c>
      <c r="K820" s="2">
        <v>0.84747341527834941</v>
      </c>
      <c r="L820" s="2">
        <v>0.87336270445955377</v>
      </c>
      <c r="M820" s="2">
        <v>0.87040276808251504</v>
      </c>
      <c r="N820" s="2">
        <v>0.85019746943374463</v>
      </c>
      <c r="O820" s="2">
        <v>0.86851286598441368</v>
      </c>
      <c r="P820" s="2">
        <v>0.85860698300525817</v>
      </c>
      <c r="Q820" s="2">
        <v>0.747</v>
      </c>
      <c r="R820" s="2">
        <v>0.78426239760092276</v>
      </c>
      <c r="S820" s="2">
        <v>0.7475178839105816</v>
      </c>
      <c r="T820" s="2">
        <v>0.77817423083854287</v>
      </c>
      <c r="U820" s="2">
        <v>0.87336270445955377</v>
      </c>
      <c r="V820" s="2">
        <v>0.77958141381742851</v>
      </c>
      <c r="W820" s="2">
        <v>0.89329958994850056</v>
      </c>
      <c r="X820" s="2">
        <v>0.8141165182613499</v>
      </c>
      <c r="Y820" s="2">
        <v>0.83035904936696237</v>
      </c>
      <c r="Z820" s="2">
        <v>0.83714588840920556</v>
      </c>
      <c r="AA820" s="2">
        <v>0.86417376419999237</v>
      </c>
      <c r="AB820" s="2">
        <f t="shared" si="87"/>
        <v>2.7027875790786804E-2</v>
      </c>
      <c r="AC820" s="2">
        <f t="shared" si="88"/>
        <v>0.7740278757907868</v>
      </c>
      <c r="AD820" t="s">
        <v>2286</v>
      </c>
      <c r="AE820">
        <v>732</v>
      </c>
      <c r="AH820">
        <f t="shared" si="84"/>
        <v>0.747</v>
      </c>
      <c r="AI820">
        <f t="shared" si="85"/>
        <v>0.83714588840920556</v>
      </c>
      <c r="AJ820">
        <f t="shared" si="89"/>
        <v>0.83714588840920556</v>
      </c>
      <c r="AK820" t="e">
        <f t="shared" si="90"/>
        <v>#N/A</v>
      </c>
      <c r="AL820">
        <f t="shared" si="86"/>
        <v>732</v>
      </c>
    </row>
    <row r="821" spans="1:38" x14ac:dyDescent="0.25">
      <c r="A821" s="1">
        <v>819</v>
      </c>
      <c r="B821" t="s">
        <v>1636</v>
      </c>
      <c r="C821" t="s">
        <v>1889</v>
      </c>
      <c r="D821" t="s">
        <v>1928</v>
      </c>
      <c r="E821">
        <v>7070501019</v>
      </c>
      <c r="F821" t="s">
        <v>1931</v>
      </c>
      <c r="G821" t="s">
        <v>1932</v>
      </c>
      <c r="H821" s="2">
        <v>0.90300000000000002</v>
      </c>
      <c r="I821" s="2">
        <v>0.76206633349233521</v>
      </c>
      <c r="J821" s="2">
        <v>0.74829610891186704</v>
      </c>
      <c r="K821" s="2">
        <v>0.75955215245661989</v>
      </c>
      <c r="L821" s="2">
        <v>0.87336270445955377</v>
      </c>
      <c r="M821" s="2">
        <v>0.85273356171930748</v>
      </c>
      <c r="N821" s="2">
        <v>0.849106486333848</v>
      </c>
      <c r="O821" s="2">
        <v>0.84653193790204362</v>
      </c>
      <c r="P821" s="2">
        <v>0.86301956358181808</v>
      </c>
      <c r="Q821" s="2">
        <v>0.90300000000000002</v>
      </c>
      <c r="R821" s="2">
        <v>0.76776303832916959</v>
      </c>
      <c r="S821" s="2">
        <v>0.74759804003548924</v>
      </c>
      <c r="T821" s="2">
        <v>0.76175907638126938</v>
      </c>
      <c r="U821" s="2">
        <v>0.87336270445955377</v>
      </c>
      <c r="V821" s="2">
        <v>0.90442828403357367</v>
      </c>
      <c r="W821" s="2">
        <v>0.87628508711489173</v>
      </c>
      <c r="X821" s="2">
        <v>0.89193042696249547</v>
      </c>
      <c r="Y821" s="2">
        <v>0.87886125754091005</v>
      </c>
      <c r="Z821" s="2">
        <v>0.88489776787435515</v>
      </c>
      <c r="AA821" s="2">
        <v>0.85689346168877112</v>
      </c>
      <c r="AB821" s="2">
        <f t="shared" si="87"/>
        <v>-2.8004306185584027E-2</v>
      </c>
      <c r="AC821" s="2">
        <f t="shared" si="88"/>
        <v>0.874995693814416</v>
      </c>
      <c r="AD821" t="s">
        <v>2287</v>
      </c>
      <c r="AE821">
        <v>905</v>
      </c>
      <c r="AH821">
        <f t="shared" si="84"/>
        <v>0.90300000000000002</v>
      </c>
      <c r="AI821">
        <f t="shared" si="85"/>
        <v>0.88489776787435515</v>
      </c>
      <c r="AJ821" t="e">
        <f t="shared" si="89"/>
        <v>#N/A</v>
      </c>
      <c r="AK821">
        <f t="shared" si="90"/>
        <v>0.88489776787435515</v>
      </c>
      <c r="AL821">
        <f t="shared" si="86"/>
        <v>905</v>
      </c>
    </row>
    <row r="822" spans="1:38" x14ac:dyDescent="0.25">
      <c r="A822" s="1">
        <v>820</v>
      </c>
      <c r="B822" t="s">
        <v>1636</v>
      </c>
      <c r="C822" t="s">
        <v>1889</v>
      </c>
      <c r="D822" t="s">
        <v>1928</v>
      </c>
      <c r="E822">
        <v>7070501059</v>
      </c>
      <c r="F822" t="s">
        <v>1933</v>
      </c>
      <c r="G822" t="s">
        <v>1934</v>
      </c>
      <c r="H822" s="2">
        <v>0.496</v>
      </c>
      <c r="I822" s="2">
        <v>-7.8451273578394654E-2</v>
      </c>
      <c r="J822" s="2">
        <v>-1.067050034680506E-2</v>
      </c>
      <c r="K822" s="2">
        <v>-6.4483138263397688E-2</v>
      </c>
      <c r="L822" s="2">
        <v>0.26444123428341199</v>
      </c>
      <c r="M822" s="2">
        <v>0.30146096348553808</v>
      </c>
      <c r="N822" s="2">
        <v>0.26628975478148897</v>
      </c>
      <c r="O822" s="2">
        <v>0.30208365266634157</v>
      </c>
      <c r="P822" s="2">
        <v>0.25636648017871488</v>
      </c>
      <c r="Q822" s="2">
        <v>0.496</v>
      </c>
      <c r="R822" s="2">
        <v>0.51579160376146016</v>
      </c>
      <c r="S822" s="2">
        <v>0.52057635000293279</v>
      </c>
      <c r="T822" s="2">
        <v>0.51697817038410987</v>
      </c>
      <c r="U822" s="2">
        <v>0.43409505867265702</v>
      </c>
      <c r="V822" s="2">
        <v>0.51063156755782746</v>
      </c>
      <c r="W822" s="2">
        <v>0.46268674407772931</v>
      </c>
      <c r="X822" s="2">
        <v>0.49389415925319108</v>
      </c>
      <c r="Y822" s="2">
        <v>0.48325252535679492</v>
      </c>
      <c r="Z822" s="2">
        <v>0.47616505090594941</v>
      </c>
      <c r="AA822" s="2">
        <v>0.27744738519891898</v>
      </c>
      <c r="AB822" s="2">
        <f t="shared" si="87"/>
        <v>-0.19871766570703042</v>
      </c>
      <c r="AC822" s="2">
        <f t="shared" si="88"/>
        <v>0.29728233429296957</v>
      </c>
      <c r="AD822" t="s">
        <v>2286</v>
      </c>
      <c r="AE822">
        <v>806</v>
      </c>
      <c r="AH822">
        <f t="shared" si="84"/>
        <v>0.496</v>
      </c>
      <c r="AI822">
        <f t="shared" si="85"/>
        <v>0.47616505090594941</v>
      </c>
      <c r="AJ822">
        <f t="shared" si="89"/>
        <v>0.47616505090594941</v>
      </c>
      <c r="AK822" t="e">
        <f t="shared" si="90"/>
        <v>#N/A</v>
      </c>
      <c r="AL822">
        <f t="shared" si="86"/>
        <v>806</v>
      </c>
    </row>
    <row r="823" spans="1:38" x14ac:dyDescent="0.25">
      <c r="A823" s="1">
        <v>821</v>
      </c>
      <c r="B823" t="s">
        <v>1636</v>
      </c>
      <c r="C823" t="s">
        <v>1889</v>
      </c>
      <c r="D823" t="s">
        <v>1928</v>
      </c>
      <c r="E823">
        <v>7070501144</v>
      </c>
      <c r="F823" t="s">
        <v>1935</v>
      </c>
      <c r="G823" t="s">
        <v>1936</v>
      </c>
      <c r="H823" s="2">
        <v>0.90099999999999991</v>
      </c>
      <c r="I823" s="2">
        <v>0.77867131784304777</v>
      </c>
      <c r="J823" s="2">
        <v>0.75002679703453623</v>
      </c>
      <c r="K823" s="2">
        <v>0.7746166039762642</v>
      </c>
      <c r="L823" s="2">
        <v>0.87336270445955377</v>
      </c>
      <c r="M823" s="2">
        <v>0.88465268863843272</v>
      </c>
      <c r="N823" s="2">
        <v>0.85519717171034104</v>
      </c>
      <c r="O823" s="2">
        <v>0.87427274090684781</v>
      </c>
      <c r="P823" s="2">
        <v>0.87537505993828968</v>
      </c>
      <c r="Q823" s="2">
        <v>0.90099999999999991</v>
      </c>
      <c r="R823" s="2">
        <v>0.77856424532672508</v>
      </c>
      <c r="S823" s="2">
        <v>0.7495194093889177</v>
      </c>
      <c r="T823" s="2">
        <v>0.7714813312197828</v>
      </c>
      <c r="U823" s="2">
        <v>0.87336270445955377</v>
      </c>
      <c r="V823" s="2">
        <v>0.894169807437597</v>
      </c>
      <c r="W823" s="2">
        <v>0.87226549025806221</v>
      </c>
      <c r="X823" s="2">
        <v>0.88950193915736087</v>
      </c>
      <c r="Y823" s="2">
        <v>0.88532913415217562</v>
      </c>
      <c r="Z823" s="2">
        <v>0.882882681606871</v>
      </c>
      <c r="AA823" s="2">
        <v>0.87251913735598019</v>
      </c>
      <c r="AB823" s="2">
        <f t="shared" si="87"/>
        <v>-1.036354425089081E-2</v>
      </c>
      <c r="AC823" s="2">
        <f t="shared" si="88"/>
        <v>0.8906364557491091</v>
      </c>
      <c r="AD823" t="s">
        <v>2286</v>
      </c>
      <c r="AE823">
        <v>626</v>
      </c>
      <c r="AH823">
        <f t="shared" si="84"/>
        <v>0.90099999999999991</v>
      </c>
      <c r="AI823">
        <f t="shared" si="85"/>
        <v>0.882882681606871</v>
      </c>
      <c r="AJ823">
        <f t="shared" si="89"/>
        <v>0.882882681606871</v>
      </c>
      <c r="AK823" t="e">
        <f t="shared" si="90"/>
        <v>#N/A</v>
      </c>
      <c r="AL823">
        <f t="shared" si="86"/>
        <v>626</v>
      </c>
    </row>
    <row r="824" spans="1:38" x14ac:dyDescent="0.25">
      <c r="A824" s="1">
        <v>822</v>
      </c>
      <c r="B824" t="s">
        <v>1636</v>
      </c>
      <c r="C824" t="s">
        <v>1889</v>
      </c>
      <c r="D824" t="s">
        <v>1928</v>
      </c>
      <c r="E824">
        <v>7070501147</v>
      </c>
      <c r="F824" t="s">
        <v>1937</v>
      </c>
      <c r="G824" t="s">
        <v>1938</v>
      </c>
      <c r="H824" s="2">
        <v>0.95200000000000007</v>
      </c>
      <c r="I824" s="2">
        <v>0.75980727015041394</v>
      </c>
      <c r="J824" s="2">
        <v>0.74833798005877949</v>
      </c>
      <c r="K824" s="2">
        <v>0.75760316231575997</v>
      </c>
      <c r="L824" s="2">
        <v>0.87336270445955377</v>
      </c>
      <c r="M824" s="2">
        <v>0.84581789816559438</v>
      </c>
      <c r="N824" s="2">
        <v>0.84599271317164848</v>
      </c>
      <c r="O824" s="2">
        <v>0.84686552139175986</v>
      </c>
      <c r="P824" s="2">
        <v>0.844462136578078</v>
      </c>
      <c r="Q824" s="2">
        <v>0.95200000000000007</v>
      </c>
      <c r="R824" s="2">
        <v>0.76685268113989613</v>
      </c>
      <c r="S824" s="2">
        <v>0.74763369581216343</v>
      </c>
      <c r="T824" s="2">
        <v>0.76194932280099703</v>
      </c>
      <c r="U824" s="2">
        <v>0.87336270445955377</v>
      </c>
      <c r="V824" s="2">
        <v>0.91313671729153634</v>
      </c>
      <c r="W824" s="2">
        <v>0.87628508711489173</v>
      </c>
      <c r="X824" s="2">
        <v>0.90421074716391669</v>
      </c>
      <c r="Y824" s="2">
        <v>0.90522775133393973</v>
      </c>
      <c r="Z824" s="2">
        <v>0.89429474471758053</v>
      </c>
      <c r="AA824" s="2">
        <v>0.85122927999023734</v>
      </c>
      <c r="AB824" s="2">
        <f t="shared" si="87"/>
        <v>-4.3065464727343183E-2</v>
      </c>
      <c r="AC824" s="2">
        <f t="shared" si="88"/>
        <v>0.90893453527265688</v>
      </c>
      <c r="AD824" t="s">
        <v>2286</v>
      </c>
      <c r="AE824">
        <v>521</v>
      </c>
      <c r="AH824">
        <f t="shared" si="84"/>
        <v>0.95200000000000007</v>
      </c>
      <c r="AI824">
        <f t="shared" si="85"/>
        <v>0.89429474471758053</v>
      </c>
      <c r="AJ824">
        <f t="shared" si="89"/>
        <v>0.89429474471758053</v>
      </c>
      <c r="AK824" t="e">
        <f t="shared" si="90"/>
        <v>#N/A</v>
      </c>
      <c r="AL824">
        <f t="shared" si="86"/>
        <v>521</v>
      </c>
    </row>
    <row r="825" spans="1:38" x14ac:dyDescent="0.25">
      <c r="A825" s="1">
        <v>823</v>
      </c>
      <c r="B825" t="s">
        <v>1636</v>
      </c>
      <c r="C825" t="s">
        <v>1889</v>
      </c>
      <c r="D825" t="s">
        <v>1939</v>
      </c>
      <c r="E825">
        <v>7070601001</v>
      </c>
      <c r="F825" t="s">
        <v>1940</v>
      </c>
      <c r="G825" t="s">
        <v>1941</v>
      </c>
      <c r="H825" s="2">
        <v>0.218</v>
      </c>
      <c r="I825" s="2">
        <v>-0.79513498390435411</v>
      </c>
      <c r="J825" s="2">
        <v>-0.68021372761187304</v>
      </c>
      <c r="K825" s="2">
        <v>-0.76607069516350956</v>
      </c>
      <c r="L825" s="2">
        <v>0.26444123428341199</v>
      </c>
      <c r="M825" s="2">
        <v>0.33381856198801529</v>
      </c>
      <c r="N825" s="2">
        <v>0.33606305666174352</v>
      </c>
      <c r="O825" s="2">
        <v>0.3614615138358358</v>
      </c>
      <c r="P825" s="2">
        <v>0.311241631404019</v>
      </c>
      <c r="Q825" s="2">
        <v>0.218</v>
      </c>
      <c r="R825" s="2">
        <v>0.370553550704254</v>
      </c>
      <c r="S825" s="2">
        <v>0.34395141454640449</v>
      </c>
      <c r="T825" s="2">
        <v>0.36602452071959513</v>
      </c>
      <c r="U825" s="2">
        <v>0.26444123428341199</v>
      </c>
      <c r="V825" s="2">
        <v>0.24812930306715111</v>
      </c>
      <c r="W825" s="2">
        <v>0.26070746132003858</v>
      </c>
      <c r="X825" s="2">
        <v>0.25967407167374751</v>
      </c>
      <c r="Y825" s="2">
        <v>0.25139222614441892</v>
      </c>
      <c r="Z825" s="2">
        <v>0.25679598229131678</v>
      </c>
      <c r="AA825" s="2">
        <v>0.31965686465903848</v>
      </c>
      <c r="AB825" s="2">
        <f t="shared" si="87"/>
        <v>6.2860882367721693E-2</v>
      </c>
      <c r="AC825" s="2">
        <f t="shared" si="88"/>
        <v>0.28086088236772166</v>
      </c>
      <c r="AD825" t="s">
        <v>2286</v>
      </c>
      <c r="AE825">
        <v>27879</v>
      </c>
      <c r="AH825">
        <f t="shared" si="84"/>
        <v>0.218</v>
      </c>
      <c r="AI825">
        <f t="shared" si="85"/>
        <v>0.25679598229131678</v>
      </c>
      <c r="AJ825">
        <f t="shared" si="89"/>
        <v>0.25679598229131678</v>
      </c>
      <c r="AK825" t="e">
        <f t="shared" si="90"/>
        <v>#N/A</v>
      </c>
      <c r="AL825">
        <f t="shared" si="86"/>
        <v>27879</v>
      </c>
    </row>
    <row r="826" spans="1:38" x14ac:dyDescent="0.25">
      <c r="A826" s="1">
        <v>824</v>
      </c>
      <c r="B826" t="s">
        <v>1636</v>
      </c>
      <c r="C826" t="s">
        <v>1889</v>
      </c>
      <c r="D826" t="s">
        <v>1939</v>
      </c>
      <c r="E826">
        <v>7070602001</v>
      </c>
      <c r="F826" t="s">
        <v>1942</v>
      </c>
      <c r="G826" t="s">
        <v>1943</v>
      </c>
      <c r="H826" s="2">
        <v>0.29799999999999999</v>
      </c>
      <c r="I826" s="2">
        <v>-0.2103433682579082</v>
      </c>
      <c r="J826" s="2">
        <v>-0.1486310761985217</v>
      </c>
      <c r="K826" s="2">
        <v>-0.1872139650162514</v>
      </c>
      <c r="L826" s="2">
        <v>0.26444123428341199</v>
      </c>
      <c r="M826" s="2">
        <v>0.3191272727878583</v>
      </c>
      <c r="N826" s="2">
        <v>0.35010495075976727</v>
      </c>
      <c r="O826" s="2">
        <v>0.334316713332658</v>
      </c>
      <c r="P826" s="2">
        <v>0.30762567449188799</v>
      </c>
      <c r="Q826" s="2">
        <v>0.29799999999999999</v>
      </c>
      <c r="R826" s="2">
        <v>0.52156290813203598</v>
      </c>
      <c r="S826" s="2">
        <v>0.52144492890087191</v>
      </c>
      <c r="T826" s="2">
        <v>0.52420140130861614</v>
      </c>
      <c r="U826" s="2">
        <v>0.43409505867265702</v>
      </c>
      <c r="V826" s="2">
        <v>0.43567807961896582</v>
      </c>
      <c r="W826" s="2">
        <v>0.43057815137875688</v>
      </c>
      <c r="X826" s="2">
        <v>0.46060697475937129</v>
      </c>
      <c r="Y826" s="2">
        <v>0.45715892540063768</v>
      </c>
      <c r="Z826" s="2">
        <v>0.44344529444457792</v>
      </c>
      <c r="AA826" s="2">
        <v>0.31371436332201341</v>
      </c>
      <c r="AB826" s="2">
        <f t="shared" si="87"/>
        <v>-0.12973093112256451</v>
      </c>
      <c r="AC826" s="2">
        <f t="shared" si="88"/>
        <v>0.16826906887743548</v>
      </c>
      <c r="AD826" t="s">
        <v>2287</v>
      </c>
      <c r="AE826">
        <v>994</v>
      </c>
      <c r="AH826">
        <f t="shared" si="84"/>
        <v>0.29799999999999999</v>
      </c>
      <c r="AI826">
        <f t="shared" si="85"/>
        <v>0.44344529444457792</v>
      </c>
      <c r="AJ826" t="e">
        <f t="shared" si="89"/>
        <v>#N/A</v>
      </c>
      <c r="AK826">
        <f t="shared" si="90"/>
        <v>0.44344529444457792</v>
      </c>
      <c r="AL826">
        <f t="shared" si="86"/>
        <v>994</v>
      </c>
    </row>
    <row r="827" spans="1:38" x14ac:dyDescent="0.25">
      <c r="A827" s="1">
        <v>825</v>
      </c>
      <c r="B827" t="s">
        <v>1636</v>
      </c>
      <c r="C827" t="s">
        <v>1889</v>
      </c>
      <c r="D827" t="s">
        <v>1939</v>
      </c>
      <c r="E827">
        <v>7070602006</v>
      </c>
      <c r="F827" t="s">
        <v>1944</v>
      </c>
      <c r="G827" t="s">
        <v>1945</v>
      </c>
      <c r="H827" s="2">
        <v>0.78299999999999992</v>
      </c>
      <c r="I827" s="2">
        <v>0.80388007974325082</v>
      </c>
      <c r="J827" s="2">
        <v>0.76662944234803587</v>
      </c>
      <c r="K827" s="2">
        <v>0.80093048718057136</v>
      </c>
      <c r="L827" s="2">
        <v>0.80179807423253147</v>
      </c>
      <c r="M827" s="2">
        <v>0.7772419971363016</v>
      </c>
      <c r="N827" s="2">
        <v>0.80864432414748799</v>
      </c>
      <c r="O827" s="2">
        <v>0.79834469086756399</v>
      </c>
      <c r="P827" s="2">
        <v>0.80385469443163293</v>
      </c>
      <c r="Q827" s="2">
        <v>0.78299999999999992</v>
      </c>
      <c r="R827" s="2">
        <v>0.8097081986462864</v>
      </c>
      <c r="S827" s="2">
        <v>0.76559906543862744</v>
      </c>
      <c r="T827" s="2">
        <v>0.80276060637724367</v>
      </c>
      <c r="U827" s="2">
        <v>0.80179807423253147</v>
      </c>
      <c r="V827" s="2">
        <v>0.77854741582438769</v>
      </c>
      <c r="W827" s="2">
        <v>0.82807608973980296</v>
      </c>
      <c r="X827" s="2">
        <v>0.81178143383333479</v>
      </c>
      <c r="Y827" s="2">
        <v>0.80851017581270068</v>
      </c>
      <c r="Z827" s="2">
        <v>0.80558057434682739</v>
      </c>
      <c r="AA827" s="2">
        <v>0.7979016457675463</v>
      </c>
      <c r="AB827" s="2">
        <f t="shared" si="87"/>
        <v>-7.6789285792810968E-3</v>
      </c>
      <c r="AC827" s="2">
        <f t="shared" si="88"/>
        <v>0.77532107142071882</v>
      </c>
      <c r="AD827" t="s">
        <v>2287</v>
      </c>
      <c r="AE827">
        <v>1018</v>
      </c>
      <c r="AH827">
        <f t="shared" si="84"/>
        <v>0.78299999999999992</v>
      </c>
      <c r="AI827">
        <f t="shared" si="85"/>
        <v>0.80558057434682739</v>
      </c>
      <c r="AJ827" t="e">
        <f t="shared" si="89"/>
        <v>#N/A</v>
      </c>
      <c r="AK827">
        <f t="shared" si="90"/>
        <v>0.80558057434682739</v>
      </c>
      <c r="AL827">
        <f t="shared" si="86"/>
        <v>1018</v>
      </c>
    </row>
    <row r="828" spans="1:38" x14ac:dyDescent="0.25">
      <c r="A828" s="1">
        <v>826</v>
      </c>
      <c r="B828" t="s">
        <v>1636</v>
      </c>
      <c r="C828" t="s">
        <v>1889</v>
      </c>
      <c r="D828" t="s">
        <v>1946</v>
      </c>
      <c r="E828">
        <v>7070701001</v>
      </c>
      <c r="F828" t="s">
        <v>1947</v>
      </c>
      <c r="G828" t="s">
        <v>1948</v>
      </c>
      <c r="H828" s="2">
        <v>0.45300000000000001</v>
      </c>
      <c r="I828" s="2">
        <v>-0.12865240936519501</v>
      </c>
      <c r="J828" s="2">
        <v>-7.7568732534527118E-2</v>
      </c>
      <c r="K828" s="2">
        <v>-0.11028826801117091</v>
      </c>
      <c r="L828" s="2">
        <v>0.26444123428341199</v>
      </c>
      <c r="M828" s="2">
        <v>0.34802921864992797</v>
      </c>
      <c r="N828" s="2">
        <v>0.36773263734108441</v>
      </c>
      <c r="O828" s="2">
        <v>0.35340213672429099</v>
      </c>
      <c r="P828" s="2">
        <v>0.32401120739035721</v>
      </c>
      <c r="Q828" s="2">
        <v>0.45300000000000001</v>
      </c>
      <c r="R828" s="2">
        <v>0.54731730127417799</v>
      </c>
      <c r="S828" s="2">
        <v>0.537877902243038</v>
      </c>
      <c r="T828" s="2">
        <v>0.54738706480980459</v>
      </c>
      <c r="U828" s="2">
        <v>0.43409505867265702</v>
      </c>
      <c r="V828" s="2">
        <v>0.48261196128736328</v>
      </c>
      <c r="W828" s="2">
        <v>0.45187380791285731</v>
      </c>
      <c r="X828" s="2">
        <v>0.48377101228526831</v>
      </c>
      <c r="Y828" s="2">
        <v>0.45373376331452331</v>
      </c>
      <c r="Z828" s="2">
        <v>0.46081669660402941</v>
      </c>
      <c r="AA828" s="2">
        <v>0.32935271843741432</v>
      </c>
      <c r="AB828" s="2">
        <f t="shared" si="87"/>
        <v>-0.13146397816661509</v>
      </c>
      <c r="AC828" s="2">
        <f t="shared" si="88"/>
        <v>0.32153602183338492</v>
      </c>
      <c r="AD828" t="s">
        <v>2287</v>
      </c>
      <c r="AE828">
        <v>3236</v>
      </c>
      <c r="AH828">
        <f t="shared" si="84"/>
        <v>0.45300000000000001</v>
      </c>
      <c r="AI828">
        <f t="shared" si="85"/>
        <v>0.46081669660402941</v>
      </c>
      <c r="AJ828" t="e">
        <f t="shared" si="89"/>
        <v>#N/A</v>
      </c>
      <c r="AK828">
        <f t="shared" si="90"/>
        <v>0.46081669660402941</v>
      </c>
      <c r="AL828">
        <f t="shared" si="86"/>
        <v>3236</v>
      </c>
    </row>
    <row r="829" spans="1:38" x14ac:dyDescent="0.25">
      <c r="A829" s="1">
        <v>827</v>
      </c>
      <c r="B829" t="s">
        <v>1636</v>
      </c>
      <c r="C829" t="s">
        <v>1949</v>
      </c>
      <c r="D829" t="s">
        <v>1949</v>
      </c>
      <c r="E829">
        <v>7080101033</v>
      </c>
      <c r="F829" t="s">
        <v>1950</v>
      </c>
      <c r="G829" t="s">
        <v>1951</v>
      </c>
      <c r="H829" s="2">
        <v>0.219</v>
      </c>
      <c r="I829" s="2">
        <v>-3.8625414054152771</v>
      </c>
      <c r="J829" s="2">
        <v>-3.7000501727145818</v>
      </c>
      <c r="K829" s="2">
        <v>-3.762887750766565</v>
      </c>
      <c r="L829" s="2">
        <v>0.26444123428341199</v>
      </c>
      <c r="M829" s="2">
        <v>0.29431525399530017</v>
      </c>
      <c r="N829" s="2">
        <v>0.32479884311245988</v>
      </c>
      <c r="O829" s="2">
        <v>0.30092722990199222</v>
      </c>
      <c r="P829" s="2">
        <v>0.32567245316914423</v>
      </c>
      <c r="Q829" s="2">
        <v>0.219</v>
      </c>
      <c r="R829" s="2">
        <v>-0.51834810485016491</v>
      </c>
      <c r="S829" s="2">
        <v>-0.53282857820949647</v>
      </c>
      <c r="T829" s="2">
        <v>-0.50053498449861566</v>
      </c>
      <c r="U829" s="2">
        <v>0.26444123428341199</v>
      </c>
      <c r="V829" s="2">
        <v>0.29579004416036181</v>
      </c>
      <c r="W829" s="2">
        <v>0.33333740539404261</v>
      </c>
      <c r="X829" s="2">
        <v>0.29752912608674897</v>
      </c>
      <c r="Y829" s="2">
        <v>0.32405123740912312</v>
      </c>
      <c r="Z829" s="2">
        <v>0.30204245381671468</v>
      </c>
      <c r="AA829" s="2">
        <v>0.30116173243697442</v>
      </c>
      <c r="AB829" s="2">
        <f t="shared" si="87"/>
        <v>-8.8072137974026798E-4</v>
      </c>
      <c r="AC829" s="2">
        <f t="shared" si="88"/>
        <v>0.21811927862025973</v>
      </c>
      <c r="AD829" t="s">
        <v>2287</v>
      </c>
      <c r="AE829">
        <v>9686</v>
      </c>
      <c r="AH829">
        <f t="shared" si="84"/>
        <v>0.219</v>
      </c>
      <c r="AI829">
        <f t="shared" si="85"/>
        <v>0.30204245381671468</v>
      </c>
      <c r="AJ829" t="e">
        <f t="shared" si="89"/>
        <v>#N/A</v>
      </c>
      <c r="AK829">
        <f t="shared" si="90"/>
        <v>0.30204245381671468</v>
      </c>
      <c r="AL829">
        <f t="shared" si="86"/>
        <v>9686</v>
      </c>
    </row>
    <row r="830" spans="1:38" x14ac:dyDescent="0.25">
      <c r="A830" s="1">
        <v>828</v>
      </c>
      <c r="B830" t="s">
        <v>1636</v>
      </c>
      <c r="C830" t="s">
        <v>1949</v>
      </c>
      <c r="D830" t="s">
        <v>1952</v>
      </c>
      <c r="E830">
        <v>7080301008</v>
      </c>
      <c r="F830" t="s">
        <v>1953</v>
      </c>
      <c r="G830" t="s">
        <v>1954</v>
      </c>
      <c r="H830" s="2">
        <v>0.17100000000000001</v>
      </c>
      <c r="I830" s="2">
        <v>-0.36471448643669829</v>
      </c>
      <c r="J830" s="2">
        <v>-0.31696610043156259</v>
      </c>
      <c r="K830" s="2">
        <v>-0.34368967273139528</v>
      </c>
      <c r="L830" s="2">
        <v>0.26444123428341199</v>
      </c>
      <c r="M830" s="2">
        <v>0.2039711886159612</v>
      </c>
      <c r="N830" s="2">
        <v>0.23875695020630691</v>
      </c>
      <c r="O830" s="2">
        <v>0.19803673833390861</v>
      </c>
      <c r="P830" s="2">
        <v>0.2089943706170424</v>
      </c>
      <c r="Q830" s="2">
        <v>0.17100000000000001</v>
      </c>
      <c r="R830" s="2">
        <v>0.25267981824994962</v>
      </c>
      <c r="S830" s="2">
        <v>0.27970097263383031</v>
      </c>
      <c r="T830" s="2">
        <v>0.262684376219672</v>
      </c>
      <c r="U830" s="2">
        <v>0.26444123428341199</v>
      </c>
      <c r="V830" s="2">
        <v>0.19438066328661871</v>
      </c>
      <c r="W830" s="2">
        <v>0.23862847668760789</v>
      </c>
      <c r="X830" s="2">
        <v>0.188932132954587</v>
      </c>
      <c r="Y830" s="2">
        <v>0.18795860008778831</v>
      </c>
      <c r="Z830" s="2">
        <v>0.21272302818749411</v>
      </c>
      <c r="AA830" s="2">
        <v>0.22148630380654491</v>
      </c>
      <c r="AB830" s="2">
        <f t="shared" si="87"/>
        <v>8.7632756190507977E-3</v>
      </c>
      <c r="AC830" s="2">
        <f t="shared" si="88"/>
        <v>0.17976327561905081</v>
      </c>
      <c r="AD830" t="s">
        <v>2286</v>
      </c>
      <c r="AE830">
        <v>630</v>
      </c>
      <c r="AH830">
        <f t="shared" si="84"/>
        <v>0.17100000000000001</v>
      </c>
      <c r="AI830">
        <f t="shared" si="85"/>
        <v>0.21272302818749411</v>
      </c>
      <c r="AJ830">
        <f t="shared" si="89"/>
        <v>0.21272302818749411</v>
      </c>
      <c r="AK830" t="e">
        <f t="shared" si="90"/>
        <v>#N/A</v>
      </c>
      <c r="AL830">
        <f t="shared" si="86"/>
        <v>630</v>
      </c>
    </row>
    <row r="831" spans="1:38" x14ac:dyDescent="0.25">
      <c r="A831" s="1">
        <v>829</v>
      </c>
      <c r="B831" t="s">
        <v>1636</v>
      </c>
      <c r="C831" t="s">
        <v>1949</v>
      </c>
      <c r="D831" t="s">
        <v>1955</v>
      </c>
      <c r="E831">
        <v>7080401001</v>
      </c>
      <c r="F831" t="s">
        <v>1956</v>
      </c>
      <c r="G831" t="s">
        <v>1957</v>
      </c>
      <c r="H831" s="2">
        <v>0.32200000000000001</v>
      </c>
      <c r="I831" s="2">
        <v>-0.17787151559455011</v>
      </c>
      <c r="J831" s="2">
        <v>-0.15721004388001489</v>
      </c>
      <c r="K831" s="2">
        <v>-0.159238330487395</v>
      </c>
      <c r="L831" s="2">
        <v>0.26444123428341199</v>
      </c>
      <c r="M831" s="2">
        <v>0.23369802641544871</v>
      </c>
      <c r="N831" s="2">
        <v>0.25830457528635548</v>
      </c>
      <c r="O831" s="2">
        <v>0.2409266795516942</v>
      </c>
      <c r="P831" s="2">
        <v>0.25837901683702269</v>
      </c>
      <c r="Q831" s="2">
        <v>0.32200000000000001</v>
      </c>
      <c r="R831" s="2">
        <v>0.43427084356338352</v>
      </c>
      <c r="S831" s="2">
        <v>0.44271687041640428</v>
      </c>
      <c r="T831" s="2">
        <v>0.43807955916292901</v>
      </c>
      <c r="U831" s="2">
        <v>0.37218066330538518</v>
      </c>
      <c r="V831" s="2">
        <v>0.42157186875149882</v>
      </c>
      <c r="W831" s="2">
        <v>0.3894884623310505</v>
      </c>
      <c r="X831" s="2">
        <v>0.47382132873199789</v>
      </c>
      <c r="Y831" s="2">
        <v>0.38101189352034942</v>
      </c>
      <c r="Z831" s="2">
        <v>0.40600803919103601</v>
      </c>
      <c r="AA831" s="2">
        <v>0.25087171061791519</v>
      </c>
      <c r="AB831" s="2">
        <f t="shared" si="87"/>
        <v>-0.15513632857312082</v>
      </c>
      <c r="AC831" s="2">
        <f t="shared" si="88"/>
        <v>0.16686367142687919</v>
      </c>
      <c r="AD831" t="s">
        <v>2287</v>
      </c>
      <c r="AE831">
        <v>1175</v>
      </c>
      <c r="AH831">
        <f t="shared" si="84"/>
        <v>0.32200000000000001</v>
      </c>
      <c r="AI831">
        <f t="shared" si="85"/>
        <v>0.40600803919103601</v>
      </c>
      <c r="AJ831" t="e">
        <f t="shared" si="89"/>
        <v>#N/A</v>
      </c>
      <c r="AK831">
        <f t="shared" si="90"/>
        <v>0.40600803919103601</v>
      </c>
      <c r="AL831">
        <f t="shared" si="86"/>
        <v>1175</v>
      </c>
    </row>
    <row r="832" spans="1:38" x14ac:dyDescent="0.25">
      <c r="A832" s="1">
        <v>830</v>
      </c>
      <c r="B832" t="s">
        <v>1636</v>
      </c>
      <c r="C832" t="s">
        <v>1949</v>
      </c>
      <c r="D832" t="s">
        <v>1958</v>
      </c>
      <c r="E832">
        <v>7080501015</v>
      </c>
      <c r="F832" t="s">
        <v>145</v>
      </c>
      <c r="G832" t="s">
        <v>1959</v>
      </c>
      <c r="H832" s="2">
        <v>0.14699999999999999</v>
      </c>
      <c r="I832" s="2">
        <v>-0.26344482822940601</v>
      </c>
      <c r="J832" s="2">
        <v>-0.20022773054942819</v>
      </c>
      <c r="K832" s="2">
        <v>-0.24945348251864241</v>
      </c>
      <c r="L832" s="2">
        <v>0.26444123428341199</v>
      </c>
      <c r="M832" s="2">
        <v>0.1923042762587934</v>
      </c>
      <c r="N832" s="2">
        <v>0.24108272509458739</v>
      </c>
      <c r="O832" s="2">
        <v>0.17573112232154839</v>
      </c>
      <c r="P832" s="2">
        <v>0.18552506087552381</v>
      </c>
      <c r="Q832" s="2">
        <v>0.14699999999999999</v>
      </c>
      <c r="R832" s="2">
        <v>0.2456053422564459</v>
      </c>
      <c r="S832" s="2">
        <v>0.28037374772437779</v>
      </c>
      <c r="T832" s="2">
        <v>0.25279440847305351</v>
      </c>
      <c r="U832" s="2">
        <v>0.26444123428341199</v>
      </c>
      <c r="V832" s="2">
        <v>0.19098417684587141</v>
      </c>
      <c r="W832" s="2">
        <v>0.24247423694964521</v>
      </c>
      <c r="X832" s="2">
        <v>0.1802900966810039</v>
      </c>
      <c r="Y832" s="2">
        <v>0.1916168049373588</v>
      </c>
      <c r="Z832" s="2">
        <v>0.21148497877661401</v>
      </c>
      <c r="AA832" s="2">
        <v>0.20909665963908261</v>
      </c>
      <c r="AB832" s="2">
        <f t="shared" si="87"/>
        <v>-2.3883191375314028E-3</v>
      </c>
      <c r="AC832" s="2">
        <f t="shared" si="88"/>
        <v>0.14461168086246859</v>
      </c>
      <c r="AD832" t="s">
        <v>2287</v>
      </c>
      <c r="AE832">
        <v>696</v>
      </c>
      <c r="AH832">
        <f t="shared" si="84"/>
        <v>0.14699999999999999</v>
      </c>
      <c r="AI832">
        <f t="shared" si="85"/>
        <v>0.21148497877661401</v>
      </c>
      <c r="AJ832" t="e">
        <f t="shared" si="89"/>
        <v>#N/A</v>
      </c>
      <c r="AK832">
        <f t="shared" si="90"/>
        <v>0.21148497877661401</v>
      </c>
      <c r="AL832">
        <f t="shared" si="86"/>
        <v>696</v>
      </c>
    </row>
    <row r="833" spans="1:38" x14ac:dyDescent="0.25">
      <c r="A833" s="1">
        <v>831</v>
      </c>
      <c r="B833" t="s">
        <v>1636</v>
      </c>
      <c r="C833" t="s">
        <v>1960</v>
      </c>
      <c r="D833" t="s">
        <v>1961</v>
      </c>
      <c r="E833">
        <v>7090101009</v>
      </c>
      <c r="F833" t="s">
        <v>1534</v>
      </c>
      <c r="G833" t="s">
        <v>1962</v>
      </c>
      <c r="H833" s="2">
        <v>0.57600000000000007</v>
      </c>
      <c r="I833" s="2">
        <v>0.39112988058090131</v>
      </c>
      <c r="J833" s="2">
        <v>0.41338372575815568</v>
      </c>
      <c r="K833" s="2">
        <v>0.3979538401359396</v>
      </c>
      <c r="L833" s="2">
        <v>0.43409505867265702</v>
      </c>
      <c r="M833" s="2">
        <v>0.41259192034529779</v>
      </c>
      <c r="N833" s="2">
        <v>0.3722381597081596</v>
      </c>
      <c r="O833" s="2">
        <v>0.43091804417462432</v>
      </c>
      <c r="P833" s="2">
        <v>0.3603368484367494</v>
      </c>
      <c r="Q833" s="2">
        <v>0.57600000000000007</v>
      </c>
      <c r="R833" s="2">
        <v>0.55932833981556485</v>
      </c>
      <c r="S833" s="2">
        <v>0.58162460934187299</v>
      </c>
      <c r="T833" s="2">
        <v>0.56235405201075161</v>
      </c>
      <c r="U833" s="2">
        <v>0.53170889669388677</v>
      </c>
      <c r="V833" s="2">
        <v>0.53082344005758919</v>
      </c>
      <c r="W833" s="2">
        <v>0.54687781341341402</v>
      </c>
      <c r="X833" s="2">
        <v>0.56265683593336946</v>
      </c>
      <c r="Y833" s="2">
        <v>0.56026472264671245</v>
      </c>
      <c r="Z833" s="2">
        <v>0.54629879208618171</v>
      </c>
      <c r="AA833" s="2">
        <v>0.40087222069965689</v>
      </c>
      <c r="AB833" s="2">
        <f t="shared" si="87"/>
        <v>-0.14542657138652482</v>
      </c>
      <c r="AC833" s="2">
        <f t="shared" si="88"/>
        <v>0.43057342861347525</v>
      </c>
      <c r="AD833" t="s">
        <v>2286</v>
      </c>
      <c r="AE833">
        <v>526</v>
      </c>
      <c r="AH833">
        <f t="shared" si="84"/>
        <v>0.57600000000000007</v>
      </c>
      <c r="AI833">
        <f t="shared" si="85"/>
        <v>0.54629879208618171</v>
      </c>
      <c r="AJ833">
        <f t="shared" si="89"/>
        <v>0.54629879208618171</v>
      </c>
      <c r="AK833" t="e">
        <f t="shared" si="90"/>
        <v>#N/A</v>
      </c>
      <c r="AL833">
        <f t="shared" si="86"/>
        <v>526</v>
      </c>
    </row>
    <row r="834" spans="1:38" x14ac:dyDescent="0.25">
      <c r="A834" s="1">
        <v>832</v>
      </c>
      <c r="B834" t="s">
        <v>1636</v>
      </c>
      <c r="C834" t="s">
        <v>1960</v>
      </c>
      <c r="D834" t="s">
        <v>1961</v>
      </c>
      <c r="E834">
        <v>7090101033</v>
      </c>
      <c r="F834" t="s">
        <v>1963</v>
      </c>
      <c r="G834" t="s">
        <v>1964</v>
      </c>
      <c r="H834" s="2">
        <v>0.28899999999999998</v>
      </c>
      <c r="I834" s="2">
        <v>-0.46519298947501142</v>
      </c>
      <c r="J834" s="2">
        <v>-0.41302220391001809</v>
      </c>
      <c r="K834" s="2">
        <v>-0.44138508145691702</v>
      </c>
      <c r="L834" s="2">
        <v>0.26444123428341199</v>
      </c>
      <c r="M834" s="2">
        <v>0.2344784411989187</v>
      </c>
      <c r="N834" s="2">
        <v>0.27999858497431118</v>
      </c>
      <c r="O834" s="2">
        <v>0.2288020316454738</v>
      </c>
      <c r="P834" s="2">
        <v>0.25992568771264513</v>
      </c>
      <c r="Q834" s="2">
        <v>0.28899999999999998</v>
      </c>
      <c r="R834" s="2">
        <v>0.21075375697140961</v>
      </c>
      <c r="S834" s="2">
        <v>0.22536659523306801</v>
      </c>
      <c r="T834" s="2">
        <v>0.21971212249655581</v>
      </c>
      <c r="U834" s="2">
        <v>0.26444123428341199</v>
      </c>
      <c r="V834" s="2">
        <v>0.25020030056580611</v>
      </c>
      <c r="W834" s="2">
        <v>0.27997494473823781</v>
      </c>
      <c r="X834" s="2">
        <v>0.23853377398546269</v>
      </c>
      <c r="Y834" s="2">
        <v>0.27468321601554491</v>
      </c>
      <c r="Z834" s="2">
        <v>0.26111007808542042</v>
      </c>
      <c r="AA834" s="2">
        <v>0.25280135750441329</v>
      </c>
      <c r="AB834" s="2">
        <f t="shared" si="87"/>
        <v>-8.308720581007123E-3</v>
      </c>
      <c r="AC834" s="2">
        <f t="shared" si="88"/>
        <v>0.28069127941899286</v>
      </c>
      <c r="AD834" t="s">
        <v>2287</v>
      </c>
      <c r="AE834">
        <v>4097</v>
      </c>
      <c r="AH834">
        <f t="shared" ref="AH834:AH897" si="91">Q834</f>
        <v>0.28899999999999998</v>
      </c>
      <c r="AI834">
        <f t="shared" ref="AI834:AI897" si="92">Z834</f>
        <v>0.26111007808542042</v>
      </c>
      <c r="AJ834" t="e">
        <f t="shared" si="89"/>
        <v>#N/A</v>
      </c>
      <c r="AK834">
        <f t="shared" si="90"/>
        <v>0.26111007808542042</v>
      </c>
      <c r="AL834">
        <f t="shared" ref="AL834:AL897" si="93">AE834</f>
        <v>4097</v>
      </c>
    </row>
    <row r="835" spans="1:38" x14ac:dyDescent="0.25">
      <c r="A835" s="1">
        <v>833</v>
      </c>
      <c r="B835" t="s">
        <v>1636</v>
      </c>
      <c r="C835" t="s">
        <v>1960</v>
      </c>
      <c r="D835" t="s">
        <v>1961</v>
      </c>
      <c r="E835">
        <v>7090101054</v>
      </c>
      <c r="F835" t="s">
        <v>95</v>
      </c>
      <c r="G835" t="s">
        <v>1965</v>
      </c>
      <c r="H835" s="2">
        <v>0.61799999999999999</v>
      </c>
      <c r="I835" s="2">
        <v>0.60545802193971532</v>
      </c>
      <c r="J835" s="2">
        <v>0.57073435307676967</v>
      </c>
      <c r="K835" s="2">
        <v>0.60275880511282864</v>
      </c>
      <c r="L835" s="2">
        <v>0.66984327633356211</v>
      </c>
      <c r="M835" s="2">
        <v>0.65198023037200781</v>
      </c>
      <c r="N835" s="2">
        <v>0.65158098993546099</v>
      </c>
      <c r="O835" s="2">
        <v>0.66637016677608596</v>
      </c>
      <c r="P835" s="2">
        <v>0.61339833399321564</v>
      </c>
      <c r="Q835" s="2">
        <v>0.61799999999999999</v>
      </c>
      <c r="R835" s="2">
        <v>0.68290080247374141</v>
      </c>
      <c r="S835" s="2">
        <v>0.66883887696239508</v>
      </c>
      <c r="T835" s="2">
        <v>0.67860237829927572</v>
      </c>
      <c r="U835" s="2">
        <v>0.66984327633356211</v>
      </c>
      <c r="V835" s="2">
        <v>0.65198023037200781</v>
      </c>
      <c r="W835" s="2">
        <v>0.68526620736429866</v>
      </c>
      <c r="X835" s="2">
        <v>0.64715575776842948</v>
      </c>
      <c r="Y835" s="2">
        <v>0.65715815325078453</v>
      </c>
      <c r="Z835" s="2">
        <v>0.66213894584864974</v>
      </c>
      <c r="AA835" s="2">
        <v>0.65031958659032918</v>
      </c>
      <c r="AB835" s="2">
        <f t="shared" ref="AB835:AB898" si="94">AA835-Z835</f>
        <v>-1.1819359258320561E-2</v>
      </c>
      <c r="AC835" s="2">
        <f t="shared" ref="AC835:AC898" si="95">Q835+AB835</f>
        <v>0.60618064074167943</v>
      </c>
      <c r="AD835" t="s">
        <v>2286</v>
      </c>
      <c r="AE835">
        <v>558</v>
      </c>
      <c r="AH835">
        <f t="shared" si="91"/>
        <v>0.61799999999999999</v>
      </c>
      <c r="AI835">
        <f t="shared" si="92"/>
        <v>0.66213894584864974</v>
      </c>
      <c r="AJ835">
        <f t="shared" ref="AJ835:AJ898" si="96">IF(AD835=$AG$2,AI835,$AG$4)</f>
        <v>0.66213894584864974</v>
      </c>
      <c r="AK835" t="e">
        <f t="shared" ref="AK835:AK898" si="97">IF(AD835=$AG$3,AI835,$AG$4)</f>
        <v>#N/A</v>
      </c>
      <c r="AL835">
        <f t="shared" si="93"/>
        <v>558</v>
      </c>
    </row>
    <row r="836" spans="1:38" x14ac:dyDescent="0.25">
      <c r="A836" s="1">
        <v>834</v>
      </c>
      <c r="B836" t="s">
        <v>1636</v>
      </c>
      <c r="C836" t="s">
        <v>1960</v>
      </c>
      <c r="D836" t="s">
        <v>1966</v>
      </c>
      <c r="E836">
        <v>7090201026</v>
      </c>
      <c r="F836" t="s">
        <v>1967</v>
      </c>
      <c r="G836" t="s">
        <v>1968</v>
      </c>
      <c r="H836" s="2">
        <v>0.60299999999999998</v>
      </c>
      <c r="I836" s="2">
        <v>-0.1795404425540936</v>
      </c>
      <c r="J836" s="2">
        <v>-0.11581402339855799</v>
      </c>
      <c r="K836" s="2">
        <v>-0.163369614504982</v>
      </c>
      <c r="L836" s="2">
        <v>0.26444123428341199</v>
      </c>
      <c r="M836" s="2">
        <v>0.23545447555264981</v>
      </c>
      <c r="N836" s="2">
        <v>0.27686008541168061</v>
      </c>
      <c r="O836" s="2">
        <v>0.23727505228426671</v>
      </c>
      <c r="P836" s="2">
        <v>0.24226577776706629</v>
      </c>
      <c r="Q836" s="2">
        <v>0.60299999999999998</v>
      </c>
      <c r="R836" s="2">
        <v>0.41646330604485232</v>
      </c>
      <c r="S836" s="2">
        <v>0.44010180352873718</v>
      </c>
      <c r="T836" s="2">
        <v>0.42091307147535362</v>
      </c>
      <c r="U836" s="2">
        <v>0.37218066330538518</v>
      </c>
      <c r="V836" s="2">
        <v>0.55360309812092956</v>
      </c>
      <c r="W836" s="2">
        <v>0.40208368045392168</v>
      </c>
      <c r="X836" s="2">
        <v>0.51058222929872976</v>
      </c>
      <c r="Y836" s="2">
        <v>0.52409701599922953</v>
      </c>
      <c r="Z836" s="2">
        <v>0.4668197581123823</v>
      </c>
      <c r="AA836" s="2">
        <v>0.25073105292639219</v>
      </c>
      <c r="AB836" s="2">
        <f t="shared" si="94"/>
        <v>-0.2160887051859901</v>
      </c>
      <c r="AC836" s="2">
        <f t="shared" si="95"/>
        <v>0.38691129481400988</v>
      </c>
      <c r="AD836" t="s">
        <v>2286</v>
      </c>
      <c r="AE836">
        <v>3525</v>
      </c>
      <c r="AH836">
        <f t="shared" si="91"/>
        <v>0.60299999999999998</v>
      </c>
      <c r="AI836">
        <f t="shared" si="92"/>
        <v>0.4668197581123823</v>
      </c>
      <c r="AJ836">
        <f t="shared" si="96"/>
        <v>0.4668197581123823</v>
      </c>
      <c r="AK836" t="e">
        <f t="shared" si="97"/>
        <v>#N/A</v>
      </c>
      <c r="AL836">
        <f t="shared" si="93"/>
        <v>3525</v>
      </c>
    </row>
    <row r="837" spans="1:38" x14ac:dyDescent="0.25">
      <c r="A837" s="1">
        <v>835</v>
      </c>
      <c r="B837" t="s">
        <v>1636</v>
      </c>
      <c r="C837" t="s">
        <v>1960</v>
      </c>
      <c r="D837" t="s">
        <v>1966</v>
      </c>
      <c r="E837">
        <v>7090201031</v>
      </c>
      <c r="F837" t="s">
        <v>1969</v>
      </c>
      <c r="G837" t="s">
        <v>1970</v>
      </c>
      <c r="H837" s="2">
        <v>0.23899999999999999</v>
      </c>
      <c r="I837" s="2">
        <v>-1.203607680130208</v>
      </c>
      <c r="J837" s="2">
        <v>-1.053348743575742</v>
      </c>
      <c r="K837" s="2">
        <v>-1.1648370514013</v>
      </c>
      <c r="L837" s="2">
        <v>0.26444123428341199</v>
      </c>
      <c r="M837" s="2">
        <v>0.21788952079872781</v>
      </c>
      <c r="N837" s="2">
        <v>0.25410646861668013</v>
      </c>
      <c r="O837" s="2">
        <v>0.22197913733581051</v>
      </c>
      <c r="P837" s="2">
        <v>0.22382861829044859</v>
      </c>
      <c r="Q837" s="2">
        <v>0.23899999999999999</v>
      </c>
      <c r="R837" s="2">
        <v>0.23954690082560889</v>
      </c>
      <c r="S837" s="2">
        <v>0.27833293812818483</v>
      </c>
      <c r="T837" s="2">
        <v>0.24833567308468679</v>
      </c>
      <c r="U837" s="2">
        <v>0.26444123428341199</v>
      </c>
      <c r="V837" s="2">
        <v>0.2247867983742558</v>
      </c>
      <c r="W837" s="2">
        <v>0.23498249168305119</v>
      </c>
      <c r="X837" s="2">
        <v>0.22478568642928881</v>
      </c>
      <c r="Y837" s="2">
        <v>0.2457924700751308</v>
      </c>
      <c r="Z837" s="2">
        <v>0.23850338206245991</v>
      </c>
      <c r="AA837" s="2">
        <v>0.2357012048944625</v>
      </c>
      <c r="AB837" s="2">
        <f t="shared" si="94"/>
        <v>-2.8021771679974106E-3</v>
      </c>
      <c r="AC837" s="2">
        <f t="shared" si="95"/>
        <v>0.23619782283200258</v>
      </c>
      <c r="AD837" t="s">
        <v>2286</v>
      </c>
      <c r="AE837">
        <v>758</v>
      </c>
      <c r="AH837">
        <f t="shared" si="91"/>
        <v>0.23899999999999999</v>
      </c>
      <c r="AI837">
        <f t="shared" si="92"/>
        <v>0.23850338206245991</v>
      </c>
      <c r="AJ837">
        <f t="shared" si="96"/>
        <v>0.23850338206245991</v>
      </c>
      <c r="AK837" t="e">
        <f t="shared" si="97"/>
        <v>#N/A</v>
      </c>
      <c r="AL837">
        <f t="shared" si="93"/>
        <v>758</v>
      </c>
    </row>
    <row r="838" spans="1:38" x14ac:dyDescent="0.25">
      <c r="A838" s="1">
        <v>836</v>
      </c>
      <c r="B838" t="s">
        <v>1636</v>
      </c>
      <c r="C838" t="s">
        <v>1960</v>
      </c>
      <c r="D838" t="s">
        <v>1966</v>
      </c>
      <c r="E838">
        <v>7090202006</v>
      </c>
      <c r="F838" t="s">
        <v>1971</v>
      </c>
      <c r="G838" t="s">
        <v>1972</v>
      </c>
      <c r="H838" s="2">
        <v>0.313</v>
      </c>
      <c r="I838" s="2">
        <v>0.33110465191929189</v>
      </c>
      <c r="J838" s="2">
        <v>0.33634218534372168</v>
      </c>
      <c r="K838" s="2">
        <v>0.3328073063157963</v>
      </c>
      <c r="L838" s="2">
        <v>0.26444123428341199</v>
      </c>
      <c r="M838" s="2">
        <v>0.21354086497719649</v>
      </c>
      <c r="N838" s="2">
        <v>0.2335743138079043</v>
      </c>
      <c r="O838" s="2">
        <v>0.2119805282040487</v>
      </c>
      <c r="P838" s="2">
        <v>0.29121065766832099</v>
      </c>
      <c r="Q838" s="2">
        <v>0.313</v>
      </c>
      <c r="R838" s="2">
        <v>0.51061017317979251</v>
      </c>
      <c r="S838" s="2">
        <v>0.51357351353335723</v>
      </c>
      <c r="T838" s="2">
        <v>0.51021456561326151</v>
      </c>
      <c r="U838" s="2">
        <v>0.43409505867265702</v>
      </c>
      <c r="V838" s="2">
        <v>0.44074433454096318</v>
      </c>
      <c r="W838" s="2">
        <v>0.43593709380234169</v>
      </c>
      <c r="X838" s="2">
        <v>0.43334653197975848</v>
      </c>
      <c r="Y838" s="2">
        <v>0.44821501130691982</v>
      </c>
      <c r="Z838" s="2">
        <v>0.4384331922440976</v>
      </c>
      <c r="AA838" s="2">
        <v>0.24107251459946019</v>
      </c>
      <c r="AB838" s="2">
        <f t="shared" si="94"/>
        <v>-0.19736067764463741</v>
      </c>
      <c r="AC838" s="2">
        <f t="shared" si="95"/>
        <v>0.11563932235536259</v>
      </c>
      <c r="AD838" t="s">
        <v>2287</v>
      </c>
      <c r="AE838">
        <v>816</v>
      </c>
      <c r="AH838">
        <f t="shared" si="91"/>
        <v>0.313</v>
      </c>
      <c r="AI838">
        <f t="shared" si="92"/>
        <v>0.4384331922440976</v>
      </c>
      <c r="AJ838" t="e">
        <f t="shared" si="96"/>
        <v>#N/A</v>
      </c>
      <c r="AK838">
        <f t="shared" si="97"/>
        <v>0.4384331922440976</v>
      </c>
      <c r="AL838">
        <f t="shared" si="93"/>
        <v>816</v>
      </c>
    </row>
    <row r="839" spans="1:38" x14ac:dyDescent="0.25">
      <c r="A839" s="1">
        <v>837</v>
      </c>
      <c r="B839" t="s">
        <v>1636</v>
      </c>
      <c r="C839" t="s">
        <v>1960</v>
      </c>
      <c r="D839" t="s">
        <v>1973</v>
      </c>
      <c r="E839">
        <v>7090301016</v>
      </c>
      <c r="F839" t="s">
        <v>1974</v>
      </c>
      <c r="G839" t="s">
        <v>1975</v>
      </c>
      <c r="H839" s="2">
        <v>0.43799999999999989</v>
      </c>
      <c r="I839" s="2">
        <v>-9.7814516537838125E-2</v>
      </c>
      <c r="J839" s="2">
        <v>-4.0951895828146401E-2</v>
      </c>
      <c r="K839" s="2">
        <v>-8.5879429120664375E-2</v>
      </c>
      <c r="L839" s="2">
        <v>0.26444123428341199</v>
      </c>
      <c r="M839" s="2">
        <v>0.29887569144023712</v>
      </c>
      <c r="N839" s="2">
        <v>0.30633427179688882</v>
      </c>
      <c r="O839" s="2">
        <v>0.25810845316201259</v>
      </c>
      <c r="P839" s="2">
        <v>0.27396200851077829</v>
      </c>
      <c r="Q839" s="2">
        <v>0.43799999999999989</v>
      </c>
      <c r="R839" s="2">
        <v>0.44958284808950277</v>
      </c>
      <c r="S839" s="2">
        <v>0.45333647820508438</v>
      </c>
      <c r="T839" s="2">
        <v>0.45002054641558081</v>
      </c>
      <c r="U839" s="2">
        <v>0.43409505867265702</v>
      </c>
      <c r="V839" s="2">
        <v>0.41728115111502351</v>
      </c>
      <c r="W839" s="2">
        <v>0.41082664533788182</v>
      </c>
      <c r="X839" s="2">
        <v>0.42905887219193889</v>
      </c>
      <c r="Y839" s="2">
        <v>0.4159382452849727</v>
      </c>
      <c r="Z839" s="2">
        <v>0.42135057516768443</v>
      </c>
      <c r="AA839" s="2">
        <v>0.27970587291226212</v>
      </c>
      <c r="AB839" s="2">
        <f t="shared" si="94"/>
        <v>-0.14164470225542231</v>
      </c>
      <c r="AC839" s="2">
        <f t="shared" si="95"/>
        <v>0.29635529774457758</v>
      </c>
      <c r="AD839" t="s">
        <v>2286</v>
      </c>
      <c r="AE839">
        <v>6572</v>
      </c>
      <c r="AH839">
        <f t="shared" si="91"/>
        <v>0.43799999999999989</v>
      </c>
      <c r="AI839">
        <f t="shared" si="92"/>
        <v>0.42135057516768443</v>
      </c>
      <c r="AJ839">
        <f t="shared" si="96"/>
        <v>0.42135057516768443</v>
      </c>
      <c r="AK839" t="e">
        <f t="shared" si="97"/>
        <v>#N/A</v>
      </c>
      <c r="AL839">
        <f t="shared" si="93"/>
        <v>6572</v>
      </c>
    </row>
    <row r="840" spans="1:38" x14ac:dyDescent="0.25">
      <c r="A840" s="1">
        <v>838</v>
      </c>
      <c r="B840" t="s">
        <v>1636</v>
      </c>
      <c r="C840" t="s">
        <v>1960</v>
      </c>
      <c r="D840" t="s">
        <v>1973</v>
      </c>
      <c r="E840">
        <v>7090301023</v>
      </c>
      <c r="F840" t="s">
        <v>1976</v>
      </c>
      <c r="G840" t="s">
        <v>1977</v>
      </c>
      <c r="H840" s="2">
        <v>0.42</v>
      </c>
      <c r="I840" s="2">
        <v>-2.4170469424990789E-2</v>
      </c>
      <c r="J840" s="2">
        <v>-1.482746743344254E-4</v>
      </c>
      <c r="K840" s="2">
        <v>-8.9814167236805798E-3</v>
      </c>
      <c r="L840" s="2">
        <v>0.26444123428341199</v>
      </c>
      <c r="M840" s="2">
        <v>0.23457172235795029</v>
      </c>
      <c r="N840" s="2">
        <v>0.28946745518601591</v>
      </c>
      <c r="O840" s="2">
        <v>0.23916535872599209</v>
      </c>
      <c r="P840" s="2">
        <v>0.26402948142912519</v>
      </c>
      <c r="Q840" s="2">
        <v>0.42</v>
      </c>
      <c r="R840" s="2">
        <v>0.42603793445580862</v>
      </c>
      <c r="S840" s="2">
        <v>0.43740237635165741</v>
      </c>
      <c r="T840" s="2">
        <v>0.42828784803795023</v>
      </c>
      <c r="U840" s="2">
        <v>0.37218066330538518</v>
      </c>
      <c r="V840" s="2">
        <v>0.43189210796459571</v>
      </c>
      <c r="W840" s="2">
        <v>0.38974998320648718</v>
      </c>
      <c r="X840" s="2">
        <v>0.46254175899972538</v>
      </c>
      <c r="Y840" s="2">
        <v>0.39029129614329211</v>
      </c>
      <c r="Z840" s="2">
        <v>0.40802896954603252</v>
      </c>
      <c r="AA840" s="2">
        <v>0.25757935701102669</v>
      </c>
      <c r="AB840" s="2">
        <f t="shared" si="94"/>
        <v>-0.15044961253500583</v>
      </c>
      <c r="AC840" s="2">
        <f t="shared" si="95"/>
        <v>0.26955038746499416</v>
      </c>
      <c r="AD840" t="s">
        <v>2287</v>
      </c>
      <c r="AE840">
        <v>634</v>
      </c>
      <c r="AH840">
        <f t="shared" si="91"/>
        <v>0.42</v>
      </c>
      <c r="AI840">
        <f t="shared" si="92"/>
        <v>0.40802896954603252</v>
      </c>
      <c r="AJ840" t="e">
        <f t="shared" si="96"/>
        <v>#N/A</v>
      </c>
      <c r="AK840">
        <f t="shared" si="97"/>
        <v>0.40802896954603252</v>
      </c>
      <c r="AL840">
        <f t="shared" si="93"/>
        <v>634</v>
      </c>
    </row>
    <row r="841" spans="1:38" x14ac:dyDescent="0.25">
      <c r="A841" s="1">
        <v>839</v>
      </c>
      <c r="B841" t="s">
        <v>1636</v>
      </c>
      <c r="C841" t="s">
        <v>1960</v>
      </c>
      <c r="D841" t="s">
        <v>1978</v>
      </c>
      <c r="E841">
        <v>7090401020</v>
      </c>
      <c r="F841" t="s">
        <v>1979</v>
      </c>
      <c r="G841" t="s">
        <v>1980</v>
      </c>
      <c r="H841" s="2">
        <v>0.36799999999999999</v>
      </c>
      <c r="I841" s="2">
        <v>0.2421622787601036</v>
      </c>
      <c r="J841" s="2">
        <v>0.25444590357157659</v>
      </c>
      <c r="K841" s="2">
        <v>0.2531378481377185</v>
      </c>
      <c r="L841" s="2">
        <v>0.26444123428341199</v>
      </c>
      <c r="M841" s="2">
        <v>0.2320755976245561</v>
      </c>
      <c r="N841" s="2">
        <v>0.25830457528635548</v>
      </c>
      <c r="O841" s="2">
        <v>0.2361408684192314</v>
      </c>
      <c r="P841" s="2">
        <v>0.27385017936637179</v>
      </c>
      <c r="Q841" s="2">
        <v>0.36799999999999999</v>
      </c>
      <c r="R841" s="2">
        <v>0.4950861732417885</v>
      </c>
      <c r="S841" s="2">
        <v>0.51121122749769521</v>
      </c>
      <c r="T841" s="2">
        <v>0.50184952652997572</v>
      </c>
      <c r="U841" s="2">
        <v>0.43409505867265702</v>
      </c>
      <c r="V841" s="2">
        <v>0.42288535374225661</v>
      </c>
      <c r="W841" s="2">
        <v>0.44732784408860232</v>
      </c>
      <c r="X841" s="2">
        <v>0.39901411921816121</v>
      </c>
      <c r="Y841" s="2">
        <v>0.41491714317169548</v>
      </c>
      <c r="Z841" s="2">
        <v>0.42332762702272148</v>
      </c>
      <c r="AA841" s="2">
        <v>0.25243814927263558</v>
      </c>
      <c r="AB841" s="2">
        <f t="shared" si="94"/>
        <v>-0.17088947775008589</v>
      </c>
      <c r="AC841" s="2">
        <f t="shared" si="95"/>
        <v>0.1971105222499141</v>
      </c>
      <c r="AD841" t="s">
        <v>2286</v>
      </c>
      <c r="AE841">
        <v>1442</v>
      </c>
      <c r="AH841">
        <f t="shared" si="91"/>
        <v>0.36799999999999999</v>
      </c>
      <c r="AI841">
        <f t="shared" si="92"/>
        <v>0.42332762702272148</v>
      </c>
      <c r="AJ841">
        <f t="shared" si="96"/>
        <v>0.42332762702272148</v>
      </c>
      <c r="AK841" t="e">
        <f t="shared" si="97"/>
        <v>#N/A</v>
      </c>
      <c r="AL841">
        <f t="shared" si="93"/>
        <v>1442</v>
      </c>
    </row>
    <row r="842" spans="1:38" x14ac:dyDescent="0.25">
      <c r="A842" s="1">
        <v>840</v>
      </c>
      <c r="B842" t="s">
        <v>1636</v>
      </c>
      <c r="C842" t="s">
        <v>1981</v>
      </c>
      <c r="D842" t="s">
        <v>1982</v>
      </c>
      <c r="E842">
        <v>7100101002</v>
      </c>
      <c r="F842" t="s">
        <v>1983</v>
      </c>
      <c r="G842" t="s">
        <v>1984</v>
      </c>
      <c r="H842" s="2">
        <v>0.30199999999999999</v>
      </c>
      <c r="I842" s="2">
        <v>-1.727708447422297</v>
      </c>
      <c r="J842" s="2">
        <v>-1.748317889148721</v>
      </c>
      <c r="K842" s="2">
        <v>-1.686631236528324</v>
      </c>
      <c r="L842" s="2">
        <v>0.26444123428341199</v>
      </c>
      <c r="M842" s="2">
        <v>0.32066584153634559</v>
      </c>
      <c r="N842" s="2">
        <v>0.34572896880891479</v>
      </c>
      <c r="O842" s="2">
        <v>0.37505392909680763</v>
      </c>
      <c r="P842" s="2">
        <v>0.34616782277731101</v>
      </c>
      <c r="Q842" s="2">
        <v>0.30199999999999999</v>
      </c>
      <c r="R842" s="2">
        <v>0.27567253338799219</v>
      </c>
      <c r="S842" s="2">
        <v>0.15313026303387589</v>
      </c>
      <c r="T842" s="2">
        <v>0.26966069394796549</v>
      </c>
      <c r="U842" s="2">
        <v>0.26444123428341199</v>
      </c>
      <c r="V842" s="2">
        <v>0.30179454697525437</v>
      </c>
      <c r="W842" s="2">
        <v>0.3432481284853463</v>
      </c>
      <c r="X842" s="2">
        <v>0.34708628931899588</v>
      </c>
      <c r="Y842" s="2">
        <v>0.33409376836703081</v>
      </c>
      <c r="Z842" s="2">
        <v>0.31651253559846593</v>
      </c>
      <c r="AA842" s="2">
        <v>0.32817055570512021</v>
      </c>
      <c r="AB842" s="2">
        <f t="shared" si="94"/>
        <v>1.1658020106654288E-2</v>
      </c>
      <c r="AC842" s="2">
        <f t="shared" si="95"/>
        <v>0.31365802010665428</v>
      </c>
      <c r="AD842" t="s">
        <v>2286</v>
      </c>
      <c r="AE842">
        <v>103846</v>
      </c>
      <c r="AH842">
        <f t="shared" si="91"/>
        <v>0.30199999999999999</v>
      </c>
      <c r="AI842">
        <f t="shared" si="92"/>
        <v>0.31651253559846593</v>
      </c>
      <c r="AJ842">
        <f t="shared" si="96"/>
        <v>0.31651253559846593</v>
      </c>
      <c r="AK842" t="e">
        <f t="shared" si="97"/>
        <v>#N/A</v>
      </c>
      <c r="AL842">
        <f t="shared" si="93"/>
        <v>103846</v>
      </c>
    </row>
    <row r="843" spans="1:38" x14ac:dyDescent="0.25">
      <c r="A843" s="1">
        <v>841</v>
      </c>
      <c r="B843" t="s">
        <v>1636</v>
      </c>
      <c r="C843" t="s">
        <v>1981</v>
      </c>
      <c r="D843" t="s">
        <v>1982</v>
      </c>
      <c r="E843">
        <v>7100101003</v>
      </c>
      <c r="F843" t="s">
        <v>1985</v>
      </c>
      <c r="G843" t="s">
        <v>1986</v>
      </c>
      <c r="H843" s="2">
        <v>0.47699999999999998</v>
      </c>
      <c r="I843" s="2">
        <v>-2.5026192583102569E-2</v>
      </c>
      <c r="J843" s="2">
        <v>4.7210977143519961E-2</v>
      </c>
      <c r="K843" s="2">
        <v>-1.3908167686276229E-3</v>
      </c>
      <c r="L843" s="2">
        <v>0.26444123428341199</v>
      </c>
      <c r="M843" s="2">
        <v>0.41037597287789679</v>
      </c>
      <c r="N843" s="2">
        <v>0.38126964045693562</v>
      </c>
      <c r="O843" s="2">
        <v>0.45660842066263879</v>
      </c>
      <c r="P843" s="2">
        <v>0.39333005586428599</v>
      </c>
      <c r="Q843" s="2">
        <v>0.47699999999999998</v>
      </c>
      <c r="R843" s="2">
        <v>0.46822550540427632</v>
      </c>
      <c r="S843" s="2">
        <v>0.51041381925715879</v>
      </c>
      <c r="T843" s="2">
        <v>0.47460655368185678</v>
      </c>
      <c r="U843" s="2">
        <v>0.43409505867265702</v>
      </c>
      <c r="V843" s="2">
        <v>0.42419402743268197</v>
      </c>
      <c r="W843" s="2">
        <v>0.45723178868591108</v>
      </c>
      <c r="X843" s="2">
        <v>0.39345439438955659</v>
      </c>
      <c r="Y843" s="2">
        <v>0.422283470120288</v>
      </c>
      <c r="Z843" s="2">
        <v>0.42575215813618361</v>
      </c>
      <c r="AA843" s="2">
        <v>0.37515338997103259</v>
      </c>
      <c r="AB843" s="2">
        <f t="shared" si="94"/>
        <v>-5.059876816515102E-2</v>
      </c>
      <c r="AC843" s="2">
        <f t="shared" si="95"/>
        <v>0.42640123183484896</v>
      </c>
      <c r="AD843" t="s">
        <v>2287</v>
      </c>
      <c r="AE843">
        <v>1055</v>
      </c>
      <c r="AH843">
        <f t="shared" si="91"/>
        <v>0.47699999999999998</v>
      </c>
      <c r="AI843">
        <f t="shared" si="92"/>
        <v>0.42575215813618361</v>
      </c>
      <c r="AJ843" t="e">
        <f t="shared" si="96"/>
        <v>#N/A</v>
      </c>
      <c r="AK843">
        <f t="shared" si="97"/>
        <v>0.42575215813618361</v>
      </c>
      <c r="AL843">
        <f t="shared" si="93"/>
        <v>1055</v>
      </c>
    </row>
    <row r="844" spans="1:38" x14ac:dyDescent="0.25">
      <c r="A844" s="1">
        <v>842</v>
      </c>
      <c r="B844" t="s">
        <v>1636</v>
      </c>
      <c r="C844" t="s">
        <v>1981</v>
      </c>
      <c r="D844" t="s">
        <v>1987</v>
      </c>
      <c r="E844">
        <v>7100201001</v>
      </c>
      <c r="F844" t="s">
        <v>1988</v>
      </c>
      <c r="G844" t="s">
        <v>1989</v>
      </c>
      <c r="H844" s="2">
        <v>0.71700000000000008</v>
      </c>
      <c r="I844" s="2">
        <v>0.79075313280782533</v>
      </c>
      <c r="J844" s="2">
        <v>0.75128820080175174</v>
      </c>
      <c r="K844" s="2">
        <v>0.78585009618771129</v>
      </c>
      <c r="L844" s="2">
        <v>0.87336270445955377</v>
      </c>
      <c r="M844" s="2">
        <v>0.82675965022015685</v>
      </c>
      <c r="N844" s="2">
        <v>0.84129716413272071</v>
      </c>
      <c r="O844" s="2">
        <v>0.84747931501283769</v>
      </c>
      <c r="P844" s="2">
        <v>0.83412936936605253</v>
      </c>
      <c r="Q844" s="2">
        <v>0.71700000000000008</v>
      </c>
      <c r="R844" s="2">
        <v>0.74583386087215853</v>
      </c>
      <c r="S844" s="2">
        <v>0.74075807555582207</v>
      </c>
      <c r="T844" s="2">
        <v>0.74174912041320806</v>
      </c>
      <c r="U844" s="2">
        <v>0.87336270445955377</v>
      </c>
      <c r="V844" s="2">
        <v>0.74296538379480215</v>
      </c>
      <c r="W844" s="2">
        <v>0.81292589984726293</v>
      </c>
      <c r="X844" s="2">
        <v>0.76974991412908655</v>
      </c>
      <c r="Y844" s="2">
        <v>0.76690090462284444</v>
      </c>
      <c r="Z844" s="2">
        <v>0.79188226437078646</v>
      </c>
      <c r="AA844" s="2">
        <v>0.8444562841894987</v>
      </c>
      <c r="AB844" s="2">
        <f t="shared" si="94"/>
        <v>5.2574019818712237E-2</v>
      </c>
      <c r="AC844" s="2">
        <f t="shared" si="95"/>
        <v>0.76957401981871232</v>
      </c>
      <c r="AD844" t="s">
        <v>2286</v>
      </c>
      <c r="AE844">
        <v>780</v>
      </c>
      <c r="AH844">
        <f t="shared" si="91"/>
        <v>0.71700000000000008</v>
      </c>
      <c r="AI844">
        <f t="shared" si="92"/>
        <v>0.79188226437078646</v>
      </c>
      <c r="AJ844">
        <f t="shared" si="96"/>
        <v>0.79188226437078646</v>
      </c>
      <c r="AK844" t="e">
        <f t="shared" si="97"/>
        <v>#N/A</v>
      </c>
      <c r="AL844">
        <f t="shared" si="93"/>
        <v>780</v>
      </c>
    </row>
    <row r="845" spans="1:38" x14ac:dyDescent="0.25">
      <c r="A845" s="1">
        <v>843</v>
      </c>
      <c r="B845" t="s">
        <v>1636</v>
      </c>
      <c r="C845" t="s">
        <v>1981</v>
      </c>
      <c r="D845" t="s">
        <v>1987</v>
      </c>
      <c r="E845">
        <v>7100201016</v>
      </c>
      <c r="F845" t="s">
        <v>1990</v>
      </c>
      <c r="G845" t="s">
        <v>1991</v>
      </c>
      <c r="H845" s="2">
        <v>0.61099999999999999</v>
      </c>
      <c r="I845" s="2">
        <v>0.53876830110505292</v>
      </c>
      <c r="J845" s="2">
        <v>0.54243365537090549</v>
      </c>
      <c r="K845" s="2">
        <v>0.54289847411980485</v>
      </c>
      <c r="L845" s="2">
        <v>0.66984327633356211</v>
      </c>
      <c r="M845" s="2">
        <v>0.66706846821455867</v>
      </c>
      <c r="N845" s="2">
        <v>0.63625802885585536</v>
      </c>
      <c r="O845" s="2">
        <v>0.66733533500633169</v>
      </c>
      <c r="P845" s="2">
        <v>0.60462950197907528</v>
      </c>
      <c r="Q845" s="2">
        <v>0.61099999999999999</v>
      </c>
      <c r="R845" s="2">
        <v>0.67375702127910986</v>
      </c>
      <c r="S845" s="2">
        <v>0.68152862400784819</v>
      </c>
      <c r="T845" s="2">
        <v>0.67114785760578677</v>
      </c>
      <c r="U845" s="2">
        <v>0.66984327633356211</v>
      </c>
      <c r="V845" s="2">
        <v>0.67455324776506731</v>
      </c>
      <c r="W845" s="2">
        <v>0.66417930392843139</v>
      </c>
      <c r="X845" s="2">
        <v>0.66647246571293228</v>
      </c>
      <c r="Y845" s="2">
        <v>0.6695578998574262</v>
      </c>
      <c r="Z845" s="2">
        <v>0.66891205967508016</v>
      </c>
      <c r="AA845" s="2">
        <v>0.648518051444126</v>
      </c>
      <c r="AB845" s="2">
        <f t="shared" si="94"/>
        <v>-2.0394008230954164E-2</v>
      </c>
      <c r="AC845" s="2">
        <f t="shared" si="95"/>
        <v>0.59060599176904582</v>
      </c>
      <c r="AD845" t="s">
        <v>2287</v>
      </c>
      <c r="AE845">
        <v>1224</v>
      </c>
      <c r="AH845">
        <f t="shared" si="91"/>
        <v>0.61099999999999999</v>
      </c>
      <c r="AI845">
        <f t="shared" si="92"/>
        <v>0.66891205967508016</v>
      </c>
      <c r="AJ845" t="e">
        <f t="shared" si="96"/>
        <v>#N/A</v>
      </c>
      <c r="AK845">
        <f t="shared" si="97"/>
        <v>0.66891205967508016</v>
      </c>
      <c r="AL845">
        <f t="shared" si="93"/>
        <v>1224</v>
      </c>
    </row>
    <row r="846" spans="1:38" x14ac:dyDescent="0.25">
      <c r="A846" s="1">
        <v>844</v>
      </c>
      <c r="B846" t="s">
        <v>1636</v>
      </c>
      <c r="C846" t="s">
        <v>1981</v>
      </c>
      <c r="D846" t="s">
        <v>1987</v>
      </c>
      <c r="E846">
        <v>7100201019</v>
      </c>
      <c r="F846" t="s">
        <v>1992</v>
      </c>
      <c r="G846" t="s">
        <v>1993</v>
      </c>
      <c r="H846" s="2">
        <v>0.57100000000000006</v>
      </c>
      <c r="I846" s="2">
        <v>0.34476009888768289</v>
      </c>
      <c r="J846" s="2">
        <v>0.35250889929955098</v>
      </c>
      <c r="K846" s="2">
        <v>0.35151800179171688</v>
      </c>
      <c r="L846" s="2">
        <v>0.26444123428341199</v>
      </c>
      <c r="M846" s="2">
        <v>0.33460039829203769</v>
      </c>
      <c r="N846" s="2">
        <v>0.31382380304613589</v>
      </c>
      <c r="O846" s="2">
        <v>0.36831999038440227</v>
      </c>
      <c r="P846" s="2">
        <v>0.35616566769547758</v>
      </c>
      <c r="Q846" s="2">
        <v>0.57100000000000006</v>
      </c>
      <c r="R846" s="2">
        <v>0.57564514782345411</v>
      </c>
      <c r="S846" s="2">
        <v>0.5887911996507349</v>
      </c>
      <c r="T846" s="2">
        <v>0.57551632814450326</v>
      </c>
      <c r="U846" s="2">
        <v>0.53170889669388677</v>
      </c>
      <c r="V846" s="2">
        <v>0.52846452823745282</v>
      </c>
      <c r="W846" s="2">
        <v>0.53539643608965681</v>
      </c>
      <c r="X846" s="2">
        <v>0.55620310735232548</v>
      </c>
      <c r="Y846" s="2">
        <v>0.55952344947654897</v>
      </c>
      <c r="Z846" s="2">
        <v>0.54210497089062082</v>
      </c>
      <c r="AA846" s="2">
        <v>0.32529978099797069</v>
      </c>
      <c r="AB846" s="2">
        <f t="shared" si="94"/>
        <v>-0.21680518989265013</v>
      </c>
      <c r="AC846" s="2">
        <f t="shared" si="95"/>
        <v>0.35419481010734993</v>
      </c>
      <c r="AD846" t="s">
        <v>2286</v>
      </c>
      <c r="AE846">
        <v>618</v>
      </c>
      <c r="AH846">
        <f t="shared" si="91"/>
        <v>0.57100000000000006</v>
      </c>
      <c r="AI846">
        <f t="shared" si="92"/>
        <v>0.54210497089062082</v>
      </c>
      <c r="AJ846">
        <f t="shared" si="96"/>
        <v>0.54210497089062082</v>
      </c>
      <c r="AK846" t="e">
        <f t="shared" si="97"/>
        <v>#N/A</v>
      </c>
      <c r="AL846">
        <f t="shared" si="93"/>
        <v>618</v>
      </c>
    </row>
    <row r="847" spans="1:38" x14ac:dyDescent="0.25">
      <c r="A847" s="1">
        <v>845</v>
      </c>
      <c r="B847" t="s">
        <v>1636</v>
      </c>
      <c r="C847" t="s">
        <v>1981</v>
      </c>
      <c r="D847" t="s">
        <v>1987</v>
      </c>
      <c r="E847">
        <v>7100201031</v>
      </c>
      <c r="F847" t="s">
        <v>1994</v>
      </c>
      <c r="G847" t="s">
        <v>1995</v>
      </c>
      <c r="H847" s="2">
        <v>0.40799999999999997</v>
      </c>
      <c r="I847" s="2">
        <v>8.1865470753361702E-2</v>
      </c>
      <c r="J847" s="2">
        <v>0.13205296328584859</v>
      </c>
      <c r="K847" s="2">
        <v>0.1030120928810235</v>
      </c>
      <c r="L847" s="2">
        <v>0.26444123428341199</v>
      </c>
      <c r="M847" s="2">
        <v>0.40687334623587618</v>
      </c>
      <c r="N847" s="2">
        <v>0.36298532995462229</v>
      </c>
      <c r="O847" s="2">
        <v>0.43775872960373868</v>
      </c>
      <c r="P847" s="2">
        <v>0.42296041002744289</v>
      </c>
      <c r="Q847" s="2">
        <v>0.40799999999999997</v>
      </c>
      <c r="R847" s="2">
        <v>0.49544616454898999</v>
      </c>
      <c r="S847" s="2">
        <v>0.53330069494232046</v>
      </c>
      <c r="T847" s="2">
        <v>0.50408863199094545</v>
      </c>
      <c r="U847" s="2">
        <v>0.43409505867265702</v>
      </c>
      <c r="V847" s="2">
        <v>0.41921593535537771</v>
      </c>
      <c r="W847" s="2">
        <v>0.44812026588223558</v>
      </c>
      <c r="X847" s="2">
        <v>0.42376156637524448</v>
      </c>
      <c r="Y847" s="2">
        <v>0.43488859455710249</v>
      </c>
      <c r="Z847" s="2">
        <v>0.43190015375129509</v>
      </c>
      <c r="AA847" s="2">
        <v>0.37311473861128641</v>
      </c>
      <c r="AB847" s="2">
        <f t="shared" si="94"/>
        <v>-5.8785415140008679E-2</v>
      </c>
      <c r="AC847" s="2">
        <f t="shared" si="95"/>
        <v>0.34921458485999129</v>
      </c>
      <c r="AD847" t="s">
        <v>2286</v>
      </c>
      <c r="AE847">
        <v>5146</v>
      </c>
      <c r="AH847">
        <f t="shared" si="91"/>
        <v>0.40799999999999997</v>
      </c>
      <c r="AI847">
        <f t="shared" si="92"/>
        <v>0.43190015375129509</v>
      </c>
      <c r="AJ847">
        <f t="shared" si="96"/>
        <v>0.43190015375129509</v>
      </c>
      <c r="AK847" t="e">
        <f t="shared" si="97"/>
        <v>#N/A</v>
      </c>
      <c r="AL847">
        <f t="shared" si="93"/>
        <v>5146</v>
      </c>
    </row>
    <row r="848" spans="1:38" x14ac:dyDescent="0.25">
      <c r="A848" s="1">
        <v>846</v>
      </c>
      <c r="B848" t="s">
        <v>1636</v>
      </c>
      <c r="C848" t="s">
        <v>1981</v>
      </c>
      <c r="D848" t="s">
        <v>1987</v>
      </c>
      <c r="E848">
        <v>7100201034</v>
      </c>
      <c r="F848" t="s">
        <v>1996</v>
      </c>
      <c r="G848" t="s">
        <v>1997</v>
      </c>
      <c r="H848" s="2">
        <v>0.69900000000000007</v>
      </c>
      <c r="I848" s="2">
        <v>0.61831490188051186</v>
      </c>
      <c r="J848" s="2">
        <v>0.59459789089597237</v>
      </c>
      <c r="K848" s="2">
        <v>0.61788377595009913</v>
      </c>
      <c r="L848" s="2">
        <v>0.66984327633356211</v>
      </c>
      <c r="M848" s="2">
        <v>0.67455324776506731</v>
      </c>
      <c r="N848" s="2">
        <v>0.64859426888011873</v>
      </c>
      <c r="O848" s="2">
        <v>0.66515592287351888</v>
      </c>
      <c r="P848" s="2">
        <v>0.63663875592241626</v>
      </c>
      <c r="Q848" s="2">
        <v>0.69900000000000007</v>
      </c>
      <c r="R848" s="2">
        <v>0.66703023959029084</v>
      </c>
      <c r="S848" s="2">
        <v>0.66783668972646371</v>
      </c>
      <c r="T848" s="2">
        <v>0.66318698731970316</v>
      </c>
      <c r="U848" s="2">
        <v>0.66984327633356211</v>
      </c>
      <c r="V848" s="2">
        <v>0.68279078479565924</v>
      </c>
      <c r="W848" s="2">
        <v>0.67971218460350702</v>
      </c>
      <c r="X848" s="2">
        <v>0.68540666458922717</v>
      </c>
      <c r="Y848" s="2">
        <v>0.69319928895933602</v>
      </c>
      <c r="Z848" s="2">
        <v>0.68214777680455163</v>
      </c>
      <c r="AA848" s="2">
        <v>0.65880337676335565</v>
      </c>
      <c r="AB848" s="2">
        <f t="shared" si="94"/>
        <v>-2.3344400041195978E-2</v>
      </c>
      <c r="AC848" s="2">
        <f t="shared" si="95"/>
        <v>0.67565559995880409</v>
      </c>
      <c r="AD848" t="s">
        <v>2286</v>
      </c>
      <c r="AE848">
        <v>708</v>
      </c>
      <c r="AH848">
        <f t="shared" si="91"/>
        <v>0.69900000000000007</v>
      </c>
      <c r="AI848">
        <f t="shared" si="92"/>
        <v>0.68214777680455163</v>
      </c>
      <c r="AJ848">
        <f t="shared" si="96"/>
        <v>0.68214777680455163</v>
      </c>
      <c r="AK848" t="e">
        <f t="shared" si="97"/>
        <v>#N/A</v>
      </c>
      <c r="AL848">
        <f t="shared" si="93"/>
        <v>708</v>
      </c>
    </row>
    <row r="849" spans="1:38" x14ac:dyDescent="0.25">
      <c r="A849" s="1">
        <v>847</v>
      </c>
      <c r="B849" t="s">
        <v>1636</v>
      </c>
      <c r="C849" t="s">
        <v>1981</v>
      </c>
      <c r="D849" t="s">
        <v>1987</v>
      </c>
      <c r="E849">
        <v>7100201035</v>
      </c>
      <c r="F849" t="s">
        <v>1998</v>
      </c>
      <c r="G849" t="s">
        <v>1999</v>
      </c>
      <c r="H849" s="2">
        <v>0.70099999999999996</v>
      </c>
      <c r="I849" s="2">
        <v>0.60005236738301782</v>
      </c>
      <c r="J849" s="2">
        <v>0.5801436415502671</v>
      </c>
      <c r="K849" s="2">
        <v>0.599961501748702</v>
      </c>
      <c r="L849" s="2">
        <v>0.66984327633356211</v>
      </c>
      <c r="M849" s="2">
        <v>0.68298040067402432</v>
      </c>
      <c r="N849" s="2">
        <v>0.64859426888011873</v>
      </c>
      <c r="O849" s="2">
        <v>0.66380379779520227</v>
      </c>
      <c r="P849" s="2">
        <v>0.6273749041390746</v>
      </c>
      <c r="Q849" s="2">
        <v>0.70099999999999996</v>
      </c>
      <c r="R849" s="2">
        <v>0.66682656731808176</v>
      </c>
      <c r="S849" s="2">
        <v>0.66801994972039136</v>
      </c>
      <c r="T849" s="2">
        <v>0.66452539153384804</v>
      </c>
      <c r="U849" s="2">
        <v>0.66984327633356211</v>
      </c>
      <c r="V849" s="2">
        <v>0.67455324776506731</v>
      </c>
      <c r="W849" s="2">
        <v>0.67971218460350702</v>
      </c>
      <c r="X849" s="2">
        <v>0.68995674338895707</v>
      </c>
      <c r="Y849" s="2">
        <v>0.69412315272149294</v>
      </c>
      <c r="Z849" s="2">
        <v>0.68157645274724121</v>
      </c>
      <c r="AA849" s="2">
        <v>0.65824002283264449</v>
      </c>
      <c r="AB849" s="2">
        <f t="shared" si="94"/>
        <v>-2.3336429914596724E-2</v>
      </c>
      <c r="AC849" s="2">
        <f t="shared" si="95"/>
        <v>0.67766357008540323</v>
      </c>
      <c r="AD849" t="s">
        <v>2286</v>
      </c>
      <c r="AE849">
        <v>783</v>
      </c>
      <c r="AH849">
        <f t="shared" si="91"/>
        <v>0.70099999999999996</v>
      </c>
      <c r="AI849">
        <f t="shared" si="92"/>
        <v>0.68157645274724121</v>
      </c>
      <c r="AJ849">
        <f t="shared" si="96"/>
        <v>0.68157645274724121</v>
      </c>
      <c r="AK849" t="e">
        <f t="shared" si="97"/>
        <v>#N/A</v>
      </c>
      <c r="AL849">
        <f t="shared" si="93"/>
        <v>783</v>
      </c>
    </row>
    <row r="850" spans="1:38" x14ac:dyDescent="0.25">
      <c r="A850" s="1">
        <v>848</v>
      </c>
      <c r="B850" t="s">
        <v>1636</v>
      </c>
      <c r="C850" t="s">
        <v>1981</v>
      </c>
      <c r="D850" t="s">
        <v>1987</v>
      </c>
      <c r="E850">
        <v>7100201037</v>
      </c>
      <c r="F850" t="s">
        <v>2000</v>
      </c>
      <c r="G850" t="s">
        <v>2001</v>
      </c>
      <c r="H850" s="2">
        <v>0.84900000000000009</v>
      </c>
      <c r="I850" s="2">
        <v>0.7613085037346492</v>
      </c>
      <c r="J850" s="2">
        <v>0.75210679664449254</v>
      </c>
      <c r="K850" s="2">
        <v>0.7594950990269862</v>
      </c>
      <c r="L850" s="2">
        <v>0.80179807423253147</v>
      </c>
      <c r="M850" s="2">
        <v>0.77434122042677589</v>
      </c>
      <c r="N850" s="2">
        <v>0.81249973744074833</v>
      </c>
      <c r="O850" s="2">
        <v>0.8025923206366179</v>
      </c>
      <c r="P850" s="2">
        <v>0.82801831632448075</v>
      </c>
      <c r="Q850" s="2">
        <v>0.84900000000000009</v>
      </c>
      <c r="R850" s="2">
        <v>0.73302037480153537</v>
      </c>
      <c r="S850" s="2">
        <v>0.74062478946309196</v>
      </c>
      <c r="T850" s="2">
        <v>0.73014440735884756</v>
      </c>
      <c r="U850" s="2">
        <v>0.87336270445955377</v>
      </c>
      <c r="V850" s="2">
        <v>0.84920505359963649</v>
      </c>
      <c r="W850" s="2">
        <v>0.81284225562048251</v>
      </c>
      <c r="X850" s="2">
        <v>0.84105672089083461</v>
      </c>
      <c r="Y850" s="2">
        <v>0.83489779196553648</v>
      </c>
      <c r="Z850" s="2">
        <v>0.84204328432353048</v>
      </c>
      <c r="AA850" s="2">
        <v>0.8036577036763638</v>
      </c>
      <c r="AB850" s="2">
        <f t="shared" si="94"/>
        <v>-3.8385580647166684E-2</v>
      </c>
      <c r="AC850" s="2">
        <f t="shared" si="95"/>
        <v>0.8106144193528334</v>
      </c>
      <c r="AD850" t="s">
        <v>2286</v>
      </c>
      <c r="AE850">
        <v>622</v>
      </c>
      <c r="AH850">
        <f t="shared" si="91"/>
        <v>0.84900000000000009</v>
      </c>
      <c r="AI850">
        <f t="shared" si="92"/>
        <v>0.84204328432353048</v>
      </c>
      <c r="AJ850">
        <f t="shared" si="96"/>
        <v>0.84204328432353048</v>
      </c>
      <c r="AK850" t="e">
        <f t="shared" si="97"/>
        <v>#N/A</v>
      </c>
      <c r="AL850">
        <f t="shared" si="93"/>
        <v>622</v>
      </c>
    </row>
    <row r="851" spans="1:38" x14ac:dyDescent="0.25">
      <c r="A851" s="1">
        <v>849</v>
      </c>
      <c r="B851" t="s">
        <v>1636</v>
      </c>
      <c r="C851" t="s">
        <v>1981</v>
      </c>
      <c r="D851" t="s">
        <v>2002</v>
      </c>
      <c r="E851">
        <v>7100301001</v>
      </c>
      <c r="F851" t="s">
        <v>2003</v>
      </c>
      <c r="G851" t="s">
        <v>2004</v>
      </c>
      <c r="H851" s="2">
        <v>0.43200000000000011</v>
      </c>
      <c r="I851" s="2">
        <v>0.11942493751762941</v>
      </c>
      <c r="J851" s="2">
        <v>0.1176752317012745</v>
      </c>
      <c r="K851" s="2">
        <v>0.11974726493590419</v>
      </c>
      <c r="L851" s="2">
        <v>0.26444123428341199</v>
      </c>
      <c r="M851" s="2">
        <v>0.36043852446737279</v>
      </c>
      <c r="N851" s="2">
        <v>0.41002622254935511</v>
      </c>
      <c r="O851" s="2">
        <v>0.36743488219168841</v>
      </c>
      <c r="P851" s="2">
        <v>0.39583506856116518</v>
      </c>
      <c r="Q851" s="2">
        <v>0.43200000000000011</v>
      </c>
      <c r="R851" s="2">
        <v>0.58026467529360803</v>
      </c>
      <c r="S851" s="2">
        <v>0.56162015336000681</v>
      </c>
      <c r="T851" s="2">
        <v>0.57067785533484572</v>
      </c>
      <c r="U851" s="2">
        <v>0.43409505867265702</v>
      </c>
      <c r="V851" s="2">
        <v>0.42755552259828422</v>
      </c>
      <c r="W851" s="2">
        <v>0.41981941670175238</v>
      </c>
      <c r="X851" s="2">
        <v>0.42865857200427943</v>
      </c>
      <c r="Y851" s="2">
        <v>0.43007850954335358</v>
      </c>
      <c r="Z851" s="2">
        <v>0.42801582621878359</v>
      </c>
      <c r="AA851" s="2">
        <v>0.35557673052107019</v>
      </c>
      <c r="AB851" s="2">
        <f t="shared" si="94"/>
        <v>-7.2439095697713396E-2</v>
      </c>
      <c r="AC851" s="2">
        <f t="shared" si="95"/>
        <v>0.35956090430228671</v>
      </c>
      <c r="AD851" t="s">
        <v>2287</v>
      </c>
      <c r="AE851">
        <v>17919</v>
      </c>
      <c r="AH851">
        <f t="shared" si="91"/>
        <v>0.43200000000000011</v>
      </c>
      <c r="AI851">
        <f t="shared" si="92"/>
        <v>0.42801582621878359</v>
      </c>
      <c r="AJ851" t="e">
        <f t="shared" si="96"/>
        <v>#N/A</v>
      </c>
      <c r="AK851">
        <f t="shared" si="97"/>
        <v>0.42801582621878359</v>
      </c>
      <c r="AL851">
        <f t="shared" si="93"/>
        <v>17919</v>
      </c>
    </row>
    <row r="852" spans="1:38" x14ac:dyDescent="0.25">
      <c r="A852" s="1">
        <v>850</v>
      </c>
      <c r="B852" t="s">
        <v>1636</v>
      </c>
      <c r="C852" t="s">
        <v>1981</v>
      </c>
      <c r="D852" t="s">
        <v>2002</v>
      </c>
      <c r="E852">
        <v>7100301002</v>
      </c>
      <c r="F852" t="s">
        <v>2005</v>
      </c>
      <c r="G852" t="s">
        <v>2006</v>
      </c>
      <c r="H852" s="2">
        <v>0.89300000000000002</v>
      </c>
      <c r="I852" s="2">
        <v>0.774883666078231</v>
      </c>
      <c r="J852" s="2">
        <v>0.75173098287241646</v>
      </c>
      <c r="K852" s="2">
        <v>0.77057926025846435</v>
      </c>
      <c r="L852" s="2">
        <v>0.80179807423253147</v>
      </c>
      <c r="M852" s="2">
        <v>0.80016828061134637</v>
      </c>
      <c r="N852" s="2">
        <v>0.81757265871726148</v>
      </c>
      <c r="O852" s="2">
        <v>0.79198881344350369</v>
      </c>
      <c r="P852" s="2">
        <v>0.79158079913764423</v>
      </c>
      <c r="Q852" s="2">
        <v>0.89300000000000002</v>
      </c>
      <c r="R852" s="2">
        <v>0.74013570828306985</v>
      </c>
      <c r="S852" s="2">
        <v>0.74177470135498158</v>
      </c>
      <c r="T852" s="2">
        <v>0.73702196225001682</v>
      </c>
      <c r="U852" s="2">
        <v>0.80179807423253147</v>
      </c>
      <c r="V852" s="2">
        <v>0.85940625193031428</v>
      </c>
      <c r="W852" s="2">
        <v>0.79727138914981466</v>
      </c>
      <c r="X852" s="2">
        <v>0.83820124621886216</v>
      </c>
      <c r="Y852" s="2">
        <v>0.84834784366681293</v>
      </c>
      <c r="Z852" s="2">
        <v>0.8286256865688939</v>
      </c>
      <c r="AA852" s="2">
        <v>0.80056647555315141</v>
      </c>
      <c r="AB852" s="2">
        <f t="shared" si="94"/>
        <v>-2.8059211015742491E-2</v>
      </c>
      <c r="AC852" s="2">
        <f t="shared" si="95"/>
        <v>0.86494078898425752</v>
      </c>
      <c r="AD852" t="s">
        <v>2286</v>
      </c>
      <c r="AE852">
        <v>741</v>
      </c>
      <c r="AH852">
        <f t="shared" si="91"/>
        <v>0.89300000000000002</v>
      </c>
      <c r="AI852">
        <f t="shared" si="92"/>
        <v>0.8286256865688939</v>
      </c>
      <c r="AJ852">
        <f t="shared" si="96"/>
        <v>0.8286256865688939</v>
      </c>
      <c r="AK852" t="e">
        <f t="shared" si="97"/>
        <v>#N/A</v>
      </c>
      <c r="AL852">
        <f t="shared" si="93"/>
        <v>741</v>
      </c>
    </row>
    <row r="853" spans="1:38" x14ac:dyDescent="0.25">
      <c r="A853" s="1">
        <v>851</v>
      </c>
      <c r="B853" t="s">
        <v>1636</v>
      </c>
      <c r="C853" t="s">
        <v>1981</v>
      </c>
      <c r="D853" t="s">
        <v>2002</v>
      </c>
      <c r="E853">
        <v>7100301022</v>
      </c>
      <c r="F853" t="s">
        <v>2007</v>
      </c>
      <c r="G853" t="s">
        <v>2008</v>
      </c>
      <c r="H853" s="2">
        <v>0.748</v>
      </c>
      <c r="I853" s="2">
        <v>0.78903715924712281</v>
      </c>
      <c r="J853" s="2">
        <v>0.75860521744503906</v>
      </c>
      <c r="K853" s="2">
        <v>0.78477302689468253</v>
      </c>
      <c r="L853" s="2">
        <v>0.80179807423253147</v>
      </c>
      <c r="M853" s="2">
        <v>0.75513450949965122</v>
      </c>
      <c r="N853" s="2">
        <v>0.77838881365043766</v>
      </c>
      <c r="O853" s="2">
        <v>0.7707106345794692</v>
      </c>
      <c r="P853" s="2">
        <v>0.78597263520647076</v>
      </c>
      <c r="Q853" s="2">
        <v>0.748</v>
      </c>
      <c r="R853" s="2">
        <v>0.74900868475356064</v>
      </c>
      <c r="S853" s="2">
        <v>0.74766931286606031</v>
      </c>
      <c r="T853" s="2">
        <v>0.74425271567799545</v>
      </c>
      <c r="U853" s="2">
        <v>0.80179807423253147</v>
      </c>
      <c r="V853" s="2">
        <v>0.76047184533511136</v>
      </c>
      <c r="W853" s="2">
        <v>0.77660759663827983</v>
      </c>
      <c r="X853" s="2">
        <v>0.76508864083278461</v>
      </c>
      <c r="Y853" s="2">
        <v>0.77163830877299655</v>
      </c>
      <c r="Z853" s="2">
        <v>0.77498815287186862</v>
      </c>
      <c r="AA853" s="2">
        <v>0.77824607313424621</v>
      </c>
      <c r="AB853" s="2">
        <f t="shared" si="94"/>
        <v>3.2579202623775894E-3</v>
      </c>
      <c r="AC853" s="2">
        <f t="shared" si="95"/>
        <v>0.75125792026237759</v>
      </c>
      <c r="AD853" t="s">
        <v>2286</v>
      </c>
      <c r="AE853">
        <v>805</v>
      </c>
      <c r="AH853">
        <f t="shared" si="91"/>
        <v>0.748</v>
      </c>
      <c r="AI853">
        <f t="shared" si="92"/>
        <v>0.77498815287186862</v>
      </c>
      <c r="AJ853">
        <f t="shared" si="96"/>
        <v>0.77498815287186862</v>
      </c>
      <c r="AK853" t="e">
        <f t="shared" si="97"/>
        <v>#N/A</v>
      </c>
      <c r="AL853">
        <f t="shared" si="93"/>
        <v>805</v>
      </c>
    </row>
    <row r="854" spans="1:38" x14ac:dyDescent="0.25">
      <c r="A854" s="1">
        <v>852</v>
      </c>
      <c r="B854" t="s">
        <v>1636</v>
      </c>
      <c r="C854" t="s">
        <v>1981</v>
      </c>
      <c r="D854" t="s">
        <v>2002</v>
      </c>
      <c r="E854">
        <v>7100301028</v>
      </c>
      <c r="F854" t="s">
        <v>2009</v>
      </c>
      <c r="G854" t="s">
        <v>2010</v>
      </c>
      <c r="H854" s="2">
        <v>0.79</v>
      </c>
      <c r="I854" s="2">
        <v>0.58237255047429426</v>
      </c>
      <c r="J854" s="2">
        <v>0.56855213734438237</v>
      </c>
      <c r="K854" s="2">
        <v>0.5819427435023985</v>
      </c>
      <c r="L854" s="2">
        <v>0.66984327633356211</v>
      </c>
      <c r="M854" s="2">
        <v>0.66706846821455867</v>
      </c>
      <c r="N854" s="2">
        <v>0.64201866923453854</v>
      </c>
      <c r="O854" s="2">
        <v>0.6809588847263438</v>
      </c>
      <c r="P854" s="2">
        <v>0.64117698059456507</v>
      </c>
      <c r="Q854" s="2">
        <v>0.79</v>
      </c>
      <c r="R854" s="2">
        <v>0.66756627690559533</v>
      </c>
      <c r="S854" s="2">
        <v>0.66909384422129747</v>
      </c>
      <c r="T854" s="2">
        <v>0.66457196732317469</v>
      </c>
      <c r="U854" s="2">
        <v>0.66984327633356211</v>
      </c>
      <c r="V854" s="2">
        <v>0.75383353388975782</v>
      </c>
      <c r="W854" s="2">
        <v>0.6944818928713502</v>
      </c>
      <c r="X854" s="2">
        <v>0.7415954675970341</v>
      </c>
      <c r="Y854" s="2">
        <v>0.74256594564339407</v>
      </c>
      <c r="Z854" s="2">
        <v>0.71971795206082989</v>
      </c>
      <c r="AA854" s="2">
        <v>0.66002139989316977</v>
      </c>
      <c r="AB854" s="2">
        <f t="shared" si="94"/>
        <v>-5.9696552167660122E-2</v>
      </c>
      <c r="AC854" s="2">
        <f t="shared" si="95"/>
        <v>0.73030344783233991</v>
      </c>
      <c r="AD854" t="s">
        <v>2286</v>
      </c>
      <c r="AE854">
        <v>956</v>
      </c>
      <c r="AH854">
        <f t="shared" si="91"/>
        <v>0.79</v>
      </c>
      <c r="AI854">
        <f t="shared" si="92"/>
        <v>0.71971795206082989</v>
      </c>
      <c r="AJ854">
        <f t="shared" si="96"/>
        <v>0.71971795206082989</v>
      </c>
      <c r="AK854" t="e">
        <f t="shared" si="97"/>
        <v>#N/A</v>
      </c>
      <c r="AL854">
        <f t="shared" si="93"/>
        <v>956</v>
      </c>
    </row>
    <row r="855" spans="1:38" x14ac:dyDescent="0.25">
      <c r="A855" s="1">
        <v>853</v>
      </c>
      <c r="B855" t="s">
        <v>1636</v>
      </c>
      <c r="C855" t="s">
        <v>1981</v>
      </c>
      <c r="D855" t="s">
        <v>2011</v>
      </c>
      <c r="E855">
        <v>7100401003</v>
      </c>
      <c r="F855" t="s">
        <v>2012</v>
      </c>
      <c r="G855" t="s">
        <v>2013</v>
      </c>
      <c r="H855" s="2">
        <v>0.59900000000000009</v>
      </c>
      <c r="I855" s="2">
        <v>0.58724440662810939</v>
      </c>
      <c r="J855" s="2">
        <v>0.55898213527294316</v>
      </c>
      <c r="K855" s="2">
        <v>0.58290900066078488</v>
      </c>
      <c r="L855" s="2">
        <v>0.66984327633356211</v>
      </c>
      <c r="M855" s="2">
        <v>0.67607522243689766</v>
      </c>
      <c r="N855" s="2">
        <v>0.65556111686688934</v>
      </c>
      <c r="O855" s="2">
        <v>0.66427971024053079</v>
      </c>
      <c r="P855" s="2">
        <v>0.61881180404436209</v>
      </c>
      <c r="Q855" s="2">
        <v>0.59900000000000009</v>
      </c>
      <c r="R855" s="2">
        <v>0.66973697812835808</v>
      </c>
      <c r="S855" s="2">
        <v>0.67013083386164385</v>
      </c>
      <c r="T855" s="2">
        <v>0.66741007841449218</v>
      </c>
      <c r="U855" s="2">
        <v>0.66984327633356211</v>
      </c>
      <c r="V855" s="2">
        <v>0.63304295226350016</v>
      </c>
      <c r="W855" s="2">
        <v>0.66467287200159209</v>
      </c>
      <c r="X855" s="2">
        <v>0.63934100854934339</v>
      </c>
      <c r="Y855" s="2">
        <v>0.64278614124468769</v>
      </c>
      <c r="Z855" s="2">
        <v>0.64977452457715235</v>
      </c>
      <c r="AA855" s="2">
        <v>0.65659594624892614</v>
      </c>
      <c r="AB855" s="2">
        <f t="shared" si="94"/>
        <v>6.8214216717737974E-3</v>
      </c>
      <c r="AC855" s="2">
        <f t="shared" si="95"/>
        <v>0.60582142167177389</v>
      </c>
      <c r="AD855" t="s">
        <v>2286</v>
      </c>
      <c r="AE855">
        <v>3514</v>
      </c>
      <c r="AH855">
        <f t="shared" si="91"/>
        <v>0.59900000000000009</v>
      </c>
      <c r="AI855">
        <f t="shared" si="92"/>
        <v>0.64977452457715235</v>
      </c>
      <c r="AJ855">
        <f t="shared" si="96"/>
        <v>0.64977452457715235</v>
      </c>
      <c r="AK855" t="e">
        <f t="shared" si="97"/>
        <v>#N/A</v>
      </c>
      <c r="AL855">
        <f t="shared" si="93"/>
        <v>3514</v>
      </c>
    </row>
    <row r="856" spans="1:38" x14ac:dyDescent="0.25">
      <c r="A856" s="1">
        <v>854</v>
      </c>
      <c r="B856" t="s">
        <v>1636</v>
      </c>
      <c r="C856" t="s">
        <v>1981</v>
      </c>
      <c r="D856" t="s">
        <v>2011</v>
      </c>
      <c r="E856">
        <v>7100401004</v>
      </c>
      <c r="F856" t="s">
        <v>2014</v>
      </c>
      <c r="G856" t="s">
        <v>2015</v>
      </c>
      <c r="H856" s="2">
        <v>0.57100000000000006</v>
      </c>
      <c r="I856" s="2">
        <v>0.36585620008095798</v>
      </c>
      <c r="J856" s="2">
        <v>0.38401379718788248</v>
      </c>
      <c r="K856" s="2">
        <v>0.3725428363093396</v>
      </c>
      <c r="L856" s="2">
        <v>0.43409505867265702</v>
      </c>
      <c r="M856" s="2">
        <v>0.43111374648859108</v>
      </c>
      <c r="N856" s="2">
        <v>0.44210997339834163</v>
      </c>
      <c r="O856" s="2">
        <v>0.436375470066382</v>
      </c>
      <c r="P856" s="2">
        <v>0.37049503416199259</v>
      </c>
      <c r="Q856" s="2">
        <v>0.57100000000000006</v>
      </c>
      <c r="R856" s="2">
        <v>0.57700078859980652</v>
      </c>
      <c r="S856" s="2">
        <v>0.59421109104801972</v>
      </c>
      <c r="T856" s="2">
        <v>0.57860731504621465</v>
      </c>
      <c r="U856" s="2">
        <v>0.53170889669388677</v>
      </c>
      <c r="V856" s="2">
        <v>0.53496940628691991</v>
      </c>
      <c r="W856" s="2">
        <v>0.53786972406993172</v>
      </c>
      <c r="X856" s="2">
        <v>0.55916088096114303</v>
      </c>
      <c r="Y856" s="2">
        <v>0.56006937924325351</v>
      </c>
      <c r="Z856" s="2">
        <v>0.54461765571803578</v>
      </c>
      <c r="AA856" s="2">
        <v>0.4219587035240151</v>
      </c>
      <c r="AB856" s="2">
        <f t="shared" si="94"/>
        <v>-0.12265895219402068</v>
      </c>
      <c r="AC856" s="2">
        <f t="shared" si="95"/>
        <v>0.44834104780597939</v>
      </c>
      <c r="AD856" t="s">
        <v>2286</v>
      </c>
      <c r="AE856">
        <v>1171</v>
      </c>
      <c r="AH856">
        <f t="shared" si="91"/>
        <v>0.57100000000000006</v>
      </c>
      <c r="AI856">
        <f t="shared" si="92"/>
        <v>0.54461765571803578</v>
      </c>
      <c r="AJ856">
        <f t="shared" si="96"/>
        <v>0.54461765571803578</v>
      </c>
      <c r="AK856" t="e">
        <f t="shared" si="97"/>
        <v>#N/A</v>
      </c>
      <c r="AL856">
        <f t="shared" si="93"/>
        <v>1171</v>
      </c>
    </row>
    <row r="857" spans="1:38" x14ac:dyDescent="0.25">
      <c r="A857" s="1">
        <v>855</v>
      </c>
      <c r="B857" t="s">
        <v>1636</v>
      </c>
      <c r="C857" t="s">
        <v>1981</v>
      </c>
      <c r="D857" t="s">
        <v>2011</v>
      </c>
      <c r="E857">
        <v>7100402003</v>
      </c>
      <c r="F857" t="s">
        <v>2016</v>
      </c>
      <c r="G857" t="s">
        <v>2017</v>
      </c>
      <c r="H857" s="2">
        <v>0.68200000000000005</v>
      </c>
      <c r="I857" s="2">
        <v>0.59822538412545445</v>
      </c>
      <c r="J857" s="2">
        <v>0.58024665556977795</v>
      </c>
      <c r="K857" s="2">
        <v>0.59883611104387557</v>
      </c>
      <c r="L857" s="2">
        <v>0.66984327633356211</v>
      </c>
      <c r="M857" s="2">
        <v>0.67946907185401095</v>
      </c>
      <c r="N857" s="2">
        <v>0.66881308114277804</v>
      </c>
      <c r="O857" s="2">
        <v>0.67288171649534734</v>
      </c>
      <c r="P857" s="2">
        <v>0.63478278078150752</v>
      </c>
      <c r="Q857" s="2">
        <v>0.68200000000000005</v>
      </c>
      <c r="R857" s="2">
        <v>0.67583015635068244</v>
      </c>
      <c r="S857" s="2">
        <v>0.67356895658593008</v>
      </c>
      <c r="T857" s="2">
        <v>0.67468351455230546</v>
      </c>
      <c r="U857" s="2">
        <v>0.66984327633356211</v>
      </c>
      <c r="V857" s="2">
        <v>0.65669705426156222</v>
      </c>
      <c r="W857" s="2">
        <v>0.67274531346228628</v>
      </c>
      <c r="X857" s="2">
        <v>0.66547616302364632</v>
      </c>
      <c r="Y857" s="2">
        <v>0.64927710133735139</v>
      </c>
      <c r="Z857" s="2">
        <v>0.66275087289096257</v>
      </c>
      <c r="AA857" s="2">
        <v>0.66497038482163351</v>
      </c>
      <c r="AB857" s="2">
        <f t="shared" si="94"/>
        <v>2.2195119306709366E-3</v>
      </c>
      <c r="AC857" s="2">
        <f t="shared" si="95"/>
        <v>0.68421951193067099</v>
      </c>
      <c r="AD857" t="s">
        <v>2287</v>
      </c>
      <c r="AE857">
        <v>548</v>
      </c>
      <c r="AH857">
        <f t="shared" si="91"/>
        <v>0.68200000000000005</v>
      </c>
      <c r="AI857">
        <f t="shared" si="92"/>
        <v>0.66275087289096257</v>
      </c>
      <c r="AJ857" t="e">
        <f t="shared" si="96"/>
        <v>#N/A</v>
      </c>
      <c r="AK857">
        <f t="shared" si="97"/>
        <v>0.66275087289096257</v>
      </c>
      <c r="AL857">
        <f t="shared" si="93"/>
        <v>548</v>
      </c>
    </row>
    <row r="858" spans="1:38" x14ac:dyDescent="0.25">
      <c r="A858" s="1">
        <v>856</v>
      </c>
      <c r="B858" t="s">
        <v>1636</v>
      </c>
      <c r="C858" t="s">
        <v>1981</v>
      </c>
      <c r="D858" t="s">
        <v>2011</v>
      </c>
      <c r="E858">
        <v>7100402016</v>
      </c>
      <c r="F858" t="s">
        <v>2018</v>
      </c>
      <c r="G858" t="s">
        <v>2019</v>
      </c>
      <c r="H858" s="2">
        <v>0.49</v>
      </c>
      <c r="I858" s="2">
        <v>0.35108865392802019</v>
      </c>
      <c r="J858" s="2">
        <v>0.32672406997366349</v>
      </c>
      <c r="K858" s="2">
        <v>0.34609596521928682</v>
      </c>
      <c r="L858" s="2">
        <v>0.26444123428341199</v>
      </c>
      <c r="M858" s="2">
        <v>0.38123249637768569</v>
      </c>
      <c r="N858" s="2">
        <v>0.4485791617676731</v>
      </c>
      <c r="O858" s="2">
        <v>0.38079156511992751</v>
      </c>
      <c r="P858" s="2">
        <v>0.41453158920103722</v>
      </c>
      <c r="Q858" s="2">
        <v>0.49</v>
      </c>
      <c r="R858" s="2">
        <v>0.52553442559699581</v>
      </c>
      <c r="S858" s="2">
        <v>0.55446953198460114</v>
      </c>
      <c r="T858" s="2">
        <v>0.52839403687530628</v>
      </c>
      <c r="U858" s="2">
        <v>0.43409505867265702</v>
      </c>
      <c r="V858" s="2">
        <v>0.47472422804416342</v>
      </c>
      <c r="W858" s="2">
        <v>0.4445830323481601</v>
      </c>
      <c r="X858" s="2">
        <v>0.46667374649234461</v>
      </c>
      <c r="Y858" s="2">
        <v>0.46579429165861219</v>
      </c>
      <c r="Z858" s="2">
        <v>0.45691701496602333</v>
      </c>
      <c r="AA858" s="2">
        <v>0.37215223106797618</v>
      </c>
      <c r="AB858" s="2">
        <f t="shared" si="94"/>
        <v>-8.4764783898047147E-2</v>
      </c>
      <c r="AC858" s="2">
        <f t="shared" si="95"/>
        <v>0.40523521610195284</v>
      </c>
      <c r="AD858" t="s">
        <v>2286</v>
      </c>
      <c r="AE858">
        <v>5217</v>
      </c>
      <c r="AH858">
        <f t="shared" si="91"/>
        <v>0.49</v>
      </c>
      <c r="AI858">
        <f t="shared" si="92"/>
        <v>0.45691701496602333</v>
      </c>
      <c r="AJ858">
        <f t="shared" si="96"/>
        <v>0.45691701496602333</v>
      </c>
      <c r="AK858" t="e">
        <f t="shared" si="97"/>
        <v>#N/A</v>
      </c>
      <c r="AL858">
        <f t="shared" si="93"/>
        <v>5217</v>
      </c>
    </row>
    <row r="859" spans="1:38" x14ac:dyDescent="0.25">
      <c r="A859" s="1">
        <v>857</v>
      </c>
      <c r="B859" t="s">
        <v>1636</v>
      </c>
      <c r="C859" t="s">
        <v>1981</v>
      </c>
      <c r="D859" t="s">
        <v>2020</v>
      </c>
      <c r="E859">
        <v>7100501002</v>
      </c>
      <c r="F859" t="s">
        <v>2021</v>
      </c>
      <c r="G859" t="s">
        <v>2022</v>
      </c>
      <c r="H859" s="2">
        <v>0.57700000000000007</v>
      </c>
      <c r="I859" s="2">
        <v>0.30866187909613341</v>
      </c>
      <c r="J859" s="2">
        <v>0.30068632448393823</v>
      </c>
      <c r="K859" s="2">
        <v>0.31008323357596063</v>
      </c>
      <c r="L859" s="2">
        <v>0.26444123428341199</v>
      </c>
      <c r="M859" s="2">
        <v>0.37351499726425019</v>
      </c>
      <c r="N859" s="2">
        <v>0.39432853198974371</v>
      </c>
      <c r="O859" s="2">
        <v>0.38491910483268321</v>
      </c>
      <c r="P859" s="2">
        <v>0.36135008684168002</v>
      </c>
      <c r="Q859" s="2">
        <v>0.57700000000000007</v>
      </c>
      <c r="R859" s="2">
        <v>0.58606748849062096</v>
      </c>
      <c r="S859" s="2">
        <v>0.58915777788343504</v>
      </c>
      <c r="T859" s="2">
        <v>0.58836606704256933</v>
      </c>
      <c r="U859" s="2">
        <v>0.53170889669388677</v>
      </c>
      <c r="V859" s="2">
        <v>0.53296790534862226</v>
      </c>
      <c r="W859" s="2">
        <v>0.53319945092740961</v>
      </c>
      <c r="X859" s="2">
        <v>0.52909833686791374</v>
      </c>
      <c r="Y859" s="2">
        <v>0.53730371235345764</v>
      </c>
      <c r="Z859" s="2">
        <v>0.53284903436272435</v>
      </c>
      <c r="AA859" s="2">
        <v>0.3521750706939954</v>
      </c>
      <c r="AB859" s="2">
        <f t="shared" si="94"/>
        <v>-0.18067396366872895</v>
      </c>
      <c r="AC859" s="2">
        <f t="shared" si="95"/>
        <v>0.39632603633127111</v>
      </c>
      <c r="AD859" t="s">
        <v>2287</v>
      </c>
      <c r="AE859">
        <v>1287</v>
      </c>
      <c r="AH859">
        <f t="shared" si="91"/>
        <v>0.57700000000000007</v>
      </c>
      <c r="AI859">
        <f t="shared" si="92"/>
        <v>0.53284903436272435</v>
      </c>
      <c r="AJ859" t="e">
        <f t="shared" si="96"/>
        <v>#N/A</v>
      </c>
      <c r="AK859">
        <f t="shared" si="97"/>
        <v>0.53284903436272435</v>
      </c>
      <c r="AL859">
        <f t="shared" si="93"/>
        <v>1287</v>
      </c>
    </row>
    <row r="860" spans="1:38" x14ac:dyDescent="0.25">
      <c r="A860" s="1">
        <v>858</v>
      </c>
      <c r="B860" t="s">
        <v>1636</v>
      </c>
      <c r="C860" t="s">
        <v>1981</v>
      </c>
      <c r="D860" t="s">
        <v>2020</v>
      </c>
      <c r="E860">
        <v>7100501005</v>
      </c>
      <c r="F860" t="s">
        <v>2023</v>
      </c>
      <c r="G860" t="s">
        <v>2024</v>
      </c>
      <c r="H860" s="2">
        <v>0.61099999999999999</v>
      </c>
      <c r="I860" s="2">
        <v>0.54555429100119901</v>
      </c>
      <c r="J860" s="2">
        <v>0.50911665705273179</v>
      </c>
      <c r="K860" s="2">
        <v>0.54800357918784404</v>
      </c>
      <c r="L860" s="2">
        <v>0.66984327633356211</v>
      </c>
      <c r="M860" s="2">
        <v>0.6780767233751952</v>
      </c>
      <c r="N860" s="2">
        <v>0.65573909692363785</v>
      </c>
      <c r="O860" s="2">
        <v>0.68860461831064046</v>
      </c>
      <c r="P860" s="2">
        <v>0.5937906595764304</v>
      </c>
      <c r="Q860" s="2">
        <v>0.61099999999999999</v>
      </c>
      <c r="R860" s="2">
        <v>0.68224744325186826</v>
      </c>
      <c r="S860" s="2">
        <v>0.6748057654969335</v>
      </c>
      <c r="T860" s="2">
        <v>0.68369747335719089</v>
      </c>
      <c r="U860" s="2">
        <v>0.66984327633356211</v>
      </c>
      <c r="V860" s="2">
        <v>0.64004820554754172</v>
      </c>
      <c r="W860" s="2">
        <v>0.66579807618104203</v>
      </c>
      <c r="X860" s="2">
        <v>0.62745654075571844</v>
      </c>
      <c r="Y860" s="2">
        <v>0.62632165301805798</v>
      </c>
      <c r="Z860" s="2">
        <v>0.64562732073793483</v>
      </c>
      <c r="AA860" s="2">
        <v>0.65632248342171784</v>
      </c>
      <c r="AB860" s="2">
        <f t="shared" si="94"/>
        <v>1.069516268378301E-2</v>
      </c>
      <c r="AC860" s="2">
        <f t="shared" si="95"/>
        <v>0.621695162683783</v>
      </c>
      <c r="AD860" t="s">
        <v>2286</v>
      </c>
      <c r="AE860">
        <v>837</v>
      </c>
      <c r="AH860">
        <f t="shared" si="91"/>
        <v>0.61099999999999999</v>
      </c>
      <c r="AI860">
        <f t="shared" si="92"/>
        <v>0.64562732073793483</v>
      </c>
      <c r="AJ860">
        <f t="shared" si="96"/>
        <v>0.64562732073793483</v>
      </c>
      <c r="AK860" t="e">
        <f t="shared" si="97"/>
        <v>#N/A</v>
      </c>
      <c r="AL860">
        <f t="shared" si="93"/>
        <v>837</v>
      </c>
    </row>
    <row r="861" spans="1:38" x14ac:dyDescent="0.25">
      <c r="A861" s="1">
        <v>859</v>
      </c>
      <c r="B861" t="s">
        <v>1636</v>
      </c>
      <c r="C861" t="s">
        <v>1981</v>
      </c>
      <c r="D861" t="s">
        <v>2020</v>
      </c>
      <c r="E861">
        <v>7100501018</v>
      </c>
      <c r="F861" t="s">
        <v>2025</v>
      </c>
      <c r="G861" t="s">
        <v>2026</v>
      </c>
      <c r="H861" s="2">
        <v>0.55000000000000004</v>
      </c>
      <c r="I861" s="2">
        <v>0.33562391270976227</v>
      </c>
      <c r="J861" s="2">
        <v>0.376653494386609</v>
      </c>
      <c r="K861" s="2">
        <v>0.34905639443312342</v>
      </c>
      <c r="L861" s="2">
        <v>0.43409505867265702</v>
      </c>
      <c r="M861" s="2">
        <v>0.42231259718444181</v>
      </c>
      <c r="N861" s="2">
        <v>0.45732338680193391</v>
      </c>
      <c r="O861" s="2">
        <v>0.42716411797035059</v>
      </c>
      <c r="P861" s="2">
        <v>0.37549365788290368</v>
      </c>
      <c r="Q861" s="2">
        <v>0.55000000000000004</v>
      </c>
      <c r="R861" s="2">
        <v>0.57510701076572956</v>
      </c>
      <c r="S861" s="2">
        <v>0.59704472306433143</v>
      </c>
      <c r="T861" s="2">
        <v>0.58075352687268222</v>
      </c>
      <c r="U861" s="2">
        <v>0.53170889669388677</v>
      </c>
      <c r="V861" s="2">
        <v>0.52652557420347701</v>
      </c>
      <c r="W861" s="2">
        <v>0.53147244577161157</v>
      </c>
      <c r="X861" s="2">
        <v>0.5315757502515398</v>
      </c>
      <c r="Y861" s="2">
        <v>0.53740306818840666</v>
      </c>
      <c r="Z861" s="2">
        <v>0.53172599263523945</v>
      </c>
      <c r="AA861" s="2">
        <v>0.42240391237742758</v>
      </c>
      <c r="AB861" s="2">
        <f t="shared" si="94"/>
        <v>-0.10932208025781187</v>
      </c>
      <c r="AC861" s="2">
        <f t="shared" si="95"/>
        <v>0.44067791974218817</v>
      </c>
      <c r="AD861" t="s">
        <v>2287</v>
      </c>
      <c r="AE861">
        <v>3241</v>
      </c>
      <c r="AH861">
        <f t="shared" si="91"/>
        <v>0.55000000000000004</v>
      </c>
      <c r="AI861">
        <f t="shared" si="92"/>
        <v>0.53172599263523945</v>
      </c>
      <c r="AJ861" t="e">
        <f t="shared" si="96"/>
        <v>#N/A</v>
      </c>
      <c r="AK861">
        <f t="shared" si="97"/>
        <v>0.53172599263523945</v>
      </c>
      <c r="AL861">
        <f t="shared" si="93"/>
        <v>3241</v>
      </c>
    </row>
    <row r="862" spans="1:38" x14ac:dyDescent="0.25">
      <c r="A862" s="1">
        <v>860</v>
      </c>
      <c r="B862" t="s">
        <v>1636</v>
      </c>
      <c r="C862" t="s">
        <v>1981</v>
      </c>
      <c r="D862" t="s">
        <v>2020</v>
      </c>
      <c r="E862">
        <v>7100501019</v>
      </c>
      <c r="F862" t="s">
        <v>2027</v>
      </c>
      <c r="G862" t="s">
        <v>2028</v>
      </c>
      <c r="H862" s="2">
        <v>0.54799999999999993</v>
      </c>
      <c r="I862" s="2">
        <v>0.31751994641539172</v>
      </c>
      <c r="J862" s="2">
        <v>0.3563910950953102</v>
      </c>
      <c r="K862" s="2">
        <v>0.33184246309218862</v>
      </c>
      <c r="L862" s="2">
        <v>0.43409505867265702</v>
      </c>
      <c r="M862" s="2">
        <v>0.4178816013965127</v>
      </c>
      <c r="N862" s="2">
        <v>0.4445336657886908</v>
      </c>
      <c r="O862" s="2">
        <v>0.43149180777693619</v>
      </c>
      <c r="P862" s="2">
        <v>0.3670501983095189</v>
      </c>
      <c r="Q862" s="2">
        <v>0.54799999999999993</v>
      </c>
      <c r="R862" s="2">
        <v>0.56924955890372686</v>
      </c>
      <c r="S862" s="2">
        <v>0.58961271372444346</v>
      </c>
      <c r="T862" s="2">
        <v>0.57671966226238069</v>
      </c>
      <c r="U862" s="2">
        <v>0.53170889669388677</v>
      </c>
      <c r="V862" s="2">
        <v>0.53082344005758919</v>
      </c>
      <c r="W862" s="2">
        <v>0.53252104147840895</v>
      </c>
      <c r="X862" s="2">
        <v>0.54016441316676767</v>
      </c>
      <c r="Y862" s="2">
        <v>0.53832073554339932</v>
      </c>
      <c r="Z862" s="2">
        <v>0.53469432398643635</v>
      </c>
      <c r="AA862" s="2">
        <v>0.4180691808131145</v>
      </c>
      <c r="AB862" s="2">
        <f t="shared" si="94"/>
        <v>-0.11662514317332184</v>
      </c>
      <c r="AC862" s="2">
        <f t="shared" si="95"/>
        <v>0.43137485682667809</v>
      </c>
      <c r="AD862" t="s">
        <v>2286</v>
      </c>
      <c r="AE862">
        <v>555</v>
      </c>
      <c r="AH862">
        <f t="shared" si="91"/>
        <v>0.54799999999999993</v>
      </c>
      <c r="AI862">
        <f t="shared" si="92"/>
        <v>0.53469432398643635</v>
      </c>
      <c r="AJ862">
        <f t="shared" si="96"/>
        <v>0.53469432398643635</v>
      </c>
      <c r="AK862" t="e">
        <f t="shared" si="97"/>
        <v>#N/A</v>
      </c>
      <c r="AL862">
        <f t="shared" si="93"/>
        <v>555</v>
      </c>
    </row>
    <row r="863" spans="1:38" x14ac:dyDescent="0.25">
      <c r="A863" s="1">
        <v>861</v>
      </c>
      <c r="B863" t="s">
        <v>1636</v>
      </c>
      <c r="C863" t="s">
        <v>1981</v>
      </c>
      <c r="D863" t="s">
        <v>2020</v>
      </c>
      <c r="E863">
        <v>7100501022</v>
      </c>
      <c r="F863" t="s">
        <v>2029</v>
      </c>
      <c r="G863" t="s">
        <v>2030</v>
      </c>
      <c r="H863" s="2">
        <v>0.48</v>
      </c>
      <c r="I863" s="2">
        <v>6.551851730957392E-2</v>
      </c>
      <c r="J863" s="2">
        <v>0.1082267638758152</v>
      </c>
      <c r="K863" s="2">
        <v>8.2543749547756839E-2</v>
      </c>
      <c r="L863" s="2">
        <v>0.26444123428341199</v>
      </c>
      <c r="M863" s="2">
        <v>0.36884482840822252</v>
      </c>
      <c r="N863" s="2">
        <v>0.367578714641425</v>
      </c>
      <c r="O863" s="2">
        <v>0.38855294098065912</v>
      </c>
      <c r="P863" s="2">
        <v>0.39171691497209038</v>
      </c>
      <c r="Q863" s="2">
        <v>0.48</v>
      </c>
      <c r="R863" s="2">
        <v>0.5060871186304603</v>
      </c>
      <c r="S863" s="2">
        <v>0.52092435629608569</v>
      </c>
      <c r="T863" s="2">
        <v>0.51094383336676541</v>
      </c>
      <c r="U863" s="2">
        <v>0.43409505867265702</v>
      </c>
      <c r="V863" s="2">
        <v>0.46241499727363339</v>
      </c>
      <c r="W863" s="2">
        <v>0.45893334343386799</v>
      </c>
      <c r="X863" s="2">
        <v>0.46136309733606129</v>
      </c>
      <c r="Y863" s="2">
        <v>0.45297655014589072</v>
      </c>
      <c r="Z863" s="2">
        <v>0.45383395707727081</v>
      </c>
      <c r="AA863" s="2">
        <v>0.35268675561236529</v>
      </c>
      <c r="AB863" s="2">
        <f t="shared" si="94"/>
        <v>-0.10114720146490552</v>
      </c>
      <c r="AC863" s="2">
        <f t="shared" si="95"/>
        <v>0.37885279853509446</v>
      </c>
      <c r="AD863" t="s">
        <v>2286</v>
      </c>
      <c r="AE863">
        <v>1865</v>
      </c>
      <c r="AH863">
        <f t="shared" si="91"/>
        <v>0.48</v>
      </c>
      <c r="AI863">
        <f t="shared" si="92"/>
        <v>0.45383395707727081</v>
      </c>
      <c r="AJ863">
        <f t="shared" si="96"/>
        <v>0.45383395707727081</v>
      </c>
      <c r="AK863" t="e">
        <f t="shared" si="97"/>
        <v>#N/A</v>
      </c>
      <c r="AL863">
        <f t="shared" si="93"/>
        <v>1865</v>
      </c>
    </row>
    <row r="864" spans="1:38" x14ac:dyDescent="0.25">
      <c r="A864" s="1">
        <v>862</v>
      </c>
      <c r="B864" t="s">
        <v>1636</v>
      </c>
      <c r="C864" t="s">
        <v>1981</v>
      </c>
      <c r="D864" t="s">
        <v>2020</v>
      </c>
      <c r="E864">
        <v>7100501023</v>
      </c>
      <c r="F864" t="s">
        <v>2031</v>
      </c>
      <c r="G864" t="s">
        <v>2032</v>
      </c>
      <c r="H864" s="2">
        <v>0.33600000000000002</v>
      </c>
      <c r="I864" s="2">
        <v>0.16567781616334781</v>
      </c>
      <c r="J864" s="2">
        <v>0.20299872713837261</v>
      </c>
      <c r="K864" s="2">
        <v>0.18081284601810091</v>
      </c>
      <c r="L864" s="2">
        <v>0.26444123428341199</v>
      </c>
      <c r="M864" s="2">
        <v>0.37072123553787673</v>
      </c>
      <c r="N864" s="2">
        <v>0.38148442977266761</v>
      </c>
      <c r="O864" s="2">
        <v>0.38914004792255957</v>
      </c>
      <c r="P864" s="2">
        <v>0.37710876039548707</v>
      </c>
      <c r="Q864" s="2">
        <v>0.33600000000000002</v>
      </c>
      <c r="R864" s="2">
        <v>0.50452819309450359</v>
      </c>
      <c r="S864" s="2">
        <v>0.52185815142350911</v>
      </c>
      <c r="T864" s="2">
        <v>0.50969508413534848</v>
      </c>
      <c r="U864" s="2">
        <v>0.43409505867265702</v>
      </c>
      <c r="V864" s="2">
        <v>0.47309692075954762</v>
      </c>
      <c r="W864" s="2">
        <v>0.45893334343386799</v>
      </c>
      <c r="X864" s="2">
        <v>0.44754384530208252</v>
      </c>
      <c r="Y864" s="2">
        <v>0.44139670575001189</v>
      </c>
      <c r="Z864" s="2">
        <v>0.45080616901930792</v>
      </c>
      <c r="AA864" s="2">
        <v>0.35308982378111059</v>
      </c>
      <c r="AB864" s="2">
        <f t="shared" si="94"/>
        <v>-9.7716345238197333E-2</v>
      </c>
      <c r="AC864" s="2">
        <f t="shared" si="95"/>
        <v>0.23828365476180269</v>
      </c>
      <c r="AD864" t="s">
        <v>2287</v>
      </c>
      <c r="AE864">
        <v>1287</v>
      </c>
      <c r="AH864">
        <f t="shared" si="91"/>
        <v>0.33600000000000002</v>
      </c>
      <c r="AI864">
        <f t="shared" si="92"/>
        <v>0.45080616901930792</v>
      </c>
      <c r="AJ864" t="e">
        <f t="shared" si="96"/>
        <v>#N/A</v>
      </c>
      <c r="AK864">
        <f t="shared" si="97"/>
        <v>0.45080616901930792</v>
      </c>
      <c r="AL864">
        <f t="shared" si="93"/>
        <v>1287</v>
      </c>
    </row>
    <row r="865" spans="1:38" x14ac:dyDescent="0.25">
      <c r="A865" s="1">
        <v>863</v>
      </c>
      <c r="B865" t="s">
        <v>1636</v>
      </c>
      <c r="C865" t="s">
        <v>1981</v>
      </c>
      <c r="D865" t="s">
        <v>2020</v>
      </c>
      <c r="E865">
        <v>7100501024</v>
      </c>
      <c r="F865" t="s">
        <v>59</v>
      </c>
      <c r="G865" t="s">
        <v>2033</v>
      </c>
      <c r="H865" s="2">
        <v>0.54400000000000004</v>
      </c>
      <c r="I865" s="2">
        <v>0.41413900432340739</v>
      </c>
      <c r="J865" s="2">
        <v>0.44731986833267728</v>
      </c>
      <c r="K865" s="2">
        <v>0.42382894153982109</v>
      </c>
      <c r="L865" s="2">
        <v>0.43409505867265702</v>
      </c>
      <c r="M865" s="2">
        <v>0.4737234775750146</v>
      </c>
      <c r="N865" s="2">
        <v>0.45393842232965081</v>
      </c>
      <c r="O865" s="2">
        <v>0.44659202041142543</v>
      </c>
      <c r="P865" s="2">
        <v>0.41980667926264609</v>
      </c>
      <c r="Q865" s="2">
        <v>0.54400000000000004</v>
      </c>
      <c r="R865" s="2">
        <v>0.59094605496442054</v>
      </c>
      <c r="S865" s="2">
        <v>0.61325391120104722</v>
      </c>
      <c r="T865" s="2">
        <v>0.59391674663697869</v>
      </c>
      <c r="U865" s="2">
        <v>0.53170889669388677</v>
      </c>
      <c r="V865" s="2">
        <v>0.52396115112628316</v>
      </c>
      <c r="W865" s="2">
        <v>0.53962275614530353</v>
      </c>
      <c r="X865" s="2">
        <v>0.55061224806468101</v>
      </c>
      <c r="Y865" s="2">
        <v>0.53462077930310647</v>
      </c>
      <c r="Z865" s="2">
        <v>0.53603234267823574</v>
      </c>
      <c r="AA865" s="2">
        <v>0.4452597104888481</v>
      </c>
      <c r="AB865" s="2">
        <f t="shared" si="94"/>
        <v>-9.0772632189387636E-2</v>
      </c>
      <c r="AC865" s="2">
        <f t="shared" si="95"/>
        <v>0.4532273678106124</v>
      </c>
      <c r="AD865" t="s">
        <v>2287</v>
      </c>
      <c r="AE865">
        <v>3871</v>
      </c>
      <c r="AH865">
        <f t="shared" si="91"/>
        <v>0.54400000000000004</v>
      </c>
      <c r="AI865">
        <f t="shared" si="92"/>
        <v>0.53603234267823574</v>
      </c>
      <c r="AJ865" t="e">
        <f t="shared" si="96"/>
        <v>#N/A</v>
      </c>
      <c r="AK865">
        <f t="shared" si="97"/>
        <v>0.53603234267823574</v>
      </c>
      <c r="AL865">
        <f t="shared" si="93"/>
        <v>3871</v>
      </c>
    </row>
    <row r="866" spans="1:38" x14ac:dyDescent="0.25">
      <c r="A866" s="1">
        <v>864</v>
      </c>
      <c r="B866" t="s">
        <v>1636</v>
      </c>
      <c r="C866" t="s">
        <v>1981</v>
      </c>
      <c r="D866" t="s">
        <v>2020</v>
      </c>
      <c r="E866">
        <v>7100501027</v>
      </c>
      <c r="F866" t="s">
        <v>2034</v>
      </c>
      <c r="G866" t="s">
        <v>2035</v>
      </c>
      <c r="H866" s="2">
        <v>0.80299999999999994</v>
      </c>
      <c r="I866" s="2">
        <v>0.77013955405016132</v>
      </c>
      <c r="J866" s="2">
        <v>0.752342195345443</v>
      </c>
      <c r="K866" s="2">
        <v>0.76800671496087058</v>
      </c>
      <c r="L866" s="2">
        <v>0.87336270445955377</v>
      </c>
      <c r="M866" s="2">
        <v>0.86821931251346318</v>
      </c>
      <c r="N866" s="2">
        <v>0.83858864073030615</v>
      </c>
      <c r="O866" s="2">
        <v>0.83237465459848547</v>
      </c>
      <c r="P866" s="2">
        <v>0.80411879868555936</v>
      </c>
      <c r="Q866" s="2">
        <v>0.80299999999999994</v>
      </c>
      <c r="R866" s="2">
        <v>0.75106546257289764</v>
      </c>
      <c r="S866" s="2">
        <v>0.74704711101185761</v>
      </c>
      <c r="T866" s="2">
        <v>0.74795621679479518</v>
      </c>
      <c r="U866" s="2">
        <v>0.87336270445955377</v>
      </c>
      <c r="V866" s="2">
        <v>0.81595154515334989</v>
      </c>
      <c r="W866" s="2">
        <v>0.8422362881163612</v>
      </c>
      <c r="X866" s="2">
        <v>0.81410317492176087</v>
      </c>
      <c r="Y866" s="2">
        <v>0.81543694622508678</v>
      </c>
      <c r="Z866" s="2">
        <v>0.83190274775113204</v>
      </c>
      <c r="AA866" s="2">
        <v>0.84295118293423843</v>
      </c>
      <c r="AB866" s="2">
        <f t="shared" si="94"/>
        <v>1.1048435183106387E-2</v>
      </c>
      <c r="AC866" s="2">
        <f t="shared" si="95"/>
        <v>0.81404843518310632</v>
      </c>
      <c r="AD866" t="s">
        <v>2286</v>
      </c>
      <c r="AE866">
        <v>553</v>
      </c>
      <c r="AH866">
        <f t="shared" si="91"/>
        <v>0.80299999999999994</v>
      </c>
      <c r="AI866">
        <f t="shared" si="92"/>
        <v>0.83190274775113204</v>
      </c>
      <c r="AJ866">
        <f t="shared" si="96"/>
        <v>0.83190274775113204</v>
      </c>
      <c r="AK866" t="e">
        <f t="shared" si="97"/>
        <v>#N/A</v>
      </c>
      <c r="AL866">
        <f t="shared" si="93"/>
        <v>553</v>
      </c>
    </row>
    <row r="867" spans="1:38" x14ac:dyDescent="0.25">
      <c r="A867" s="1">
        <v>865</v>
      </c>
      <c r="B867" t="s">
        <v>1636</v>
      </c>
      <c r="C867" t="s">
        <v>2036</v>
      </c>
      <c r="D867" t="s">
        <v>2037</v>
      </c>
      <c r="E867">
        <v>7110101014</v>
      </c>
      <c r="F867" t="s">
        <v>1731</v>
      </c>
      <c r="G867" t="s">
        <v>2038</v>
      </c>
      <c r="H867" s="2">
        <v>0.96900000000000008</v>
      </c>
      <c r="I867" s="2">
        <v>0.75264634048601364</v>
      </c>
      <c r="J867" s="2">
        <v>0.74584031944052487</v>
      </c>
      <c r="K867" s="2">
        <v>0.7509856293988304</v>
      </c>
      <c r="L867" s="2">
        <v>0.80179807423253147</v>
      </c>
      <c r="M867" s="2">
        <v>0.80006820556443148</v>
      </c>
      <c r="N867" s="2">
        <v>0.81696419565838152</v>
      </c>
      <c r="O867" s="2">
        <v>0.80618167898596482</v>
      </c>
      <c r="P867" s="2">
        <v>0.8014947982293118</v>
      </c>
      <c r="Q867" s="2">
        <v>0.96900000000000008</v>
      </c>
      <c r="R867" s="2">
        <v>0.73626802959021476</v>
      </c>
      <c r="S867" s="2">
        <v>0.74126835128037205</v>
      </c>
      <c r="T867" s="2">
        <v>0.73325140764990748</v>
      </c>
      <c r="U867" s="2">
        <v>0.80179807423253147</v>
      </c>
      <c r="V867" s="2">
        <v>0.8152451606301615</v>
      </c>
      <c r="W867" s="2">
        <v>0.78815458027504115</v>
      </c>
      <c r="X867" s="2">
        <v>0.79864713989824021</v>
      </c>
      <c r="Y867" s="2">
        <v>0.8009812293400479</v>
      </c>
      <c r="Z867" s="2">
        <v>0.80091860875115706</v>
      </c>
      <c r="AA867" s="2">
        <v>0.80527781628438333</v>
      </c>
      <c r="AB867" s="2">
        <f t="shared" si="94"/>
        <v>4.3592075332262725E-3</v>
      </c>
      <c r="AC867" s="2">
        <f t="shared" si="95"/>
        <v>0.97335920753322636</v>
      </c>
      <c r="AD867" t="s">
        <v>2287</v>
      </c>
      <c r="AE867">
        <v>512</v>
      </c>
      <c r="AH867">
        <f t="shared" si="91"/>
        <v>0.96900000000000008</v>
      </c>
      <c r="AI867">
        <f t="shared" si="92"/>
        <v>0.80091860875115706</v>
      </c>
      <c r="AJ867" t="e">
        <f t="shared" si="96"/>
        <v>#N/A</v>
      </c>
      <c r="AK867">
        <f t="shared" si="97"/>
        <v>0.80091860875115706</v>
      </c>
      <c r="AL867">
        <f t="shared" si="93"/>
        <v>512</v>
      </c>
    </row>
    <row r="868" spans="1:38" x14ac:dyDescent="0.25">
      <c r="A868" s="1">
        <v>866</v>
      </c>
      <c r="B868" t="s">
        <v>1636</v>
      </c>
      <c r="C868" t="s">
        <v>2036</v>
      </c>
      <c r="D868" t="s">
        <v>2037</v>
      </c>
      <c r="E868">
        <v>7110101040</v>
      </c>
      <c r="F868" t="s">
        <v>2039</v>
      </c>
      <c r="G868" t="s">
        <v>2040</v>
      </c>
      <c r="H868" s="2">
        <v>0.59699999999999998</v>
      </c>
      <c r="I868" s="2">
        <v>0.49197949232076538</v>
      </c>
      <c r="J868" s="2">
        <v>0.4491994027427697</v>
      </c>
      <c r="K868" s="2">
        <v>0.4939497288751028</v>
      </c>
      <c r="L868" s="2">
        <v>0.66984327633356211</v>
      </c>
      <c r="M868" s="2">
        <v>0.65405871211562461</v>
      </c>
      <c r="N868" s="2">
        <v>0.67465344864087684</v>
      </c>
      <c r="O868" s="2">
        <v>0.68723470211287219</v>
      </c>
      <c r="P868" s="2">
        <v>0.5948042768373254</v>
      </c>
      <c r="Q868" s="2">
        <v>0.59699999999999998</v>
      </c>
      <c r="R868" s="2">
        <v>0.74826954618892971</v>
      </c>
      <c r="S868" s="2">
        <v>0.68697844702244348</v>
      </c>
      <c r="T868" s="2">
        <v>0.74152382436588449</v>
      </c>
      <c r="U868" s="2">
        <v>0.66984327633356211</v>
      </c>
      <c r="V868" s="2">
        <v>0.63329313988078739</v>
      </c>
      <c r="W868" s="2">
        <v>0.63206405424470402</v>
      </c>
      <c r="X868" s="2">
        <v>0.62852400792281071</v>
      </c>
      <c r="Y868" s="2">
        <v>0.6197529860332045</v>
      </c>
      <c r="Z868" s="2">
        <v>0.63646703600927645</v>
      </c>
      <c r="AA868" s="2">
        <v>0.65528461137260996</v>
      </c>
      <c r="AB868" s="2">
        <f t="shared" si="94"/>
        <v>1.8817575363333505E-2</v>
      </c>
      <c r="AC868" s="2">
        <f t="shared" si="95"/>
        <v>0.61581757536333348</v>
      </c>
      <c r="AD868" t="s">
        <v>2286</v>
      </c>
      <c r="AE868">
        <v>9630</v>
      </c>
      <c r="AH868">
        <f t="shared" si="91"/>
        <v>0.59699999999999998</v>
      </c>
      <c r="AI868">
        <f t="shared" si="92"/>
        <v>0.63646703600927645</v>
      </c>
      <c r="AJ868">
        <f t="shared" si="96"/>
        <v>0.63646703600927645</v>
      </c>
      <c r="AK868" t="e">
        <f t="shared" si="97"/>
        <v>#N/A</v>
      </c>
      <c r="AL868">
        <f t="shared" si="93"/>
        <v>9630</v>
      </c>
    </row>
    <row r="869" spans="1:38" x14ac:dyDescent="0.25">
      <c r="A869" s="1">
        <v>867</v>
      </c>
      <c r="B869" t="s">
        <v>1636</v>
      </c>
      <c r="C869" t="s">
        <v>2036</v>
      </c>
      <c r="D869" t="s">
        <v>2041</v>
      </c>
      <c r="E869">
        <v>7110201004</v>
      </c>
      <c r="F869" t="s">
        <v>2042</v>
      </c>
      <c r="G869" t="s">
        <v>2043</v>
      </c>
      <c r="H869" s="2">
        <v>0.94599999999999995</v>
      </c>
      <c r="I869" s="2">
        <v>0.74004147254187225</v>
      </c>
      <c r="J869" s="2">
        <v>0.74575060593141629</v>
      </c>
      <c r="K869" s="2">
        <v>0.73857881179011475</v>
      </c>
      <c r="L869" s="2">
        <v>0.80179807423253147</v>
      </c>
      <c r="M869" s="2">
        <v>0.85940625193031428</v>
      </c>
      <c r="N869" s="2">
        <v>0.81992390051818542</v>
      </c>
      <c r="O869" s="2">
        <v>0.80830771776042298</v>
      </c>
      <c r="P869" s="2">
        <v>0.85591745887762094</v>
      </c>
      <c r="Q869" s="2">
        <v>0.94599999999999995</v>
      </c>
      <c r="R869" s="2">
        <v>0.73219338973457271</v>
      </c>
      <c r="S869" s="2">
        <v>0.74039917909225483</v>
      </c>
      <c r="T869" s="2">
        <v>0.72984812842858315</v>
      </c>
      <c r="U869" s="2">
        <v>0.87336270445955377</v>
      </c>
      <c r="V869" s="2">
        <v>0.9055806633616843</v>
      </c>
      <c r="W869" s="2">
        <v>0.86574325971600707</v>
      </c>
      <c r="X869" s="2">
        <v>0.89592008549950153</v>
      </c>
      <c r="Y869" s="2">
        <v>0.90412416427705211</v>
      </c>
      <c r="Z869" s="2">
        <v>0.88879509724675221</v>
      </c>
      <c r="AA869" s="2">
        <v>0.82872250890607146</v>
      </c>
      <c r="AB869" s="2">
        <f t="shared" si="94"/>
        <v>-6.0072588340680744E-2</v>
      </c>
      <c r="AC869" s="2">
        <f t="shared" si="95"/>
        <v>0.88592741165931921</v>
      </c>
      <c r="AD869" t="s">
        <v>2286</v>
      </c>
      <c r="AE869">
        <v>518</v>
      </c>
      <c r="AH869">
        <f t="shared" si="91"/>
        <v>0.94599999999999995</v>
      </c>
      <c r="AI869">
        <f t="shared" si="92"/>
        <v>0.88879509724675221</v>
      </c>
      <c r="AJ869">
        <f t="shared" si="96"/>
        <v>0.88879509724675221</v>
      </c>
      <c r="AK869" t="e">
        <f t="shared" si="97"/>
        <v>#N/A</v>
      </c>
      <c r="AL869">
        <f t="shared" si="93"/>
        <v>518</v>
      </c>
    </row>
    <row r="870" spans="1:38" x14ac:dyDescent="0.25">
      <c r="A870" s="1">
        <v>868</v>
      </c>
      <c r="B870" t="s">
        <v>1636</v>
      </c>
      <c r="C870" t="s">
        <v>2036</v>
      </c>
      <c r="D870" t="s">
        <v>2041</v>
      </c>
      <c r="E870">
        <v>7110201029</v>
      </c>
      <c r="F870" t="s">
        <v>2044</v>
      </c>
      <c r="G870" t="s">
        <v>2045</v>
      </c>
      <c r="H870" s="2">
        <v>0.59200000000000008</v>
      </c>
      <c r="I870" s="2">
        <v>0.58573137829080002</v>
      </c>
      <c r="J870" s="2">
        <v>0.59854227774177471</v>
      </c>
      <c r="K870" s="2">
        <v>0.58915344657075808</v>
      </c>
      <c r="L870" s="2">
        <v>0.66984327633356211</v>
      </c>
      <c r="M870" s="2">
        <v>0.64805420930073188</v>
      </c>
      <c r="N870" s="2">
        <v>0.64568906885858246</v>
      </c>
      <c r="O870" s="2">
        <v>0.65500608922641868</v>
      </c>
      <c r="P870" s="2">
        <v>0.63703362346467185</v>
      </c>
      <c r="Q870" s="2">
        <v>0.59200000000000008</v>
      </c>
      <c r="R870" s="2">
        <v>0.67760919572050127</v>
      </c>
      <c r="S870" s="2">
        <v>0.68888388984497628</v>
      </c>
      <c r="T870" s="2">
        <v>0.67570472960472205</v>
      </c>
      <c r="U870" s="2">
        <v>0.66984327633356211</v>
      </c>
      <c r="V870" s="2">
        <v>0.63242710582094708</v>
      </c>
      <c r="W870" s="2">
        <v>0.6611659123712621</v>
      </c>
      <c r="X870" s="2">
        <v>0.61706207921615996</v>
      </c>
      <c r="Y870" s="2">
        <v>0.62318588264530395</v>
      </c>
      <c r="Z870" s="2">
        <v>0.64039527577573974</v>
      </c>
      <c r="AA870" s="2">
        <v>0.65103319507405288</v>
      </c>
      <c r="AB870" s="2">
        <f t="shared" si="94"/>
        <v>1.0637919298313148E-2</v>
      </c>
      <c r="AC870" s="2">
        <f t="shared" si="95"/>
        <v>0.60263791929831323</v>
      </c>
      <c r="AD870" t="s">
        <v>2286</v>
      </c>
      <c r="AE870">
        <v>7003</v>
      </c>
      <c r="AH870">
        <f t="shared" si="91"/>
        <v>0.59200000000000008</v>
      </c>
      <c r="AI870">
        <f t="shared" si="92"/>
        <v>0.64039527577573974</v>
      </c>
      <c r="AJ870">
        <f t="shared" si="96"/>
        <v>0.64039527577573974</v>
      </c>
      <c r="AK870" t="e">
        <f t="shared" si="97"/>
        <v>#N/A</v>
      </c>
      <c r="AL870">
        <f t="shared" si="93"/>
        <v>7003</v>
      </c>
    </row>
    <row r="871" spans="1:38" x14ac:dyDescent="0.25">
      <c r="A871" s="1">
        <v>869</v>
      </c>
      <c r="B871" t="s">
        <v>1636</v>
      </c>
      <c r="C871" t="s">
        <v>2036</v>
      </c>
      <c r="D871" t="s">
        <v>2041</v>
      </c>
      <c r="E871">
        <v>7110201030</v>
      </c>
      <c r="F871" t="s">
        <v>2046</v>
      </c>
      <c r="G871" t="s">
        <v>2047</v>
      </c>
      <c r="H871" s="2">
        <v>0.75599999999999989</v>
      </c>
      <c r="I871" s="2">
        <v>0.74988164727748285</v>
      </c>
      <c r="J871" s="2">
        <v>0.74592690077914914</v>
      </c>
      <c r="K871" s="2">
        <v>0.74645872025406468</v>
      </c>
      <c r="L871" s="2">
        <v>0.87336270445955377</v>
      </c>
      <c r="M871" s="2">
        <v>0.88323056955069501</v>
      </c>
      <c r="N871" s="2">
        <v>0.85539267901777571</v>
      </c>
      <c r="O871" s="2">
        <v>0.88690443571743671</v>
      </c>
      <c r="P871" s="2">
        <v>0.86066490935739426</v>
      </c>
      <c r="Q871" s="2">
        <v>0.75599999999999989</v>
      </c>
      <c r="R871" s="2">
        <v>0.73827388852098652</v>
      </c>
      <c r="S871" s="2">
        <v>0.74122137268489952</v>
      </c>
      <c r="T871" s="2">
        <v>0.73317807993066686</v>
      </c>
      <c r="U871" s="2">
        <v>0.87336270445955377</v>
      </c>
      <c r="V871" s="2">
        <v>0.89916935141299126</v>
      </c>
      <c r="W871" s="2">
        <v>0.855090395582084</v>
      </c>
      <c r="X871" s="2">
        <v>0.88529433940707269</v>
      </c>
      <c r="Y871" s="2">
        <v>0.8624514125469549</v>
      </c>
      <c r="Z871" s="2">
        <v>0.87493159183150981</v>
      </c>
      <c r="AA871" s="2">
        <v>0.87182443561215239</v>
      </c>
      <c r="AB871" s="2">
        <f t="shared" si="94"/>
        <v>-3.1071562193574209E-3</v>
      </c>
      <c r="AC871" s="2">
        <f t="shared" si="95"/>
        <v>0.75289284378064247</v>
      </c>
      <c r="AD871" t="s">
        <v>2287</v>
      </c>
      <c r="AE871">
        <v>689</v>
      </c>
      <c r="AH871">
        <f t="shared" si="91"/>
        <v>0.75599999999999989</v>
      </c>
      <c r="AI871">
        <f t="shared" si="92"/>
        <v>0.87493159183150981</v>
      </c>
      <c r="AJ871" t="e">
        <f t="shared" si="96"/>
        <v>#N/A</v>
      </c>
      <c r="AK871">
        <f t="shared" si="97"/>
        <v>0.87493159183150981</v>
      </c>
      <c r="AL871">
        <f t="shared" si="93"/>
        <v>689</v>
      </c>
    </row>
    <row r="872" spans="1:38" x14ac:dyDescent="0.25">
      <c r="A872" s="1">
        <v>870</v>
      </c>
      <c r="B872" t="s">
        <v>1636</v>
      </c>
      <c r="C872" t="s">
        <v>2036</v>
      </c>
      <c r="D872" t="s">
        <v>2041</v>
      </c>
      <c r="E872">
        <v>7110201093</v>
      </c>
      <c r="F872" t="s">
        <v>2048</v>
      </c>
      <c r="G872" t="s">
        <v>2049</v>
      </c>
      <c r="H872" s="2">
        <v>0.67299999999999993</v>
      </c>
      <c r="I872" s="2">
        <v>0.53049047816986872</v>
      </c>
      <c r="J872" s="2">
        <v>0.54335529528440729</v>
      </c>
      <c r="K872" s="2">
        <v>0.53515172833461344</v>
      </c>
      <c r="L872" s="2">
        <v>0.66984327633356211</v>
      </c>
      <c r="M872" s="2">
        <v>0.66596125492954306</v>
      </c>
      <c r="N872" s="2">
        <v>0.62537592377393691</v>
      </c>
      <c r="O872" s="2">
        <v>0.66487126496229421</v>
      </c>
      <c r="P872" s="2">
        <v>0.62957477605925671</v>
      </c>
      <c r="Q872" s="2">
        <v>0.67299999999999993</v>
      </c>
      <c r="R872" s="2">
        <v>0.6603664225328052</v>
      </c>
      <c r="S872" s="2">
        <v>0.6689139713318919</v>
      </c>
      <c r="T872" s="2">
        <v>0.6588231706975699</v>
      </c>
      <c r="U872" s="2">
        <v>0.66984327633356211</v>
      </c>
      <c r="V872" s="2">
        <v>0.66549586033446773</v>
      </c>
      <c r="W872" s="2">
        <v>0.67056784565162841</v>
      </c>
      <c r="X872" s="2">
        <v>0.6684428321921897</v>
      </c>
      <c r="Y872" s="2">
        <v>0.67533186832720826</v>
      </c>
      <c r="Z872" s="2">
        <v>0.66992866381128657</v>
      </c>
      <c r="AA872" s="2">
        <v>0.65083311363217156</v>
      </c>
      <c r="AB872" s="2">
        <f t="shared" si="94"/>
        <v>-1.9095550179115017E-2</v>
      </c>
      <c r="AC872" s="2">
        <f t="shared" si="95"/>
        <v>0.65390444982088491</v>
      </c>
      <c r="AD872" t="s">
        <v>2286</v>
      </c>
      <c r="AE872">
        <v>660</v>
      </c>
      <c r="AH872">
        <f t="shared" si="91"/>
        <v>0.67299999999999993</v>
      </c>
      <c r="AI872">
        <f t="shared" si="92"/>
        <v>0.66992866381128657</v>
      </c>
      <c r="AJ872">
        <f t="shared" si="96"/>
        <v>0.66992866381128657</v>
      </c>
      <c r="AK872" t="e">
        <f t="shared" si="97"/>
        <v>#N/A</v>
      </c>
      <c r="AL872">
        <f t="shared" si="93"/>
        <v>660</v>
      </c>
    </row>
    <row r="873" spans="1:38" x14ac:dyDescent="0.25">
      <c r="A873" s="1">
        <v>871</v>
      </c>
      <c r="B873" t="s">
        <v>1636</v>
      </c>
      <c r="C873" t="s">
        <v>2036</v>
      </c>
      <c r="D873" t="s">
        <v>2050</v>
      </c>
      <c r="E873">
        <v>7110301001</v>
      </c>
      <c r="F873" t="s">
        <v>2051</v>
      </c>
      <c r="G873" t="s">
        <v>2052</v>
      </c>
      <c r="H873" s="2">
        <v>0.65799999999999992</v>
      </c>
      <c r="I873" s="2">
        <v>0.56881055030387995</v>
      </c>
      <c r="J873" s="2">
        <v>0.56465773691372911</v>
      </c>
      <c r="K873" s="2">
        <v>0.57247397138851119</v>
      </c>
      <c r="L873" s="2">
        <v>0.66984327633356211</v>
      </c>
      <c r="M873" s="2">
        <v>0.70009323369646848</v>
      </c>
      <c r="N873" s="2">
        <v>0.66960499583060651</v>
      </c>
      <c r="O873" s="2">
        <v>0.70891762894442922</v>
      </c>
      <c r="P873" s="2">
        <v>0.62856727449567318</v>
      </c>
      <c r="Q873" s="2">
        <v>0.65799999999999992</v>
      </c>
      <c r="R873" s="2">
        <v>0.68490671567989592</v>
      </c>
      <c r="S873" s="2">
        <v>0.68929664397057666</v>
      </c>
      <c r="T873" s="2">
        <v>0.68520727372407986</v>
      </c>
      <c r="U873" s="2">
        <v>0.66984327633356211</v>
      </c>
      <c r="V873" s="2">
        <v>0.6743739466393448</v>
      </c>
      <c r="W873" s="2">
        <v>0.67906656872229187</v>
      </c>
      <c r="X873" s="2">
        <v>0.6636792599590412</v>
      </c>
      <c r="Y873" s="2">
        <v>0.65787015954861905</v>
      </c>
      <c r="Z873" s="2">
        <v>0.66892427095552287</v>
      </c>
      <c r="AA873" s="2">
        <v>0.67480619680174747</v>
      </c>
      <c r="AB873" s="2">
        <f t="shared" si="94"/>
        <v>5.8819258462246005E-3</v>
      </c>
      <c r="AC873" s="2">
        <f t="shared" si="95"/>
        <v>0.66388192584622452</v>
      </c>
      <c r="AD873" t="s">
        <v>2286</v>
      </c>
      <c r="AE873">
        <v>6057</v>
      </c>
      <c r="AH873">
        <f t="shared" si="91"/>
        <v>0.65799999999999992</v>
      </c>
      <c r="AI873">
        <f t="shared" si="92"/>
        <v>0.66892427095552287</v>
      </c>
      <c r="AJ873">
        <f t="shared" si="96"/>
        <v>0.66892427095552287</v>
      </c>
      <c r="AK873" t="e">
        <f t="shared" si="97"/>
        <v>#N/A</v>
      </c>
      <c r="AL873">
        <f t="shared" si="93"/>
        <v>6057</v>
      </c>
    </row>
    <row r="874" spans="1:38" x14ac:dyDescent="0.25">
      <c r="A874" s="1">
        <v>872</v>
      </c>
      <c r="B874" t="s">
        <v>1636</v>
      </c>
      <c r="C874" t="s">
        <v>2036</v>
      </c>
      <c r="D874" t="s">
        <v>2053</v>
      </c>
      <c r="E874">
        <v>7110401026</v>
      </c>
      <c r="F874" t="s">
        <v>2054</v>
      </c>
      <c r="G874" t="s">
        <v>2055</v>
      </c>
      <c r="H874" s="2">
        <v>0.71700000000000008</v>
      </c>
      <c r="I874" s="2">
        <v>0.82529350799093359</v>
      </c>
      <c r="J874" s="2">
        <v>0.74955176250932221</v>
      </c>
      <c r="K874" s="2">
        <v>0.81533139683792644</v>
      </c>
      <c r="L874" s="2">
        <v>0.87336270445955377</v>
      </c>
      <c r="M874" s="2">
        <v>0.86907995791693127</v>
      </c>
      <c r="N874" s="2">
        <v>0.84588823061908724</v>
      </c>
      <c r="O874" s="2">
        <v>0.84513533502509797</v>
      </c>
      <c r="P874" s="2">
        <v>0.84472749848412487</v>
      </c>
      <c r="Q874" s="2">
        <v>0.71700000000000008</v>
      </c>
      <c r="R874" s="2">
        <v>0.75217407448466489</v>
      </c>
      <c r="S874" s="2">
        <v>0.7409776352822921</v>
      </c>
      <c r="T874" s="2">
        <v>0.74648753283361002</v>
      </c>
      <c r="U874" s="2">
        <v>0.87336270445955377</v>
      </c>
      <c r="V874" s="2">
        <v>0.90528081303384944</v>
      </c>
      <c r="W874" s="2">
        <v>0.90488520377208459</v>
      </c>
      <c r="X874" s="2">
        <v>0.90729750638875772</v>
      </c>
      <c r="Y874" s="2">
        <v>0.8826173728358635</v>
      </c>
      <c r="Z874" s="2">
        <v>0.8945790571091673</v>
      </c>
      <c r="AA874" s="2">
        <v>0.85554340965177555</v>
      </c>
      <c r="AB874" s="2">
        <f t="shared" si="94"/>
        <v>-3.9035647457391742E-2</v>
      </c>
      <c r="AC874" s="2">
        <f t="shared" si="95"/>
        <v>0.67796435254260834</v>
      </c>
      <c r="AD874" t="s">
        <v>2287</v>
      </c>
      <c r="AE874">
        <v>643</v>
      </c>
      <c r="AH874">
        <f t="shared" si="91"/>
        <v>0.71700000000000008</v>
      </c>
      <c r="AI874">
        <f t="shared" si="92"/>
        <v>0.8945790571091673</v>
      </c>
      <c r="AJ874" t="e">
        <f t="shared" si="96"/>
        <v>#N/A</v>
      </c>
      <c r="AK874">
        <f t="shared" si="97"/>
        <v>0.8945790571091673</v>
      </c>
      <c r="AL874">
        <f t="shared" si="93"/>
        <v>643</v>
      </c>
    </row>
    <row r="875" spans="1:38" x14ac:dyDescent="0.25">
      <c r="A875" s="1">
        <v>873</v>
      </c>
      <c r="B875" t="s">
        <v>1636</v>
      </c>
      <c r="C875" t="s">
        <v>2036</v>
      </c>
      <c r="D875" t="s">
        <v>2053</v>
      </c>
      <c r="E875">
        <v>7110401044</v>
      </c>
      <c r="F875" t="s">
        <v>2056</v>
      </c>
      <c r="G875" t="s">
        <v>2057</v>
      </c>
      <c r="H875" s="2">
        <v>0.68900000000000006</v>
      </c>
      <c r="I875" s="2">
        <v>0.53474113694385417</v>
      </c>
      <c r="J875" s="2">
        <v>0.48972081201709061</v>
      </c>
      <c r="K875" s="2">
        <v>0.53438111936601762</v>
      </c>
      <c r="L875" s="2">
        <v>0.66984327633356211</v>
      </c>
      <c r="M875" s="2">
        <v>0.72634368831029406</v>
      </c>
      <c r="N875" s="2">
        <v>0.66572999545330014</v>
      </c>
      <c r="O875" s="2">
        <v>0.70344685971308263</v>
      </c>
      <c r="P875" s="2">
        <v>0.59401672593042543</v>
      </c>
      <c r="Q875" s="2">
        <v>0.68900000000000006</v>
      </c>
      <c r="R875" s="2">
        <v>0.67732081804417099</v>
      </c>
      <c r="S875" s="2">
        <v>0.66771097814384162</v>
      </c>
      <c r="T875" s="2">
        <v>0.67471147359972272</v>
      </c>
      <c r="U875" s="2">
        <v>0.66984327633356211</v>
      </c>
      <c r="V875" s="2">
        <v>0.70217171544008505</v>
      </c>
      <c r="W875" s="2">
        <v>0.71770959636981746</v>
      </c>
      <c r="X875" s="2">
        <v>0.68311161017997946</v>
      </c>
      <c r="Y875" s="2">
        <v>0.67441223295823072</v>
      </c>
      <c r="Z875" s="2">
        <v>0.68921778953461232</v>
      </c>
      <c r="AA875" s="2">
        <v>0.67033005623691833</v>
      </c>
      <c r="AB875" s="2">
        <f t="shared" si="94"/>
        <v>-1.8887733297693998E-2</v>
      </c>
      <c r="AC875" s="2">
        <f t="shared" si="95"/>
        <v>0.67011226670230606</v>
      </c>
      <c r="AD875" t="s">
        <v>2287</v>
      </c>
      <c r="AE875">
        <v>633</v>
      </c>
      <c r="AH875">
        <f t="shared" si="91"/>
        <v>0.68900000000000006</v>
      </c>
      <c r="AI875">
        <f t="shared" si="92"/>
        <v>0.68921778953461232</v>
      </c>
      <c r="AJ875" t="e">
        <f t="shared" si="96"/>
        <v>#N/A</v>
      </c>
      <c r="AK875">
        <f t="shared" si="97"/>
        <v>0.68921778953461232</v>
      </c>
      <c r="AL875">
        <f t="shared" si="93"/>
        <v>633</v>
      </c>
    </row>
    <row r="876" spans="1:38" x14ac:dyDescent="0.25">
      <c r="A876" s="1">
        <v>874</v>
      </c>
      <c r="B876" t="s">
        <v>1636</v>
      </c>
      <c r="C876" t="s">
        <v>2036</v>
      </c>
      <c r="D876" t="s">
        <v>2053</v>
      </c>
      <c r="E876">
        <v>7110401055</v>
      </c>
      <c r="F876" t="s">
        <v>2058</v>
      </c>
      <c r="G876" t="s">
        <v>2059</v>
      </c>
      <c r="H876" s="2">
        <v>0.621</v>
      </c>
      <c r="I876" s="2">
        <v>-0.79530076446330045</v>
      </c>
      <c r="J876" s="2">
        <v>-0.66073770819681876</v>
      </c>
      <c r="K876" s="2">
        <v>-0.77564126988222626</v>
      </c>
      <c r="L876" s="2">
        <v>0.26444123428341199</v>
      </c>
      <c r="M876" s="2">
        <v>0.36904497850205231</v>
      </c>
      <c r="N876" s="2">
        <v>0.37453658082939179</v>
      </c>
      <c r="O876" s="2">
        <v>0.36963653322381568</v>
      </c>
      <c r="P876" s="2">
        <v>0.38923011546478331</v>
      </c>
      <c r="Q876" s="2">
        <v>0.621</v>
      </c>
      <c r="R876" s="2">
        <v>0.49311400018459789</v>
      </c>
      <c r="S876" s="2">
        <v>0.49619144861857267</v>
      </c>
      <c r="T876" s="2">
        <v>0.48128039845355808</v>
      </c>
      <c r="U876" s="2">
        <v>0.53170889669388677</v>
      </c>
      <c r="V876" s="2">
        <v>0.59442575768928851</v>
      </c>
      <c r="W876" s="2">
        <v>0.54251510288494187</v>
      </c>
      <c r="X876" s="2">
        <v>0.58978384531709571</v>
      </c>
      <c r="Y876" s="2">
        <v>0.57873222430279592</v>
      </c>
      <c r="Z876" s="2">
        <v>0.56685343606508598</v>
      </c>
      <c r="AA876" s="2">
        <v>0.35008766426400278</v>
      </c>
      <c r="AB876" s="2">
        <f t="shared" si="94"/>
        <v>-0.2167657718010832</v>
      </c>
      <c r="AC876" s="2">
        <f t="shared" si="95"/>
        <v>0.4042342281989168</v>
      </c>
      <c r="AD876" t="s">
        <v>2286</v>
      </c>
      <c r="AE876">
        <v>18948</v>
      </c>
      <c r="AH876">
        <f t="shared" si="91"/>
        <v>0.621</v>
      </c>
      <c r="AI876">
        <f t="shared" si="92"/>
        <v>0.56685343606508598</v>
      </c>
      <c r="AJ876">
        <f t="shared" si="96"/>
        <v>0.56685343606508598</v>
      </c>
      <c r="AK876" t="e">
        <f t="shared" si="97"/>
        <v>#N/A</v>
      </c>
      <c r="AL876">
        <f t="shared" si="93"/>
        <v>18948</v>
      </c>
    </row>
    <row r="877" spans="1:38" x14ac:dyDescent="0.25">
      <c r="A877" s="1">
        <v>875</v>
      </c>
      <c r="B877" t="s">
        <v>1636</v>
      </c>
      <c r="C877" t="s">
        <v>2036</v>
      </c>
      <c r="D877" t="s">
        <v>2053</v>
      </c>
      <c r="E877">
        <v>7110401103</v>
      </c>
      <c r="F877" t="s">
        <v>525</v>
      </c>
      <c r="G877" t="s">
        <v>2060</v>
      </c>
      <c r="H877" s="2">
        <v>0.67700000000000005</v>
      </c>
      <c r="I877" s="2">
        <v>0.56218449779992308</v>
      </c>
      <c r="J877" s="2">
        <v>0.56549217960635934</v>
      </c>
      <c r="K877" s="2">
        <v>0.56400863693662973</v>
      </c>
      <c r="L877" s="2">
        <v>0.66984327633356211</v>
      </c>
      <c r="M877" s="2">
        <v>0.67607522243689766</v>
      </c>
      <c r="N877" s="2">
        <v>0.65327160420327468</v>
      </c>
      <c r="O877" s="2">
        <v>0.68248002543944997</v>
      </c>
      <c r="P877" s="2">
        <v>0.64077395838634899</v>
      </c>
      <c r="Q877" s="2">
        <v>0.67700000000000005</v>
      </c>
      <c r="R877" s="2">
        <v>0.66456032351935124</v>
      </c>
      <c r="S877" s="2">
        <v>0.67310629962737201</v>
      </c>
      <c r="T877" s="2">
        <v>0.66299494470763065</v>
      </c>
      <c r="U877" s="2">
        <v>0.66984327633356211</v>
      </c>
      <c r="V877" s="2">
        <v>0.6743739466393448</v>
      </c>
      <c r="W877" s="2">
        <v>0.6680893185437079</v>
      </c>
      <c r="X877" s="2">
        <v>0.66512478841447842</v>
      </c>
      <c r="Y877" s="2">
        <v>0.66216528397291829</v>
      </c>
      <c r="Z877" s="2">
        <v>0.66790640956240854</v>
      </c>
      <c r="AA877" s="2">
        <v>0.66431087238211362</v>
      </c>
      <c r="AB877" s="2">
        <f t="shared" si="94"/>
        <v>-3.5955371802949276E-3</v>
      </c>
      <c r="AC877" s="2">
        <f t="shared" si="95"/>
        <v>0.67340446281970512</v>
      </c>
      <c r="AD877" t="s">
        <v>2286</v>
      </c>
      <c r="AE877">
        <v>1388</v>
      </c>
      <c r="AH877">
        <f t="shared" si="91"/>
        <v>0.67700000000000005</v>
      </c>
      <c r="AI877">
        <f t="shared" si="92"/>
        <v>0.66790640956240854</v>
      </c>
      <c r="AJ877">
        <f t="shared" si="96"/>
        <v>0.66790640956240854</v>
      </c>
      <c r="AK877" t="e">
        <f t="shared" si="97"/>
        <v>#N/A</v>
      </c>
      <c r="AL877">
        <f t="shared" si="93"/>
        <v>1388</v>
      </c>
    </row>
    <row r="878" spans="1:38" x14ac:dyDescent="0.25">
      <c r="A878" s="1">
        <v>876</v>
      </c>
      <c r="B878" t="s">
        <v>1636</v>
      </c>
      <c r="C878" t="s">
        <v>2036</v>
      </c>
      <c r="D878" t="s">
        <v>2053</v>
      </c>
      <c r="E878">
        <v>7110401105</v>
      </c>
      <c r="F878" t="s">
        <v>2027</v>
      </c>
      <c r="G878" t="s">
        <v>2061</v>
      </c>
      <c r="H878" s="2">
        <v>0.43099999999999999</v>
      </c>
      <c r="I878" s="2">
        <v>9.2305981739871978E-2</v>
      </c>
      <c r="J878" s="2">
        <v>0.1333029236115634</v>
      </c>
      <c r="K878" s="2">
        <v>0.1064220627309885</v>
      </c>
      <c r="L878" s="2">
        <v>0.26444123428341199</v>
      </c>
      <c r="M878" s="2">
        <v>0.34423814040209377</v>
      </c>
      <c r="N878" s="2">
        <v>0.31693934666187079</v>
      </c>
      <c r="O878" s="2">
        <v>0.36552233685064839</v>
      </c>
      <c r="P878" s="2">
        <v>0.35251833978743308</v>
      </c>
      <c r="Q878" s="2">
        <v>0.43099999999999999</v>
      </c>
      <c r="R878" s="2">
        <v>0.49155986418847403</v>
      </c>
      <c r="S878" s="2">
        <v>0.51228093726161106</v>
      </c>
      <c r="T878" s="2">
        <v>0.4936797141137752</v>
      </c>
      <c r="U878" s="2">
        <v>0.43409505867265702</v>
      </c>
      <c r="V878" s="2">
        <v>0.43089135749544683</v>
      </c>
      <c r="W878" s="2">
        <v>0.44448952600420338</v>
      </c>
      <c r="X878" s="2">
        <v>0.43095807419338999</v>
      </c>
      <c r="Y878" s="2">
        <v>0.4289822070265335</v>
      </c>
      <c r="Z878" s="2">
        <v>0.43384809185612899</v>
      </c>
      <c r="AA878" s="2">
        <v>0.32662693209087418</v>
      </c>
      <c r="AB878" s="2">
        <f t="shared" si="94"/>
        <v>-0.10722115976525481</v>
      </c>
      <c r="AC878" s="2">
        <f t="shared" si="95"/>
        <v>0.32377884023474518</v>
      </c>
      <c r="AD878" t="s">
        <v>2286</v>
      </c>
      <c r="AE878">
        <v>585</v>
      </c>
      <c r="AH878">
        <f t="shared" si="91"/>
        <v>0.43099999999999999</v>
      </c>
      <c r="AI878">
        <f t="shared" si="92"/>
        <v>0.43384809185612899</v>
      </c>
      <c r="AJ878">
        <f t="shared" si="96"/>
        <v>0.43384809185612899</v>
      </c>
      <c r="AK878" t="e">
        <f t="shared" si="97"/>
        <v>#N/A</v>
      </c>
      <c r="AL878">
        <f t="shared" si="93"/>
        <v>585</v>
      </c>
    </row>
    <row r="879" spans="1:38" x14ac:dyDescent="0.25">
      <c r="A879" s="1">
        <v>877</v>
      </c>
      <c r="B879" t="s">
        <v>1636</v>
      </c>
      <c r="C879" t="s">
        <v>2036</v>
      </c>
      <c r="D879" t="s">
        <v>2053</v>
      </c>
      <c r="E879">
        <v>7110401106</v>
      </c>
      <c r="F879" t="s">
        <v>2062</v>
      </c>
      <c r="G879" t="s">
        <v>2063</v>
      </c>
      <c r="H879" s="2">
        <v>0.71499999999999997</v>
      </c>
      <c r="I879" s="2">
        <v>0.75430469072743556</v>
      </c>
      <c r="J879" s="2">
        <v>0.74921149753322502</v>
      </c>
      <c r="K879" s="2">
        <v>0.7516065077538886</v>
      </c>
      <c r="L879" s="2">
        <v>0.80179807423253147</v>
      </c>
      <c r="M879" s="2">
        <v>0.76337598395146478</v>
      </c>
      <c r="N879" s="2">
        <v>0.82197416594961825</v>
      </c>
      <c r="O879" s="2">
        <v>0.76671208048273698</v>
      </c>
      <c r="P879" s="2">
        <v>0.77038075044511956</v>
      </c>
      <c r="Q879" s="2">
        <v>0.71499999999999997</v>
      </c>
      <c r="R879" s="2">
        <v>0.73977125841553459</v>
      </c>
      <c r="S879" s="2">
        <v>0.74051694575552529</v>
      </c>
      <c r="T879" s="2">
        <v>0.73397775735000115</v>
      </c>
      <c r="U879" s="2">
        <v>0.80179807423253147</v>
      </c>
      <c r="V879" s="2">
        <v>0.75113150762305603</v>
      </c>
      <c r="W879" s="2">
        <v>0.80692340917927075</v>
      </c>
      <c r="X879" s="2">
        <v>0.76029393414059654</v>
      </c>
      <c r="Y879" s="2">
        <v>0.77236749575285835</v>
      </c>
      <c r="Z879" s="2">
        <v>0.77818662741235067</v>
      </c>
      <c r="AA879" s="2">
        <v>0.78451252149506367</v>
      </c>
      <c r="AB879" s="2">
        <f t="shared" si="94"/>
        <v>6.3258940827130017E-3</v>
      </c>
      <c r="AC879" s="2">
        <f t="shared" si="95"/>
        <v>0.72132589408271297</v>
      </c>
      <c r="AD879" t="s">
        <v>2286</v>
      </c>
      <c r="AE879">
        <v>880</v>
      </c>
      <c r="AH879">
        <f t="shared" si="91"/>
        <v>0.71499999999999997</v>
      </c>
      <c r="AI879">
        <f t="shared" si="92"/>
        <v>0.77818662741235067</v>
      </c>
      <c r="AJ879">
        <f t="shared" si="96"/>
        <v>0.77818662741235067</v>
      </c>
      <c r="AK879" t="e">
        <f t="shared" si="97"/>
        <v>#N/A</v>
      </c>
      <c r="AL879">
        <f t="shared" si="93"/>
        <v>880</v>
      </c>
    </row>
    <row r="880" spans="1:38" x14ac:dyDescent="0.25">
      <c r="A880" s="1">
        <v>878</v>
      </c>
      <c r="B880" t="s">
        <v>1636</v>
      </c>
      <c r="C880" t="s">
        <v>2036</v>
      </c>
      <c r="D880" t="s">
        <v>2053</v>
      </c>
      <c r="E880">
        <v>7110401110</v>
      </c>
      <c r="F880" t="s">
        <v>2064</v>
      </c>
      <c r="G880" t="s">
        <v>2065</v>
      </c>
      <c r="H880" s="2">
        <v>0.61099999999999999</v>
      </c>
      <c r="I880" s="2">
        <v>0.34801473100976199</v>
      </c>
      <c r="J880" s="2">
        <v>0.36568176435938132</v>
      </c>
      <c r="K880" s="2">
        <v>0.35618519484039479</v>
      </c>
      <c r="L880" s="2">
        <v>0.66984327633356211</v>
      </c>
      <c r="M880" s="2">
        <v>0.67186153625100808</v>
      </c>
      <c r="N880" s="2">
        <v>0.63611634648529514</v>
      </c>
      <c r="O880" s="2">
        <v>0.68593595039291055</v>
      </c>
      <c r="P880" s="2">
        <v>0.59234483327859166</v>
      </c>
      <c r="Q880" s="2">
        <v>0.61099999999999999</v>
      </c>
      <c r="R880" s="2">
        <v>0.66147056554638739</v>
      </c>
      <c r="S880" s="2">
        <v>0.6669209872818882</v>
      </c>
      <c r="T880" s="2">
        <v>0.6580246179026723</v>
      </c>
      <c r="U880" s="2">
        <v>0.66984327633356211</v>
      </c>
      <c r="V880" s="2">
        <v>0.64823616393148609</v>
      </c>
      <c r="W880" s="2">
        <v>0.66517338771464607</v>
      </c>
      <c r="X880" s="2">
        <v>0.6328739366287105</v>
      </c>
      <c r="Y880" s="2">
        <v>0.64079085422437998</v>
      </c>
      <c r="Z880" s="2">
        <v>0.65123085321788443</v>
      </c>
      <c r="AA880" s="2">
        <v>0.65032363995983411</v>
      </c>
      <c r="AB880" s="2">
        <f t="shared" si="94"/>
        <v>-9.0721325805032116E-4</v>
      </c>
      <c r="AC880" s="2">
        <f t="shared" si="95"/>
        <v>0.61009278674194967</v>
      </c>
      <c r="AD880" t="s">
        <v>2286</v>
      </c>
      <c r="AE880">
        <v>819</v>
      </c>
      <c r="AH880">
        <f t="shared" si="91"/>
        <v>0.61099999999999999</v>
      </c>
      <c r="AI880">
        <f t="shared" si="92"/>
        <v>0.65123085321788443</v>
      </c>
      <c r="AJ880">
        <f t="shared" si="96"/>
        <v>0.65123085321788443</v>
      </c>
      <c r="AK880" t="e">
        <f t="shared" si="97"/>
        <v>#N/A</v>
      </c>
      <c r="AL880">
        <f t="shared" si="93"/>
        <v>819</v>
      </c>
    </row>
    <row r="881" spans="1:38" x14ac:dyDescent="0.25">
      <c r="A881" s="1">
        <v>879</v>
      </c>
      <c r="B881" t="s">
        <v>1636</v>
      </c>
      <c r="C881" t="s">
        <v>2036</v>
      </c>
      <c r="D881" t="s">
        <v>2053</v>
      </c>
      <c r="E881">
        <v>7110401224</v>
      </c>
      <c r="F881" t="s">
        <v>2066</v>
      </c>
      <c r="G881" t="s">
        <v>2067</v>
      </c>
      <c r="H881" s="2">
        <v>0.96799999999999997</v>
      </c>
      <c r="I881" s="2">
        <v>0.77565892654583224</v>
      </c>
      <c r="J881" s="2">
        <v>0.74887012888041959</v>
      </c>
      <c r="K881" s="2">
        <v>0.77013082893327833</v>
      </c>
      <c r="L881" s="2">
        <v>0.87336270445955377</v>
      </c>
      <c r="M881" s="2">
        <v>0.87416126842403397</v>
      </c>
      <c r="N881" s="2">
        <v>0.86832919584707224</v>
      </c>
      <c r="O881" s="2">
        <v>0.85585893227450993</v>
      </c>
      <c r="P881" s="2">
        <v>0.84160595046079445</v>
      </c>
      <c r="Q881" s="2">
        <v>0.96799999999999997</v>
      </c>
      <c r="R881" s="2">
        <v>0.74660857633568645</v>
      </c>
      <c r="S881" s="2">
        <v>0.74072699100858497</v>
      </c>
      <c r="T881" s="2">
        <v>0.74178161547699251</v>
      </c>
      <c r="U881" s="2">
        <v>0.87336270445955377</v>
      </c>
      <c r="V881" s="2">
        <v>0.9047467046373936</v>
      </c>
      <c r="W881" s="2">
        <v>0.88510576022216458</v>
      </c>
      <c r="X881" s="2">
        <v>0.91364004047322922</v>
      </c>
      <c r="Y881" s="2">
        <v>0.8640478338568327</v>
      </c>
      <c r="Z881" s="2">
        <v>0.88798564654130574</v>
      </c>
      <c r="AA881" s="2">
        <v>0.86257391030414876</v>
      </c>
      <c r="AB881" s="2">
        <f t="shared" si="94"/>
        <v>-2.5411736237156979E-2</v>
      </c>
      <c r="AC881" s="2">
        <f t="shared" si="95"/>
        <v>0.94258826376284299</v>
      </c>
      <c r="AD881" t="s">
        <v>2287</v>
      </c>
      <c r="AE881">
        <v>691</v>
      </c>
      <c r="AH881">
        <f t="shared" si="91"/>
        <v>0.96799999999999997</v>
      </c>
      <c r="AI881">
        <f t="shared" si="92"/>
        <v>0.88798564654130574</v>
      </c>
      <c r="AJ881" t="e">
        <f t="shared" si="96"/>
        <v>#N/A</v>
      </c>
      <c r="AK881">
        <f t="shared" si="97"/>
        <v>0.88798564654130574</v>
      </c>
      <c r="AL881">
        <f t="shared" si="93"/>
        <v>691</v>
      </c>
    </row>
    <row r="882" spans="1:38" x14ac:dyDescent="0.25">
      <c r="A882" s="1">
        <v>880</v>
      </c>
      <c r="B882" t="s">
        <v>1636</v>
      </c>
      <c r="C882" t="s">
        <v>2036</v>
      </c>
      <c r="D882" t="s">
        <v>2053</v>
      </c>
      <c r="E882">
        <v>7110401731</v>
      </c>
      <c r="F882" t="s">
        <v>2068</v>
      </c>
      <c r="G882" t="s">
        <v>2069</v>
      </c>
      <c r="H882" s="2">
        <v>0.49099999999999999</v>
      </c>
      <c r="I882" s="2">
        <v>0.31792843249315739</v>
      </c>
      <c r="J882" s="2">
        <v>0.35182353551690881</v>
      </c>
      <c r="K882" s="2">
        <v>0.32705503637526062</v>
      </c>
      <c r="L882" s="2">
        <v>0.26444123428341199</v>
      </c>
      <c r="M882" s="2">
        <v>0.36163942503035129</v>
      </c>
      <c r="N882" s="2">
        <v>0.30605835002465698</v>
      </c>
      <c r="O882" s="2">
        <v>0.3532331210895015</v>
      </c>
      <c r="P882" s="2">
        <v>0.36402146605506358</v>
      </c>
      <c r="Q882" s="2">
        <v>0.49099999999999999</v>
      </c>
      <c r="R882" s="2">
        <v>0.56325858158436226</v>
      </c>
      <c r="S882" s="2">
        <v>0.58391868551902892</v>
      </c>
      <c r="T882" s="2">
        <v>0.5634817741944983</v>
      </c>
      <c r="U882" s="2">
        <v>0.53170889669388677</v>
      </c>
      <c r="V882" s="2">
        <v>0.52396115112628316</v>
      </c>
      <c r="W882" s="2">
        <v>0.53184183340017777</v>
      </c>
      <c r="X882" s="2">
        <v>0.5501229922797638</v>
      </c>
      <c r="Y882" s="2">
        <v>0.54065833556638765</v>
      </c>
      <c r="Z882" s="2">
        <v>0.53558405846007806</v>
      </c>
      <c r="AA882" s="2">
        <v>0.32743079175711509</v>
      </c>
      <c r="AB882" s="2">
        <f t="shared" si="94"/>
        <v>-0.20815326670296297</v>
      </c>
      <c r="AC882" s="2">
        <f t="shared" si="95"/>
        <v>0.28284673329703702</v>
      </c>
      <c r="AD882" t="s">
        <v>2287</v>
      </c>
      <c r="AE882">
        <v>1294</v>
      </c>
      <c r="AH882">
        <f t="shared" si="91"/>
        <v>0.49099999999999999</v>
      </c>
      <c r="AI882">
        <f t="shared" si="92"/>
        <v>0.53558405846007806</v>
      </c>
      <c r="AJ882" t="e">
        <f t="shared" si="96"/>
        <v>#N/A</v>
      </c>
      <c r="AK882">
        <f t="shared" si="97"/>
        <v>0.53558405846007806</v>
      </c>
      <c r="AL882">
        <f t="shared" si="93"/>
        <v>1294</v>
      </c>
    </row>
    <row r="883" spans="1:38" x14ac:dyDescent="0.25">
      <c r="A883" s="1">
        <v>881</v>
      </c>
      <c r="B883" t="s">
        <v>1636</v>
      </c>
      <c r="C883" t="s">
        <v>2036</v>
      </c>
      <c r="D883" t="s">
        <v>2053</v>
      </c>
      <c r="E883">
        <v>7110402026</v>
      </c>
      <c r="F883" t="s">
        <v>2070</v>
      </c>
      <c r="G883" t="s">
        <v>2071</v>
      </c>
      <c r="H883" s="2">
        <v>0.52800000000000002</v>
      </c>
      <c r="I883" s="2">
        <v>0.22285154228060891</v>
      </c>
      <c r="J883" s="2">
        <v>0.26403180690776862</v>
      </c>
      <c r="K883" s="2">
        <v>0.2337261176183274</v>
      </c>
      <c r="L883" s="2">
        <v>0.26444123428341199</v>
      </c>
      <c r="M883" s="2">
        <v>0.34682831808694953</v>
      </c>
      <c r="N883" s="2">
        <v>0.36072226033620841</v>
      </c>
      <c r="O883" s="2">
        <v>0.35168974147708087</v>
      </c>
      <c r="P883" s="2">
        <v>0.32227274175422183</v>
      </c>
      <c r="Q883" s="2">
        <v>0.52800000000000002</v>
      </c>
      <c r="R883" s="2">
        <v>0.55984192931711996</v>
      </c>
      <c r="S883" s="2">
        <v>0.58330540527829167</v>
      </c>
      <c r="T883" s="2">
        <v>0.55949419350934493</v>
      </c>
      <c r="U883" s="2">
        <v>0.53170889669388677</v>
      </c>
      <c r="V883" s="2">
        <v>0.50995064455820038</v>
      </c>
      <c r="W883" s="2">
        <v>0.53072898196111928</v>
      </c>
      <c r="X883" s="2">
        <v>0.53342602667449934</v>
      </c>
      <c r="Y883" s="2">
        <v>0.53583203400949053</v>
      </c>
      <c r="Z883" s="2">
        <v>0.52824518896411299</v>
      </c>
      <c r="AA883" s="2">
        <v>0.327189975095313</v>
      </c>
      <c r="AB883" s="2">
        <f t="shared" si="94"/>
        <v>-0.20105521386879999</v>
      </c>
      <c r="AC883" s="2">
        <f t="shared" si="95"/>
        <v>0.32694478613120004</v>
      </c>
      <c r="AD883" t="s">
        <v>2286</v>
      </c>
      <c r="AE883">
        <v>648</v>
      </c>
      <c r="AH883">
        <f t="shared" si="91"/>
        <v>0.52800000000000002</v>
      </c>
      <c r="AI883">
        <f t="shared" si="92"/>
        <v>0.52824518896411299</v>
      </c>
      <c r="AJ883">
        <f t="shared" si="96"/>
        <v>0.52824518896411299</v>
      </c>
      <c r="AK883" t="e">
        <f t="shared" si="97"/>
        <v>#N/A</v>
      </c>
      <c r="AL883">
        <f t="shared" si="93"/>
        <v>648</v>
      </c>
    </row>
    <row r="884" spans="1:38" x14ac:dyDescent="0.25">
      <c r="A884" s="1">
        <v>882</v>
      </c>
      <c r="B884" t="s">
        <v>1636</v>
      </c>
      <c r="C884" t="s">
        <v>2036</v>
      </c>
      <c r="D884" t="s">
        <v>2072</v>
      </c>
      <c r="E884">
        <v>7110501051</v>
      </c>
      <c r="F884" t="s">
        <v>2073</v>
      </c>
      <c r="G884" t="s">
        <v>2074</v>
      </c>
      <c r="H884" s="2">
        <v>0.64200000000000002</v>
      </c>
      <c r="I884" s="2">
        <v>0.46810271207238052</v>
      </c>
      <c r="J884" s="2">
        <v>0.50302933482370826</v>
      </c>
      <c r="K884" s="2">
        <v>0.47587455166226339</v>
      </c>
      <c r="L884" s="2">
        <v>0.66984327633356211</v>
      </c>
      <c r="M884" s="2">
        <v>0.66081377778237882</v>
      </c>
      <c r="N884" s="2">
        <v>0.63287653688363743</v>
      </c>
      <c r="O884" s="2">
        <v>0.67849481468230632</v>
      </c>
      <c r="P884" s="2">
        <v>0.6054639372512084</v>
      </c>
      <c r="Q884" s="2">
        <v>0.64200000000000002</v>
      </c>
      <c r="R884" s="2">
        <v>0.66210243564227811</v>
      </c>
      <c r="S884" s="2">
        <v>0.67487225111413773</v>
      </c>
      <c r="T884" s="2">
        <v>0.6622365335039363</v>
      </c>
      <c r="U884" s="2">
        <v>0.66984327633356211</v>
      </c>
      <c r="V884" s="2">
        <v>0.64523391252403983</v>
      </c>
      <c r="W884" s="2">
        <v>0.66572313940411965</v>
      </c>
      <c r="X884" s="2">
        <v>0.66337681092836531</v>
      </c>
      <c r="Y884" s="2">
        <v>0.67379096910850433</v>
      </c>
      <c r="Z884" s="2">
        <v>0.66351982340055149</v>
      </c>
      <c r="AA884" s="2">
        <v>0.64893503263320707</v>
      </c>
      <c r="AB884" s="2">
        <f t="shared" si="94"/>
        <v>-1.4584790767344424E-2</v>
      </c>
      <c r="AC884" s="2">
        <f t="shared" si="95"/>
        <v>0.62741520923265559</v>
      </c>
      <c r="AD884" t="s">
        <v>2286</v>
      </c>
      <c r="AE884">
        <v>1664</v>
      </c>
      <c r="AH884">
        <f t="shared" si="91"/>
        <v>0.64200000000000002</v>
      </c>
      <c r="AI884">
        <f t="shared" si="92"/>
        <v>0.66351982340055149</v>
      </c>
      <c r="AJ884">
        <f t="shared" si="96"/>
        <v>0.66351982340055149</v>
      </c>
      <c r="AK884" t="e">
        <f t="shared" si="97"/>
        <v>#N/A</v>
      </c>
      <c r="AL884">
        <f t="shared" si="93"/>
        <v>1664</v>
      </c>
    </row>
    <row r="885" spans="1:38" x14ac:dyDescent="0.25">
      <c r="A885" s="1">
        <v>883</v>
      </c>
      <c r="B885" t="s">
        <v>1636</v>
      </c>
      <c r="C885" t="s">
        <v>2036</v>
      </c>
      <c r="D885" t="s">
        <v>2075</v>
      </c>
      <c r="E885">
        <v>7110602008</v>
      </c>
      <c r="F885" t="s">
        <v>2076</v>
      </c>
      <c r="G885" t="s">
        <v>2077</v>
      </c>
      <c r="H885" s="2">
        <v>0.48699999999999999</v>
      </c>
      <c r="I885" s="2">
        <v>0.20145021365290491</v>
      </c>
      <c r="J885" s="2">
        <v>0.2209160124764592</v>
      </c>
      <c r="K885" s="2">
        <v>0.2126590488733936</v>
      </c>
      <c r="L885" s="2">
        <v>0.26444123428341199</v>
      </c>
      <c r="M885" s="2">
        <v>0.25676077586355922</v>
      </c>
      <c r="N885" s="2">
        <v>0.288720510592052</v>
      </c>
      <c r="O885" s="2">
        <v>0.33698982903025099</v>
      </c>
      <c r="P885" s="2">
        <v>0.32344070094759098</v>
      </c>
      <c r="Q885" s="2">
        <v>0.48699999999999999</v>
      </c>
      <c r="R885" s="2">
        <v>0.49070644357101328</v>
      </c>
      <c r="S885" s="2">
        <v>0.50805287820132095</v>
      </c>
      <c r="T885" s="2">
        <v>0.49136881660976428</v>
      </c>
      <c r="U885" s="2">
        <v>0.43409505867265702</v>
      </c>
      <c r="V885" s="2">
        <v>0.45357503479615258</v>
      </c>
      <c r="W885" s="2">
        <v>0.44115072769733849</v>
      </c>
      <c r="X885" s="2">
        <v>0.46729198789328502</v>
      </c>
      <c r="Y885" s="2">
        <v>0.45180028259789201</v>
      </c>
      <c r="Z885" s="2">
        <v>0.44943942222519412</v>
      </c>
      <c r="AA885" s="2">
        <v>0.29238116414440313</v>
      </c>
      <c r="AB885" s="2">
        <f t="shared" si="94"/>
        <v>-0.15705825808079099</v>
      </c>
      <c r="AC885" s="2">
        <f t="shared" si="95"/>
        <v>0.329941741919209</v>
      </c>
      <c r="AD885" t="s">
        <v>2286</v>
      </c>
      <c r="AE885">
        <v>559</v>
      </c>
      <c r="AH885">
        <f t="shared" si="91"/>
        <v>0.48699999999999999</v>
      </c>
      <c r="AI885">
        <f t="shared" si="92"/>
        <v>0.44943942222519412</v>
      </c>
      <c r="AJ885">
        <f t="shared" si="96"/>
        <v>0.44943942222519412</v>
      </c>
      <c r="AK885" t="e">
        <f t="shared" si="97"/>
        <v>#N/A</v>
      </c>
      <c r="AL885">
        <f t="shared" si="93"/>
        <v>559</v>
      </c>
    </row>
    <row r="886" spans="1:38" x14ac:dyDescent="0.25">
      <c r="A886" s="1">
        <v>884</v>
      </c>
      <c r="B886" t="s">
        <v>1636</v>
      </c>
      <c r="C886" t="s">
        <v>2036</v>
      </c>
      <c r="D886" t="s">
        <v>2075</v>
      </c>
      <c r="E886">
        <v>7110602048</v>
      </c>
      <c r="F886" t="s">
        <v>2078</v>
      </c>
      <c r="G886" t="s">
        <v>2079</v>
      </c>
      <c r="H886" s="2">
        <v>0.60499999999999998</v>
      </c>
      <c r="I886" s="2">
        <v>-0.2006968621467522</v>
      </c>
      <c r="J886" s="2">
        <v>-0.1085269668262908</v>
      </c>
      <c r="K886" s="2">
        <v>-0.18547508081880079</v>
      </c>
      <c r="L886" s="2">
        <v>0.26444123428341199</v>
      </c>
      <c r="M886" s="2">
        <v>0.32581255823482508</v>
      </c>
      <c r="N886" s="2">
        <v>0.31585931250406402</v>
      </c>
      <c r="O886" s="2">
        <v>0.34641022677983802</v>
      </c>
      <c r="P886" s="2">
        <v>0.34552761540900212</v>
      </c>
      <c r="Q886" s="2">
        <v>0.60499999999999998</v>
      </c>
      <c r="R886" s="2">
        <v>0.40795301975586662</v>
      </c>
      <c r="S886" s="2">
        <v>0.44381058189242067</v>
      </c>
      <c r="T886" s="2">
        <v>0.40631272134906249</v>
      </c>
      <c r="U886" s="2">
        <v>0.53170889669388677</v>
      </c>
      <c r="V886" s="2">
        <v>0.50361255825359152</v>
      </c>
      <c r="W886" s="2">
        <v>0.50354644851893782</v>
      </c>
      <c r="X886" s="2">
        <v>0.564507112356329</v>
      </c>
      <c r="Y886" s="2">
        <v>0.4986671830185479</v>
      </c>
      <c r="Z886" s="2">
        <v>0.51982605595166953</v>
      </c>
      <c r="AA886" s="2">
        <v>0.31810670984719902</v>
      </c>
      <c r="AB886" s="2">
        <f t="shared" si="94"/>
        <v>-0.20171934610447051</v>
      </c>
      <c r="AC886" s="2">
        <f t="shared" si="95"/>
        <v>0.40328065389552947</v>
      </c>
      <c r="AD886" t="s">
        <v>2287</v>
      </c>
      <c r="AE886">
        <v>8040</v>
      </c>
      <c r="AH886">
        <f t="shared" si="91"/>
        <v>0.60499999999999998</v>
      </c>
      <c r="AI886">
        <f t="shared" si="92"/>
        <v>0.51982605595166953</v>
      </c>
      <c r="AJ886" t="e">
        <f t="shared" si="96"/>
        <v>#N/A</v>
      </c>
      <c r="AK886">
        <f t="shared" si="97"/>
        <v>0.51982605595166953</v>
      </c>
      <c r="AL886">
        <f t="shared" si="93"/>
        <v>8040</v>
      </c>
    </row>
    <row r="887" spans="1:38" x14ac:dyDescent="0.25">
      <c r="A887" s="1">
        <v>885</v>
      </c>
      <c r="B887" t="s">
        <v>1636</v>
      </c>
      <c r="C887" t="s">
        <v>2036</v>
      </c>
      <c r="D887" t="s">
        <v>2075</v>
      </c>
      <c r="E887">
        <v>7110602052</v>
      </c>
      <c r="F887" t="s">
        <v>2080</v>
      </c>
      <c r="G887" t="s">
        <v>2081</v>
      </c>
      <c r="H887" s="2">
        <v>0.52600000000000002</v>
      </c>
      <c r="I887" s="2">
        <v>0.38086730106609062</v>
      </c>
      <c r="J887" s="2">
        <v>0.39383819990205909</v>
      </c>
      <c r="K887" s="2">
        <v>0.38759404741342041</v>
      </c>
      <c r="L887" s="2">
        <v>0.43409505867265702</v>
      </c>
      <c r="M887" s="2">
        <v>0.40637297100130182</v>
      </c>
      <c r="N887" s="2">
        <v>0.39787523091176941</v>
      </c>
      <c r="O887" s="2">
        <v>0.43344883091660469</v>
      </c>
      <c r="P887" s="2">
        <v>0.35497391110612991</v>
      </c>
      <c r="Q887" s="2">
        <v>0.52600000000000002</v>
      </c>
      <c r="R887" s="2">
        <v>0.56565269485278413</v>
      </c>
      <c r="S887" s="2">
        <v>0.58418568076948729</v>
      </c>
      <c r="T887" s="2">
        <v>0.56470242543062699</v>
      </c>
      <c r="U887" s="2">
        <v>0.53170889669388677</v>
      </c>
      <c r="V887" s="2">
        <v>0.51695589784224183</v>
      </c>
      <c r="W887" s="2">
        <v>0.53372435934076945</v>
      </c>
      <c r="X887" s="2">
        <v>0.53626815800688188</v>
      </c>
      <c r="Y887" s="2">
        <v>0.53561724966841961</v>
      </c>
      <c r="Z887" s="2">
        <v>0.53080646332570292</v>
      </c>
      <c r="AA887" s="2">
        <v>0.4042761920257022</v>
      </c>
      <c r="AB887" s="2">
        <f t="shared" si="94"/>
        <v>-0.12653027130000072</v>
      </c>
      <c r="AC887" s="2">
        <f t="shared" si="95"/>
        <v>0.3994697286999993</v>
      </c>
      <c r="AD887" t="s">
        <v>2286</v>
      </c>
      <c r="AE887">
        <v>1173</v>
      </c>
      <c r="AH887">
        <f t="shared" si="91"/>
        <v>0.52600000000000002</v>
      </c>
      <c r="AI887">
        <f t="shared" si="92"/>
        <v>0.53080646332570292</v>
      </c>
      <c r="AJ887">
        <f t="shared" si="96"/>
        <v>0.53080646332570292</v>
      </c>
      <c r="AK887" t="e">
        <f t="shared" si="97"/>
        <v>#N/A</v>
      </c>
      <c r="AL887">
        <f t="shared" si="93"/>
        <v>1173</v>
      </c>
    </row>
    <row r="888" spans="1:38" x14ac:dyDescent="0.25">
      <c r="A888" s="1">
        <v>886</v>
      </c>
      <c r="B888" t="s">
        <v>1636</v>
      </c>
      <c r="C888" t="s">
        <v>2036</v>
      </c>
      <c r="D888" t="s">
        <v>2075</v>
      </c>
      <c r="E888">
        <v>7110602054</v>
      </c>
      <c r="F888" t="s">
        <v>2082</v>
      </c>
      <c r="G888" t="s">
        <v>2083</v>
      </c>
      <c r="H888" s="2">
        <v>0.52700000000000002</v>
      </c>
      <c r="I888" s="2">
        <v>0.1945430143205181</v>
      </c>
      <c r="J888" s="2">
        <v>0.2222570179951032</v>
      </c>
      <c r="K888" s="2">
        <v>0.206337910875663</v>
      </c>
      <c r="L888" s="2">
        <v>0.26444123428341199</v>
      </c>
      <c r="M888" s="2">
        <v>0.3145819140810443</v>
      </c>
      <c r="N888" s="2">
        <v>0.28970284379678968</v>
      </c>
      <c r="O888" s="2">
        <v>0.34237609044420281</v>
      </c>
      <c r="P888" s="2">
        <v>0.3499227771969039</v>
      </c>
      <c r="Q888" s="2">
        <v>0.52700000000000002</v>
      </c>
      <c r="R888" s="2">
        <v>0.4856334718504155</v>
      </c>
      <c r="S888" s="2">
        <v>0.50830559764103111</v>
      </c>
      <c r="T888" s="2">
        <v>0.48804820146758771</v>
      </c>
      <c r="U888" s="2">
        <v>0.43409505867265702</v>
      </c>
      <c r="V888" s="2">
        <v>0.45059106193608789</v>
      </c>
      <c r="W888" s="2">
        <v>0.43926820175674691</v>
      </c>
      <c r="X888" s="2">
        <v>0.44225988282497708</v>
      </c>
      <c r="Y888" s="2">
        <v>0.43068948536320711</v>
      </c>
      <c r="Z888" s="2">
        <v>0.43932690347736741</v>
      </c>
      <c r="AA888" s="2">
        <v>0.31052621169270173</v>
      </c>
      <c r="AB888" s="2">
        <f t="shared" si="94"/>
        <v>-0.12880069178466569</v>
      </c>
      <c r="AC888" s="2">
        <f t="shared" si="95"/>
        <v>0.39819930821533434</v>
      </c>
      <c r="AD888" t="s">
        <v>2287</v>
      </c>
      <c r="AE888">
        <v>1147</v>
      </c>
      <c r="AH888">
        <f t="shared" si="91"/>
        <v>0.52700000000000002</v>
      </c>
      <c r="AI888">
        <f t="shared" si="92"/>
        <v>0.43932690347736741</v>
      </c>
      <c r="AJ888" t="e">
        <f t="shared" si="96"/>
        <v>#N/A</v>
      </c>
      <c r="AK888">
        <f t="shared" si="97"/>
        <v>0.43932690347736741</v>
      </c>
      <c r="AL888">
        <f t="shared" si="93"/>
        <v>1147</v>
      </c>
    </row>
    <row r="889" spans="1:38" x14ac:dyDescent="0.25">
      <c r="A889" s="1">
        <v>887</v>
      </c>
      <c r="B889" t="s">
        <v>1636</v>
      </c>
      <c r="C889" t="s">
        <v>2036</v>
      </c>
      <c r="D889" t="s">
        <v>2075</v>
      </c>
      <c r="E889">
        <v>7110602076</v>
      </c>
      <c r="F889" t="s">
        <v>2084</v>
      </c>
      <c r="G889" t="s">
        <v>2085</v>
      </c>
      <c r="H889" s="2">
        <v>0.34599999999999997</v>
      </c>
      <c r="I889" s="2">
        <v>-0.25811865544112061</v>
      </c>
      <c r="J889" s="2">
        <v>-0.19960143440125019</v>
      </c>
      <c r="K889" s="2">
        <v>-0.23594814709433831</v>
      </c>
      <c r="L889" s="2">
        <v>0.26444123428341199</v>
      </c>
      <c r="M889" s="2">
        <v>0.25976302727100559</v>
      </c>
      <c r="N889" s="2">
        <v>0.29694794702823007</v>
      </c>
      <c r="O889" s="2">
        <v>0.34211811921215562</v>
      </c>
      <c r="P889" s="2">
        <v>0.31422956142927327</v>
      </c>
      <c r="Q889" s="2">
        <v>0.34599999999999997</v>
      </c>
      <c r="R889" s="2">
        <v>0.49143812203776988</v>
      </c>
      <c r="S889" s="2">
        <v>0.50870984625578675</v>
      </c>
      <c r="T889" s="2">
        <v>0.49441187970809819</v>
      </c>
      <c r="U889" s="2">
        <v>0.43409505867265702</v>
      </c>
      <c r="V889" s="2">
        <v>0.39180799457869048</v>
      </c>
      <c r="W889" s="2">
        <v>0.43926820175674691</v>
      </c>
      <c r="X889" s="2">
        <v>0.38434534123037167</v>
      </c>
      <c r="Y889" s="2">
        <v>0.4204716984134943</v>
      </c>
      <c r="Z889" s="2">
        <v>0.41339884452342779</v>
      </c>
      <c r="AA889" s="2">
        <v>0.29390162744681242</v>
      </c>
      <c r="AB889" s="2">
        <f t="shared" si="94"/>
        <v>-0.11949721707661537</v>
      </c>
      <c r="AC889" s="2">
        <f t="shared" si="95"/>
        <v>0.2265027829233846</v>
      </c>
      <c r="AD889" t="s">
        <v>2286</v>
      </c>
      <c r="AE889">
        <v>1115</v>
      </c>
      <c r="AH889">
        <f t="shared" si="91"/>
        <v>0.34599999999999997</v>
      </c>
      <c r="AI889">
        <f t="shared" si="92"/>
        <v>0.41339884452342779</v>
      </c>
      <c r="AJ889">
        <f t="shared" si="96"/>
        <v>0.41339884452342779</v>
      </c>
      <c r="AK889" t="e">
        <f t="shared" si="97"/>
        <v>#N/A</v>
      </c>
      <c r="AL889">
        <f t="shared" si="93"/>
        <v>1115</v>
      </c>
    </row>
    <row r="890" spans="1:38" x14ac:dyDescent="0.25">
      <c r="A890" s="1">
        <v>888</v>
      </c>
      <c r="B890" t="s">
        <v>1636</v>
      </c>
      <c r="C890" t="s">
        <v>2086</v>
      </c>
      <c r="D890" t="s">
        <v>2087</v>
      </c>
      <c r="E890">
        <v>7120101007</v>
      </c>
      <c r="F890" t="s">
        <v>2088</v>
      </c>
      <c r="G890" t="s">
        <v>2089</v>
      </c>
      <c r="H890" s="2">
        <v>0.81900000000000006</v>
      </c>
      <c r="I890" s="2">
        <v>0.55891480696954821</v>
      </c>
      <c r="J890" s="2">
        <v>0.53505921311733873</v>
      </c>
      <c r="K890" s="2">
        <v>0.55896205755401296</v>
      </c>
      <c r="L890" s="2">
        <v>0.66984327633356211</v>
      </c>
      <c r="M890" s="2">
        <v>0.71047601981388697</v>
      </c>
      <c r="N890" s="2">
        <v>0.61933975416109244</v>
      </c>
      <c r="O890" s="2">
        <v>0.71443732375426761</v>
      </c>
      <c r="P890" s="2">
        <v>0.61128098600104064</v>
      </c>
      <c r="Q890" s="2">
        <v>0.81900000000000006</v>
      </c>
      <c r="R890" s="2">
        <v>0.67196932524501629</v>
      </c>
      <c r="S890" s="2">
        <v>0.66827104887288802</v>
      </c>
      <c r="T890" s="2">
        <v>0.6688489386606592</v>
      </c>
      <c r="U890" s="2">
        <v>0.66984327633356211</v>
      </c>
      <c r="V890" s="2">
        <v>0.73211724870922934</v>
      </c>
      <c r="W890" s="2">
        <v>0.6483856697978494</v>
      </c>
      <c r="X890" s="2">
        <v>0.72477396415560869</v>
      </c>
      <c r="Y890" s="2">
        <v>0.70644043180404492</v>
      </c>
      <c r="Z890" s="2">
        <v>0.69555756122934986</v>
      </c>
      <c r="AA890" s="2">
        <v>0.66363811519457017</v>
      </c>
      <c r="AB890" s="2">
        <f t="shared" si="94"/>
        <v>-3.1919446034779697E-2</v>
      </c>
      <c r="AC890" s="2">
        <f t="shared" si="95"/>
        <v>0.78708055396522036</v>
      </c>
      <c r="AD890" t="s">
        <v>2287</v>
      </c>
      <c r="AE890">
        <v>698</v>
      </c>
      <c r="AH890">
        <f t="shared" si="91"/>
        <v>0.81900000000000006</v>
      </c>
      <c r="AI890">
        <f t="shared" si="92"/>
        <v>0.69555756122934986</v>
      </c>
      <c r="AJ890" t="e">
        <f t="shared" si="96"/>
        <v>#N/A</v>
      </c>
      <c r="AK890">
        <f t="shared" si="97"/>
        <v>0.69555756122934986</v>
      </c>
      <c r="AL890">
        <f t="shared" si="93"/>
        <v>698</v>
      </c>
    </row>
    <row r="891" spans="1:38" x14ac:dyDescent="0.25">
      <c r="A891" s="1">
        <v>889</v>
      </c>
      <c r="B891" t="s">
        <v>1636</v>
      </c>
      <c r="C891" t="s">
        <v>2086</v>
      </c>
      <c r="D891" t="s">
        <v>2087</v>
      </c>
      <c r="E891">
        <v>7120101010</v>
      </c>
      <c r="F891" t="s">
        <v>2090</v>
      </c>
      <c r="G891" t="s">
        <v>2091</v>
      </c>
      <c r="H891" s="2">
        <v>0.79900000000000004</v>
      </c>
      <c r="I891" s="2">
        <v>0.75829394475436229</v>
      </c>
      <c r="J891" s="2">
        <v>0.7515359464060325</v>
      </c>
      <c r="K891" s="2">
        <v>0.75474194886222279</v>
      </c>
      <c r="L891" s="2">
        <v>0.87336270445955377</v>
      </c>
      <c r="M891" s="2">
        <v>0.84657808361812092</v>
      </c>
      <c r="N891" s="2">
        <v>0.76096246541787116</v>
      </c>
      <c r="O891" s="2">
        <v>0.81075844446487189</v>
      </c>
      <c r="P891" s="2">
        <v>0.83013840135179562</v>
      </c>
      <c r="Q891" s="2">
        <v>0.79900000000000004</v>
      </c>
      <c r="R891" s="2">
        <v>0.73677201400373238</v>
      </c>
      <c r="S891" s="2">
        <v>0.73983699983100037</v>
      </c>
      <c r="T891" s="2">
        <v>0.73168214757117167</v>
      </c>
      <c r="U891" s="2">
        <v>0.87336270445955377</v>
      </c>
      <c r="V891" s="2">
        <v>0.84657808361812092</v>
      </c>
      <c r="W891" s="2">
        <v>0.78178443503426842</v>
      </c>
      <c r="X891" s="2">
        <v>0.81194600168826181</v>
      </c>
      <c r="Y891" s="2">
        <v>0.85479930644424618</v>
      </c>
      <c r="Z891" s="2">
        <v>0.83304411045649507</v>
      </c>
      <c r="AA891" s="2">
        <v>0.82348060860063299</v>
      </c>
      <c r="AB891" s="2">
        <f t="shared" si="94"/>
        <v>-9.5635018558620777E-3</v>
      </c>
      <c r="AC891" s="2">
        <f t="shared" si="95"/>
        <v>0.78943649814413797</v>
      </c>
      <c r="AD891" t="s">
        <v>2287</v>
      </c>
      <c r="AE891">
        <v>541</v>
      </c>
      <c r="AH891">
        <f t="shared" si="91"/>
        <v>0.79900000000000004</v>
      </c>
      <c r="AI891">
        <f t="shared" si="92"/>
        <v>0.83304411045649507</v>
      </c>
      <c r="AJ891" t="e">
        <f t="shared" si="96"/>
        <v>#N/A</v>
      </c>
      <c r="AK891">
        <f t="shared" si="97"/>
        <v>0.83304411045649507</v>
      </c>
      <c r="AL891">
        <f t="shared" si="93"/>
        <v>541</v>
      </c>
    </row>
    <row r="892" spans="1:38" x14ac:dyDescent="0.25">
      <c r="A892" s="1">
        <v>890</v>
      </c>
      <c r="B892" t="s">
        <v>1636</v>
      </c>
      <c r="C892" t="s">
        <v>2086</v>
      </c>
      <c r="D892" t="s">
        <v>2087</v>
      </c>
      <c r="E892">
        <v>7120101014</v>
      </c>
      <c r="F892" t="s">
        <v>326</v>
      </c>
      <c r="G892" t="s">
        <v>2092</v>
      </c>
      <c r="H892" s="2">
        <v>0.80700000000000005</v>
      </c>
      <c r="I892" s="2">
        <v>1.019249169763061</v>
      </c>
      <c r="J892" s="2">
        <v>0.75244002696642986</v>
      </c>
      <c r="K892" s="2">
        <v>0.98870784826127911</v>
      </c>
      <c r="L892" s="2">
        <v>0.87336270445955377</v>
      </c>
      <c r="M892" s="2">
        <v>0.85940625193031428</v>
      </c>
      <c r="N892" s="2">
        <v>0.77101111135193445</v>
      </c>
      <c r="O892" s="2">
        <v>0.82492907110801861</v>
      </c>
      <c r="P892" s="2">
        <v>0.82278903893383792</v>
      </c>
      <c r="Q892" s="2">
        <v>0.80700000000000005</v>
      </c>
      <c r="R892" s="2">
        <v>0.77454105441838927</v>
      </c>
      <c r="S892" s="2">
        <v>0.74013105837926629</v>
      </c>
      <c r="T892" s="2">
        <v>0.76433116102056597</v>
      </c>
      <c r="U892" s="2">
        <v>0.87336270445955377</v>
      </c>
      <c r="V892" s="2">
        <v>0.88070303310938325</v>
      </c>
      <c r="W892" s="2">
        <v>0.78763521046607132</v>
      </c>
      <c r="X892" s="2">
        <v>0.8378142893707925</v>
      </c>
      <c r="Y892" s="2">
        <v>0.88988936690555942</v>
      </c>
      <c r="Z892" s="2">
        <v>0.85303452246865485</v>
      </c>
      <c r="AA892" s="2">
        <v>0.82952939233111411</v>
      </c>
      <c r="AB892" s="2">
        <f t="shared" si="94"/>
        <v>-2.3505130137540742E-2</v>
      </c>
      <c r="AC892" s="2">
        <f t="shared" si="95"/>
        <v>0.78349486986245931</v>
      </c>
      <c r="AD892" t="s">
        <v>2287</v>
      </c>
      <c r="AE892">
        <v>669</v>
      </c>
      <c r="AH892">
        <f t="shared" si="91"/>
        <v>0.80700000000000005</v>
      </c>
      <c r="AI892">
        <f t="shared" si="92"/>
        <v>0.85303452246865485</v>
      </c>
      <c r="AJ892" t="e">
        <f t="shared" si="96"/>
        <v>#N/A</v>
      </c>
      <c r="AK892">
        <f t="shared" si="97"/>
        <v>0.85303452246865485</v>
      </c>
      <c r="AL892">
        <f t="shared" si="93"/>
        <v>669</v>
      </c>
    </row>
    <row r="893" spans="1:38" x14ac:dyDescent="0.25">
      <c r="A893" s="1">
        <v>891</v>
      </c>
      <c r="B893" t="s">
        <v>1636</v>
      </c>
      <c r="C893" t="s">
        <v>2086</v>
      </c>
      <c r="D893" t="s">
        <v>2087</v>
      </c>
      <c r="E893">
        <v>7120101020</v>
      </c>
      <c r="F893" t="s">
        <v>2093</v>
      </c>
      <c r="G893" t="s">
        <v>2094</v>
      </c>
      <c r="H893" s="2">
        <v>0.40699999999999997</v>
      </c>
      <c r="I893" s="2">
        <v>-0.37638898711530111</v>
      </c>
      <c r="J893" s="2">
        <v>-0.27048523322393142</v>
      </c>
      <c r="K893" s="2">
        <v>-0.35570177727260349</v>
      </c>
      <c r="L893" s="2">
        <v>0.26444123428341199</v>
      </c>
      <c r="M893" s="2">
        <v>0.33215064453943399</v>
      </c>
      <c r="N893" s="2">
        <v>0.32845126658701268</v>
      </c>
      <c r="O893" s="2">
        <v>0.36718135873950403</v>
      </c>
      <c r="P893" s="2">
        <v>0.32319259350659368</v>
      </c>
      <c r="Q893" s="2">
        <v>0.40699999999999997</v>
      </c>
      <c r="R893" s="2">
        <v>0.42290086449019842</v>
      </c>
      <c r="S893" s="2">
        <v>0.44303933494728093</v>
      </c>
      <c r="T893" s="2">
        <v>0.42538529162743582</v>
      </c>
      <c r="U893" s="2">
        <v>0.43409505867265702</v>
      </c>
      <c r="V893" s="2">
        <v>0.40553901227701122</v>
      </c>
      <c r="W893" s="2">
        <v>0.41947534579427992</v>
      </c>
      <c r="X893" s="2">
        <v>0.40814985905652318</v>
      </c>
      <c r="Y893" s="2">
        <v>0.43161296749625888</v>
      </c>
      <c r="Z893" s="2">
        <v>0.4196117215951739</v>
      </c>
      <c r="AA893" s="2">
        <v>0.32128869759327189</v>
      </c>
      <c r="AB893" s="2">
        <f t="shared" si="94"/>
        <v>-9.8323024001902015E-2</v>
      </c>
      <c r="AC893" s="2">
        <f t="shared" si="95"/>
        <v>0.30867697599809796</v>
      </c>
      <c r="AD893" t="s">
        <v>2286</v>
      </c>
      <c r="AE893">
        <v>5955</v>
      </c>
      <c r="AH893">
        <f t="shared" si="91"/>
        <v>0.40699999999999997</v>
      </c>
      <c r="AI893">
        <f t="shared" si="92"/>
        <v>0.4196117215951739</v>
      </c>
      <c r="AJ893">
        <f t="shared" si="96"/>
        <v>0.4196117215951739</v>
      </c>
      <c r="AK893" t="e">
        <f t="shared" si="97"/>
        <v>#N/A</v>
      </c>
      <c r="AL893">
        <f t="shared" si="93"/>
        <v>5955</v>
      </c>
    </row>
    <row r="894" spans="1:38" x14ac:dyDescent="0.25">
      <c r="A894" s="1">
        <v>892</v>
      </c>
      <c r="B894" t="s">
        <v>1636</v>
      </c>
      <c r="C894" t="s">
        <v>2086</v>
      </c>
      <c r="D894" t="s">
        <v>2087</v>
      </c>
      <c r="E894">
        <v>7120101031</v>
      </c>
      <c r="F894" t="s">
        <v>2095</v>
      </c>
      <c r="G894" t="s">
        <v>2096</v>
      </c>
      <c r="H894" s="2">
        <v>0.86299999999999999</v>
      </c>
      <c r="I894" s="2">
        <v>0.78454191119662831</v>
      </c>
      <c r="J894" s="2">
        <v>0.75453786335408779</v>
      </c>
      <c r="K894" s="2">
        <v>0.77881893395796598</v>
      </c>
      <c r="L894" s="2">
        <v>0.80179807423253147</v>
      </c>
      <c r="M894" s="2">
        <v>0.77514951888262684</v>
      </c>
      <c r="N894" s="2">
        <v>0.71959806366956003</v>
      </c>
      <c r="O894" s="2">
        <v>0.7940881655387847</v>
      </c>
      <c r="P894" s="2">
        <v>0.80388690256295825</v>
      </c>
      <c r="Q894" s="2">
        <v>0.86299999999999999</v>
      </c>
      <c r="R894" s="2">
        <v>0.76168474549927556</v>
      </c>
      <c r="S894" s="2">
        <v>0.74843444810894677</v>
      </c>
      <c r="T894" s="2">
        <v>0.75673718087212194</v>
      </c>
      <c r="U894" s="2">
        <v>0.87336270445955377</v>
      </c>
      <c r="V894" s="2">
        <v>0.77514951888262684</v>
      </c>
      <c r="W894" s="2">
        <v>0.73163334320933893</v>
      </c>
      <c r="X894" s="2">
        <v>0.80550116866694377</v>
      </c>
      <c r="Y894" s="2">
        <v>0.79472775537965346</v>
      </c>
      <c r="Z894" s="2">
        <v>0.79475200795375844</v>
      </c>
      <c r="AA894" s="2">
        <v>0.77825304872122092</v>
      </c>
      <c r="AB894" s="2">
        <f t="shared" si="94"/>
        <v>-1.6498959232537524E-2</v>
      </c>
      <c r="AC894" s="2">
        <f t="shared" si="95"/>
        <v>0.84650104076746246</v>
      </c>
      <c r="AD894" t="s">
        <v>2287</v>
      </c>
      <c r="AE894">
        <v>694</v>
      </c>
      <c r="AH894">
        <f t="shared" si="91"/>
        <v>0.86299999999999999</v>
      </c>
      <c r="AI894">
        <f t="shared" si="92"/>
        <v>0.79475200795375844</v>
      </c>
      <c r="AJ894" t="e">
        <f t="shared" si="96"/>
        <v>#N/A</v>
      </c>
      <c r="AK894">
        <f t="shared" si="97"/>
        <v>0.79475200795375844</v>
      </c>
      <c r="AL894">
        <f t="shared" si="93"/>
        <v>694</v>
      </c>
    </row>
    <row r="895" spans="1:38" x14ac:dyDescent="0.25">
      <c r="A895" s="1">
        <v>893</v>
      </c>
      <c r="B895" t="s">
        <v>1636</v>
      </c>
      <c r="C895" t="s">
        <v>2086</v>
      </c>
      <c r="D895" t="s">
        <v>2087</v>
      </c>
      <c r="E895">
        <v>7120103001</v>
      </c>
      <c r="F895" t="s">
        <v>2097</v>
      </c>
      <c r="G895" t="s">
        <v>2098</v>
      </c>
      <c r="H895" s="2">
        <v>0.66700000000000004</v>
      </c>
      <c r="I895" s="2">
        <v>0.18647896198245831</v>
      </c>
      <c r="J895" s="2">
        <v>0.223749413779225</v>
      </c>
      <c r="K895" s="2">
        <v>0.20088960651427931</v>
      </c>
      <c r="L895" s="2">
        <v>0.66984327633356211</v>
      </c>
      <c r="M895" s="2">
        <v>0.66706846821455867</v>
      </c>
      <c r="N895" s="2">
        <v>0.64221525949838321</v>
      </c>
      <c r="O895" s="2">
        <v>0.6789751749074977</v>
      </c>
      <c r="P895" s="2">
        <v>0.58578417927539772</v>
      </c>
      <c r="Q895" s="2">
        <v>0.66700000000000004</v>
      </c>
      <c r="R895" s="2">
        <v>0.59527486274014219</v>
      </c>
      <c r="S895" s="2">
        <v>0.60288093616774563</v>
      </c>
      <c r="T895" s="2">
        <v>0.59679249069044249</v>
      </c>
      <c r="U895" s="2">
        <v>0.66984327633356211</v>
      </c>
      <c r="V895" s="2">
        <v>0.66706846821455867</v>
      </c>
      <c r="W895" s="2">
        <v>0.66328319442670514</v>
      </c>
      <c r="X895" s="2">
        <v>0.68340961143079249</v>
      </c>
      <c r="Y895" s="2">
        <v>0.66428647801413998</v>
      </c>
      <c r="Z895" s="2">
        <v>0.66953890951610584</v>
      </c>
      <c r="AA895" s="2">
        <v>0.6478629643408873</v>
      </c>
      <c r="AB895" s="2">
        <f t="shared" si="94"/>
        <v>-2.1675945175218536E-2</v>
      </c>
      <c r="AC895" s="2">
        <f t="shared" si="95"/>
        <v>0.6453240548247815</v>
      </c>
      <c r="AD895" t="s">
        <v>2286</v>
      </c>
      <c r="AE895">
        <v>1111</v>
      </c>
      <c r="AH895">
        <f t="shared" si="91"/>
        <v>0.66700000000000004</v>
      </c>
      <c r="AI895">
        <f t="shared" si="92"/>
        <v>0.66953890951610584</v>
      </c>
      <c r="AJ895">
        <f t="shared" si="96"/>
        <v>0.66953890951610584</v>
      </c>
      <c r="AK895" t="e">
        <f t="shared" si="97"/>
        <v>#N/A</v>
      </c>
      <c r="AL895">
        <f t="shared" si="93"/>
        <v>1111</v>
      </c>
    </row>
    <row r="896" spans="1:38" x14ac:dyDescent="0.25">
      <c r="A896" s="1">
        <v>894</v>
      </c>
      <c r="B896" t="s">
        <v>1636</v>
      </c>
      <c r="C896" t="s">
        <v>2099</v>
      </c>
      <c r="D896" t="s">
        <v>2100</v>
      </c>
      <c r="E896">
        <v>7130102005</v>
      </c>
      <c r="F896" t="s">
        <v>2101</v>
      </c>
      <c r="G896" t="s">
        <v>2102</v>
      </c>
      <c r="H896" s="2">
        <v>0.55600000000000005</v>
      </c>
      <c r="I896" s="2">
        <v>0.2143036295139609</v>
      </c>
      <c r="J896" s="2">
        <v>0.2260278089624978</v>
      </c>
      <c r="K896" s="2">
        <v>0.22186651643564981</v>
      </c>
      <c r="L896" s="2">
        <v>0.26444123428341199</v>
      </c>
      <c r="M896" s="2">
        <v>0.23152756760573659</v>
      </c>
      <c r="N896" s="2">
        <v>0.25441114009166221</v>
      </c>
      <c r="O896" s="2">
        <v>0.2279747445909778</v>
      </c>
      <c r="P896" s="2">
        <v>0.25296451707523671</v>
      </c>
      <c r="Q896" s="2">
        <v>0.55600000000000005</v>
      </c>
      <c r="R896" s="2">
        <v>0.50365353794545153</v>
      </c>
      <c r="S896" s="2">
        <v>0.50989469749201666</v>
      </c>
      <c r="T896" s="2">
        <v>0.50548161690179083</v>
      </c>
      <c r="U896" s="2">
        <v>0.43409505867265702</v>
      </c>
      <c r="V896" s="2">
        <v>0.43089135749544683</v>
      </c>
      <c r="W896" s="2">
        <v>0.45693616903967482</v>
      </c>
      <c r="X896" s="2">
        <v>0.42249394911432292</v>
      </c>
      <c r="Y896" s="2">
        <v>0.42386635350786001</v>
      </c>
      <c r="Z896" s="2">
        <v>0.43348245051148071</v>
      </c>
      <c r="AA896" s="2">
        <v>0.24585716582074271</v>
      </c>
      <c r="AB896" s="2">
        <f t="shared" si="94"/>
        <v>-0.187625284690738</v>
      </c>
      <c r="AC896" s="2">
        <f t="shared" si="95"/>
        <v>0.36837471530926202</v>
      </c>
      <c r="AD896" t="s">
        <v>2287</v>
      </c>
      <c r="AE896">
        <v>536</v>
      </c>
      <c r="AH896">
        <f t="shared" si="91"/>
        <v>0.55600000000000005</v>
      </c>
      <c r="AI896">
        <f t="shared" si="92"/>
        <v>0.43348245051148071</v>
      </c>
      <c r="AJ896" t="e">
        <f t="shared" si="96"/>
        <v>#N/A</v>
      </c>
      <c r="AK896">
        <f t="shared" si="97"/>
        <v>0.43348245051148071</v>
      </c>
      <c r="AL896">
        <f t="shared" si="93"/>
        <v>536</v>
      </c>
    </row>
    <row r="897" spans="1:38" x14ac:dyDescent="0.25">
      <c r="A897" s="1">
        <v>895</v>
      </c>
      <c r="B897" t="s">
        <v>1636</v>
      </c>
      <c r="C897" t="s">
        <v>2099</v>
      </c>
      <c r="D897" t="s">
        <v>2100</v>
      </c>
      <c r="E897">
        <v>7130105006</v>
      </c>
      <c r="F897" t="s">
        <v>2103</v>
      </c>
      <c r="G897" t="s">
        <v>2104</v>
      </c>
      <c r="H897" s="2">
        <v>0.52900000000000003</v>
      </c>
      <c r="I897" s="2">
        <v>6.0733957920431458E-2</v>
      </c>
      <c r="J897" s="2">
        <v>7.2845501178599781E-2</v>
      </c>
      <c r="K897" s="2">
        <v>7.0431010910161018E-2</v>
      </c>
      <c r="L897" s="2">
        <v>0.26444123428341199</v>
      </c>
      <c r="M897" s="2">
        <v>0.22773901225824469</v>
      </c>
      <c r="N897" s="2">
        <v>0.281031813916717</v>
      </c>
      <c r="O897" s="2">
        <v>0.24093112733155719</v>
      </c>
      <c r="P897" s="2">
        <v>0.25435672776956758</v>
      </c>
      <c r="Q897" s="2">
        <v>0.52900000000000003</v>
      </c>
      <c r="R897" s="2">
        <v>0.51075984569072685</v>
      </c>
      <c r="S897" s="2">
        <v>0.51060538506034892</v>
      </c>
      <c r="T897" s="2">
        <v>0.51108669474359902</v>
      </c>
      <c r="U897" s="2">
        <v>0.43409505867265702</v>
      </c>
      <c r="V897" s="2">
        <v>0.44074433454096318</v>
      </c>
      <c r="W897" s="2">
        <v>0.44814500651227301</v>
      </c>
      <c r="X897" s="2">
        <v>0.42846286969031228</v>
      </c>
      <c r="Y897" s="2">
        <v>0.44798769847655368</v>
      </c>
      <c r="Z897" s="2">
        <v>0.43981889657148432</v>
      </c>
      <c r="AA897" s="2">
        <v>0.2530297855195886</v>
      </c>
      <c r="AB897" s="2">
        <f t="shared" si="94"/>
        <v>-0.18678911105189572</v>
      </c>
      <c r="AC897" s="2">
        <f t="shared" si="95"/>
        <v>0.34221088894810431</v>
      </c>
      <c r="AD897" t="s">
        <v>2287</v>
      </c>
      <c r="AE897">
        <v>743</v>
      </c>
      <c r="AH897">
        <f t="shared" si="91"/>
        <v>0.52900000000000003</v>
      </c>
      <c r="AI897">
        <f t="shared" si="92"/>
        <v>0.43981889657148432</v>
      </c>
      <c r="AJ897" t="e">
        <f t="shared" si="96"/>
        <v>#N/A</v>
      </c>
      <c r="AK897">
        <f t="shared" si="97"/>
        <v>0.43981889657148432</v>
      </c>
      <c r="AL897">
        <f t="shared" si="93"/>
        <v>743</v>
      </c>
    </row>
    <row r="898" spans="1:38" x14ac:dyDescent="0.25">
      <c r="A898" s="1">
        <v>896</v>
      </c>
      <c r="B898" t="s">
        <v>1636</v>
      </c>
      <c r="C898" t="s">
        <v>2099</v>
      </c>
      <c r="D898" t="s">
        <v>2100</v>
      </c>
      <c r="E898">
        <v>7130106006</v>
      </c>
      <c r="F898" t="s">
        <v>2105</v>
      </c>
      <c r="G898" t="s">
        <v>2106</v>
      </c>
      <c r="H898" s="2">
        <v>0.57899999999999996</v>
      </c>
      <c r="I898" s="2">
        <v>0.59313427794070561</v>
      </c>
      <c r="J898" s="2">
        <v>0.57966905613296071</v>
      </c>
      <c r="K898" s="2">
        <v>0.59059029736850022</v>
      </c>
      <c r="L898" s="2">
        <v>0.66984327633356211</v>
      </c>
      <c r="M898" s="2">
        <v>0.6456678043358387</v>
      </c>
      <c r="N898" s="2">
        <v>0.64936208259771244</v>
      </c>
      <c r="O898" s="2">
        <v>0.6559356752177613</v>
      </c>
      <c r="P898" s="2">
        <v>0.66019830842172866</v>
      </c>
      <c r="Q898" s="2">
        <v>0.57899999999999996</v>
      </c>
      <c r="R898" s="2">
        <v>0.6807444243862022</v>
      </c>
      <c r="S898" s="2">
        <v>0.66930918897415703</v>
      </c>
      <c r="T898" s="2">
        <v>0.67604747079404592</v>
      </c>
      <c r="U898" s="2">
        <v>0.66984327633356211</v>
      </c>
      <c r="V898" s="2">
        <v>0.64878202782374916</v>
      </c>
      <c r="W898" s="2">
        <v>0.68203827383006166</v>
      </c>
      <c r="X898" s="2">
        <v>0.68159491724673593</v>
      </c>
      <c r="Y898" s="2">
        <v>0.68402898335885565</v>
      </c>
      <c r="Z898" s="2">
        <v>0.67312593107145346</v>
      </c>
      <c r="AA898" s="2">
        <v>0.65614675259018262</v>
      </c>
      <c r="AB898" s="2">
        <f t="shared" si="94"/>
        <v>-1.697917848127084E-2</v>
      </c>
      <c r="AC898" s="2">
        <f t="shared" si="95"/>
        <v>0.56202082151872912</v>
      </c>
      <c r="AD898" t="s">
        <v>2287</v>
      </c>
      <c r="AE898">
        <v>877</v>
      </c>
      <c r="AH898">
        <f t="shared" ref="AH898:AH954" si="98">Q898</f>
        <v>0.57899999999999996</v>
      </c>
      <c r="AI898">
        <f t="shared" ref="AI898:AI954" si="99">Z898</f>
        <v>0.67312593107145346</v>
      </c>
      <c r="AJ898" t="e">
        <f t="shared" si="96"/>
        <v>#N/A</v>
      </c>
      <c r="AK898">
        <f t="shared" si="97"/>
        <v>0.67312593107145346</v>
      </c>
      <c r="AL898">
        <f t="shared" ref="AL898:AL954" si="100">AE898</f>
        <v>877</v>
      </c>
    </row>
    <row r="899" spans="1:38" x14ac:dyDescent="0.25">
      <c r="A899" s="1">
        <v>897</v>
      </c>
      <c r="B899" t="s">
        <v>1636</v>
      </c>
      <c r="C899" t="s">
        <v>2099</v>
      </c>
      <c r="D899" t="s">
        <v>2100</v>
      </c>
      <c r="E899">
        <v>7130106012</v>
      </c>
      <c r="F899" t="s">
        <v>788</v>
      </c>
      <c r="G899" t="s">
        <v>2107</v>
      </c>
      <c r="H899" s="2">
        <v>0.42</v>
      </c>
      <c r="I899" s="2">
        <v>0.19342243247072791</v>
      </c>
      <c r="J899" s="2">
        <v>0.24351356809687069</v>
      </c>
      <c r="K899" s="2">
        <v>0.20031276775764911</v>
      </c>
      <c r="L899" s="2">
        <v>0.26444123428341199</v>
      </c>
      <c r="M899" s="2">
        <v>0.21750684929817241</v>
      </c>
      <c r="N899" s="2">
        <v>0.2463512694305959</v>
      </c>
      <c r="O899" s="2">
        <v>0.20044298723972889</v>
      </c>
      <c r="P899" s="2">
        <v>0.22382728395648971</v>
      </c>
      <c r="Q899" s="2">
        <v>0.42</v>
      </c>
      <c r="R899" s="2">
        <v>0.48598923174088909</v>
      </c>
      <c r="S899" s="2">
        <v>0.51045765537784438</v>
      </c>
      <c r="T899" s="2">
        <v>0.48695290709054861</v>
      </c>
      <c r="U899" s="2">
        <v>0.43409505867265702</v>
      </c>
      <c r="V899" s="2">
        <v>0.46188429626726668</v>
      </c>
      <c r="W899" s="2">
        <v>0.45033515723274192</v>
      </c>
      <c r="X899" s="2">
        <v>0.43386692222371592</v>
      </c>
      <c r="Y899" s="2">
        <v>0.44013727263018132</v>
      </c>
      <c r="Z899" s="2">
        <v>0.44393533726793999</v>
      </c>
      <c r="AA899" s="2">
        <v>0.22943103365964931</v>
      </c>
      <c r="AB899" s="2">
        <f t="shared" ref="AB899:AB954" si="101">AA899-Z899</f>
        <v>-0.21450430360829068</v>
      </c>
      <c r="AC899" s="2">
        <f t="shared" ref="AC899:AC954" si="102">Q899+AB899</f>
        <v>0.20549569639170931</v>
      </c>
      <c r="AD899" t="s">
        <v>2287</v>
      </c>
      <c r="AE899">
        <v>1592</v>
      </c>
      <c r="AH899">
        <f t="shared" si="98"/>
        <v>0.42</v>
      </c>
      <c r="AI899">
        <f t="shared" si="99"/>
        <v>0.44393533726793999</v>
      </c>
      <c r="AJ899" t="e">
        <f t="shared" ref="AJ899:AJ954" si="103">IF(AD899=$AG$2,AI899,$AG$4)</f>
        <v>#N/A</v>
      </c>
      <c r="AK899">
        <f t="shared" ref="AK899:AK954" si="104">IF(AD899=$AG$3,AI899,$AG$4)</f>
        <v>0.44393533726793999</v>
      </c>
      <c r="AL899">
        <f t="shared" si="100"/>
        <v>1592</v>
      </c>
    </row>
    <row r="900" spans="1:38" x14ac:dyDescent="0.25">
      <c r="A900" s="1">
        <v>898</v>
      </c>
      <c r="B900" t="s">
        <v>1636</v>
      </c>
      <c r="C900" t="s">
        <v>2099</v>
      </c>
      <c r="D900" t="s">
        <v>2100</v>
      </c>
      <c r="E900">
        <v>7130106015</v>
      </c>
      <c r="F900" t="s">
        <v>2108</v>
      </c>
      <c r="G900" t="s">
        <v>2109</v>
      </c>
      <c r="H900" s="2">
        <v>0.38600000000000001</v>
      </c>
      <c r="I900" s="2">
        <v>-0.42884326647819643</v>
      </c>
      <c r="J900" s="2">
        <v>-0.33766989047572948</v>
      </c>
      <c r="K900" s="2">
        <v>-0.40457258116082412</v>
      </c>
      <c r="L900" s="2">
        <v>0.26444123428341199</v>
      </c>
      <c r="M900" s="2">
        <v>0.2363168734223772</v>
      </c>
      <c r="N900" s="2">
        <v>0.25814470432610298</v>
      </c>
      <c r="O900" s="2">
        <v>0.22744545878729461</v>
      </c>
      <c r="P900" s="2">
        <v>0.26097727117357278</v>
      </c>
      <c r="Q900" s="2">
        <v>0.38600000000000001</v>
      </c>
      <c r="R900" s="2">
        <v>0.42443398494542589</v>
      </c>
      <c r="S900" s="2">
        <v>0.43266782767746831</v>
      </c>
      <c r="T900" s="2">
        <v>0.42887125200406812</v>
      </c>
      <c r="U900" s="2">
        <v>0.43409505867265702</v>
      </c>
      <c r="V900" s="2">
        <v>0.39047215799149337</v>
      </c>
      <c r="W900" s="2">
        <v>0.37212837391588172</v>
      </c>
      <c r="X900" s="2">
        <v>0.38932240689693842</v>
      </c>
      <c r="Y900" s="2">
        <v>0.37848635555621901</v>
      </c>
      <c r="Z900" s="2">
        <v>0.39232453213987423</v>
      </c>
      <c r="AA900" s="2">
        <v>0.24901953437921709</v>
      </c>
      <c r="AB900" s="2">
        <f t="shared" si="101"/>
        <v>-0.14330499776065714</v>
      </c>
      <c r="AC900" s="2">
        <f t="shared" si="102"/>
        <v>0.24269500223934287</v>
      </c>
      <c r="AD900" t="s">
        <v>2286</v>
      </c>
      <c r="AE900">
        <v>5188</v>
      </c>
      <c r="AH900">
        <f t="shared" si="98"/>
        <v>0.38600000000000001</v>
      </c>
      <c r="AI900">
        <f t="shared" si="99"/>
        <v>0.39232453213987423</v>
      </c>
      <c r="AJ900">
        <f t="shared" si="103"/>
        <v>0.39232453213987423</v>
      </c>
      <c r="AK900" t="e">
        <f t="shared" si="104"/>
        <v>#N/A</v>
      </c>
      <c r="AL900">
        <f t="shared" si="100"/>
        <v>5188</v>
      </c>
    </row>
    <row r="901" spans="1:38" x14ac:dyDescent="0.25">
      <c r="A901" s="1">
        <v>899</v>
      </c>
      <c r="B901" t="s">
        <v>1636</v>
      </c>
      <c r="C901" t="s">
        <v>2099</v>
      </c>
      <c r="D901" t="s">
        <v>2110</v>
      </c>
      <c r="E901">
        <v>7130201004</v>
      </c>
      <c r="F901" t="s">
        <v>2111</v>
      </c>
      <c r="G901" t="s">
        <v>2112</v>
      </c>
      <c r="H901" s="2">
        <v>0.54400000000000004</v>
      </c>
      <c r="I901" s="2">
        <v>-0.37656854817268332</v>
      </c>
      <c r="J901" s="2">
        <v>-0.33654567198397151</v>
      </c>
      <c r="K901" s="2">
        <v>-0.35556663222099139</v>
      </c>
      <c r="L901" s="2">
        <v>0.26444123428341199</v>
      </c>
      <c r="M901" s="2">
        <v>0.25125664828324112</v>
      </c>
      <c r="N901" s="2">
        <v>0.31997778768346707</v>
      </c>
      <c r="O901" s="2">
        <v>0.2560847133244008</v>
      </c>
      <c r="P901" s="2">
        <v>0.2647446692681909</v>
      </c>
      <c r="Q901" s="2">
        <v>0.54400000000000004</v>
      </c>
      <c r="R901" s="2">
        <v>0.3563987459492477</v>
      </c>
      <c r="S901" s="2">
        <v>0.36604867474774339</v>
      </c>
      <c r="T901" s="2">
        <v>0.36093218892544771</v>
      </c>
      <c r="U901" s="2">
        <v>0.37218066330538518</v>
      </c>
      <c r="V901" s="2">
        <v>0.53598193029099983</v>
      </c>
      <c r="W901" s="2">
        <v>0.4228553436678274</v>
      </c>
      <c r="X901" s="2">
        <v>0.51223680340772271</v>
      </c>
      <c r="Y901" s="2">
        <v>0.4707119697660056</v>
      </c>
      <c r="Z901" s="2">
        <v>0.45884326307105322</v>
      </c>
      <c r="AA901" s="2">
        <v>0.27024364474710871</v>
      </c>
      <c r="AB901" s="2">
        <f t="shared" si="101"/>
        <v>-0.18859961832394451</v>
      </c>
      <c r="AC901" s="2">
        <f t="shared" si="102"/>
        <v>0.35540038167605553</v>
      </c>
      <c r="AD901" t="s">
        <v>2286</v>
      </c>
      <c r="AE901">
        <v>3965</v>
      </c>
      <c r="AH901">
        <f t="shared" si="98"/>
        <v>0.54400000000000004</v>
      </c>
      <c r="AI901">
        <f t="shared" si="99"/>
        <v>0.45884326307105322</v>
      </c>
      <c r="AJ901">
        <f t="shared" si="103"/>
        <v>0.45884326307105322</v>
      </c>
      <c r="AK901" t="e">
        <f t="shared" si="104"/>
        <v>#N/A</v>
      </c>
      <c r="AL901">
        <f t="shared" si="100"/>
        <v>3965</v>
      </c>
    </row>
    <row r="902" spans="1:38" x14ac:dyDescent="0.25">
      <c r="A902" s="1">
        <v>900</v>
      </c>
      <c r="B902" t="s">
        <v>1636</v>
      </c>
      <c r="C902" t="s">
        <v>2099</v>
      </c>
      <c r="D902" t="s">
        <v>2110</v>
      </c>
      <c r="E902">
        <v>7130201005</v>
      </c>
      <c r="F902" t="s">
        <v>1001</v>
      </c>
      <c r="G902" t="s">
        <v>2113</v>
      </c>
      <c r="H902" s="2">
        <v>0.42299999999999999</v>
      </c>
      <c r="I902" s="2">
        <v>0.207196261199871</v>
      </c>
      <c r="J902" s="2">
        <v>0.23752862625635529</v>
      </c>
      <c r="K902" s="2">
        <v>0.21801409162959329</v>
      </c>
      <c r="L902" s="2">
        <v>0.26444123428341199</v>
      </c>
      <c r="M902" s="2">
        <v>0.25004986095279669</v>
      </c>
      <c r="N902" s="2">
        <v>0.26514180787538139</v>
      </c>
      <c r="O902" s="2">
        <v>0.24094447067114561</v>
      </c>
      <c r="P902" s="2">
        <v>0.28014799810033569</v>
      </c>
      <c r="Q902" s="2">
        <v>0.42299999999999999</v>
      </c>
      <c r="R902" s="2">
        <v>0.49342428931537041</v>
      </c>
      <c r="S902" s="2">
        <v>0.50917093790678924</v>
      </c>
      <c r="T902" s="2">
        <v>0.49776448150062402</v>
      </c>
      <c r="U902" s="2">
        <v>0.43409505867265702</v>
      </c>
      <c r="V902" s="2">
        <v>0.45559169862034621</v>
      </c>
      <c r="W902" s="2">
        <v>0.45293706341460471</v>
      </c>
      <c r="X902" s="2">
        <v>0.43340880089783868</v>
      </c>
      <c r="Y902" s="2">
        <v>0.44239664025296288</v>
      </c>
      <c r="Z902" s="2">
        <v>0.4435898600321998</v>
      </c>
      <c r="AA902" s="2">
        <v>0.25979315178685292</v>
      </c>
      <c r="AB902" s="2">
        <f t="shared" si="101"/>
        <v>-0.18379670824534688</v>
      </c>
      <c r="AC902" s="2">
        <f t="shared" si="102"/>
        <v>0.2392032917546531</v>
      </c>
      <c r="AD902" t="s">
        <v>2286</v>
      </c>
      <c r="AE902">
        <v>523</v>
      </c>
      <c r="AH902">
        <f t="shared" si="98"/>
        <v>0.42299999999999999</v>
      </c>
      <c r="AI902">
        <f t="shared" si="99"/>
        <v>0.4435898600321998</v>
      </c>
      <c r="AJ902">
        <f t="shared" si="103"/>
        <v>0.4435898600321998</v>
      </c>
      <c r="AK902" t="e">
        <f t="shared" si="104"/>
        <v>#N/A</v>
      </c>
      <c r="AL902">
        <f t="shared" si="100"/>
        <v>523</v>
      </c>
    </row>
    <row r="903" spans="1:38" x14ac:dyDescent="0.25">
      <c r="A903" s="1">
        <v>901</v>
      </c>
      <c r="B903" t="s">
        <v>1636</v>
      </c>
      <c r="C903" t="s">
        <v>2099</v>
      </c>
      <c r="D903" t="s">
        <v>2110</v>
      </c>
      <c r="E903">
        <v>7130202003</v>
      </c>
      <c r="F903" t="s">
        <v>2114</v>
      </c>
      <c r="G903" t="s">
        <v>2115</v>
      </c>
      <c r="H903" s="2">
        <v>0.62700000000000011</v>
      </c>
      <c r="I903" s="2">
        <v>0.62756872677842945</v>
      </c>
      <c r="J903" s="2">
        <v>0.57677380857220362</v>
      </c>
      <c r="K903" s="2">
        <v>0.62190935674972581</v>
      </c>
      <c r="L903" s="2">
        <v>0.66984327633356211</v>
      </c>
      <c r="M903" s="2">
        <v>0.66549586033446773</v>
      </c>
      <c r="N903" s="2">
        <v>0.67279325917033117</v>
      </c>
      <c r="O903" s="2">
        <v>0.68273354889163418</v>
      </c>
      <c r="P903" s="2">
        <v>0.63041313900019835</v>
      </c>
      <c r="Q903" s="2">
        <v>0.62700000000000011</v>
      </c>
      <c r="R903" s="2">
        <v>0.69124522964115964</v>
      </c>
      <c r="S903" s="2">
        <v>0.66792320646406211</v>
      </c>
      <c r="T903" s="2">
        <v>0.68635483332663927</v>
      </c>
      <c r="U903" s="2">
        <v>0.66984327633356211</v>
      </c>
      <c r="V903" s="2">
        <v>0.67455324776506731</v>
      </c>
      <c r="W903" s="2">
        <v>0.71270063742134926</v>
      </c>
      <c r="X903" s="2">
        <v>0.69337708610351445</v>
      </c>
      <c r="Y903" s="2">
        <v>0.70371212782105563</v>
      </c>
      <c r="Z903" s="2">
        <v>0.69064078527409911</v>
      </c>
      <c r="AA903" s="2">
        <v>0.6640110987255623</v>
      </c>
      <c r="AB903" s="2">
        <f t="shared" si="101"/>
        <v>-2.6629686548536813E-2</v>
      </c>
      <c r="AC903" s="2">
        <f t="shared" si="102"/>
        <v>0.6003703134514633</v>
      </c>
      <c r="AD903" t="s">
        <v>2287</v>
      </c>
      <c r="AE903">
        <v>868</v>
      </c>
      <c r="AH903">
        <f t="shared" si="98"/>
        <v>0.62700000000000011</v>
      </c>
      <c r="AI903">
        <f t="shared" si="99"/>
        <v>0.69064078527409911</v>
      </c>
      <c r="AJ903" t="e">
        <f t="shared" si="103"/>
        <v>#N/A</v>
      </c>
      <c r="AK903">
        <f t="shared" si="104"/>
        <v>0.69064078527409911</v>
      </c>
      <c r="AL903">
        <f t="shared" si="100"/>
        <v>868</v>
      </c>
    </row>
    <row r="904" spans="1:38" x14ac:dyDescent="0.25">
      <c r="A904" s="1">
        <v>902</v>
      </c>
      <c r="B904" t="s">
        <v>1636</v>
      </c>
      <c r="C904" t="s">
        <v>2116</v>
      </c>
      <c r="D904" t="s">
        <v>2117</v>
      </c>
      <c r="E904">
        <v>7140101008</v>
      </c>
      <c r="F904" t="s">
        <v>2118</v>
      </c>
      <c r="G904" t="s">
        <v>2119</v>
      </c>
      <c r="H904" s="2">
        <v>0.317</v>
      </c>
      <c r="I904" s="2">
        <v>0.28705669579131671</v>
      </c>
      <c r="J904" s="2">
        <v>0.2922741550961338</v>
      </c>
      <c r="K904" s="2">
        <v>0.29214063081156788</v>
      </c>
      <c r="L904" s="2">
        <v>0.26444123428341199</v>
      </c>
      <c r="M904" s="2">
        <v>0.37034595411194571</v>
      </c>
      <c r="N904" s="2">
        <v>0.36044351970160499</v>
      </c>
      <c r="O904" s="2">
        <v>0.3710598227799381</v>
      </c>
      <c r="P904" s="2">
        <v>0.34783876994214991</v>
      </c>
      <c r="Q904" s="2">
        <v>0.317</v>
      </c>
      <c r="R904" s="2">
        <v>0.53088872520780106</v>
      </c>
      <c r="S904" s="2">
        <v>0.53504738621992376</v>
      </c>
      <c r="T904" s="2">
        <v>0.53047641883052865</v>
      </c>
      <c r="U904" s="2">
        <v>0.43409505867265702</v>
      </c>
      <c r="V904" s="2">
        <v>0.43506115111690008</v>
      </c>
      <c r="W904" s="2">
        <v>0.44803032432331041</v>
      </c>
      <c r="X904" s="2">
        <v>0.41475481215290549</v>
      </c>
      <c r="Y904" s="2">
        <v>0.41757509432067358</v>
      </c>
      <c r="Z904" s="2">
        <v>0.42972806277920139</v>
      </c>
      <c r="AA904" s="2">
        <v>0.34018815220120591</v>
      </c>
      <c r="AB904" s="2">
        <f t="shared" si="101"/>
        <v>-8.9539910577995485E-2</v>
      </c>
      <c r="AC904" s="2">
        <f t="shared" si="102"/>
        <v>0.22746008942200452</v>
      </c>
      <c r="AD904" t="s">
        <v>2287</v>
      </c>
      <c r="AE904">
        <v>1469</v>
      </c>
      <c r="AH904">
        <f t="shared" si="98"/>
        <v>0.317</v>
      </c>
      <c r="AI904">
        <f t="shared" si="99"/>
        <v>0.42972806277920139</v>
      </c>
      <c r="AJ904" t="e">
        <f t="shared" si="103"/>
        <v>#N/A</v>
      </c>
      <c r="AK904">
        <f t="shared" si="104"/>
        <v>0.42972806277920139</v>
      </c>
      <c r="AL904">
        <f t="shared" si="100"/>
        <v>1469</v>
      </c>
    </row>
    <row r="905" spans="1:38" x14ac:dyDescent="0.25">
      <c r="A905" s="1">
        <v>903</v>
      </c>
      <c r="B905" t="s">
        <v>1636</v>
      </c>
      <c r="C905" t="s">
        <v>2116</v>
      </c>
      <c r="D905" t="s">
        <v>2117</v>
      </c>
      <c r="E905">
        <v>7140101009</v>
      </c>
      <c r="F905" t="s">
        <v>2120</v>
      </c>
      <c r="G905" t="s">
        <v>2121</v>
      </c>
      <c r="H905" s="2">
        <v>0.316</v>
      </c>
      <c r="I905" s="2">
        <v>-0.87176988435548475</v>
      </c>
      <c r="J905" s="2">
        <v>0.12997245657802811</v>
      </c>
      <c r="K905" s="2">
        <v>-0.78853240609023156</v>
      </c>
      <c r="L905" s="2">
        <v>0.26444123428341199</v>
      </c>
      <c r="M905" s="2">
        <v>0.36884482840822252</v>
      </c>
      <c r="N905" s="2">
        <v>0.35462166799228562</v>
      </c>
      <c r="O905" s="2">
        <v>0.37943499226174798</v>
      </c>
      <c r="P905" s="2">
        <v>0.38169112859719578</v>
      </c>
      <c r="Q905" s="2">
        <v>0.316</v>
      </c>
      <c r="R905" s="2">
        <v>-0.46733089238039371</v>
      </c>
      <c r="S905" s="2">
        <v>0.5110417269186176</v>
      </c>
      <c r="T905" s="2">
        <v>-0.39521189351944958</v>
      </c>
      <c r="U905" s="2">
        <v>0.37218066330538518</v>
      </c>
      <c r="V905" s="2">
        <v>0.38450874879489921</v>
      </c>
      <c r="W905" s="2">
        <v>0.38046309161841968</v>
      </c>
      <c r="X905" s="2">
        <v>0.38244613922892029</v>
      </c>
      <c r="Y905" s="2">
        <v>0.39424325078673028</v>
      </c>
      <c r="Z905" s="2">
        <v>0.38270260856954602</v>
      </c>
      <c r="AA905" s="2">
        <v>0.34670293459026419</v>
      </c>
      <c r="AB905" s="2">
        <f t="shared" si="101"/>
        <v>-3.5999673979281832E-2</v>
      </c>
      <c r="AC905" s="2">
        <f t="shared" si="102"/>
        <v>0.28000032602071817</v>
      </c>
      <c r="AD905" t="s">
        <v>2287</v>
      </c>
      <c r="AE905">
        <v>14976</v>
      </c>
      <c r="AH905">
        <f t="shared" si="98"/>
        <v>0.316</v>
      </c>
      <c r="AI905">
        <f t="shared" si="99"/>
        <v>0.38270260856954602</v>
      </c>
      <c r="AJ905" t="e">
        <f t="shared" si="103"/>
        <v>#N/A</v>
      </c>
      <c r="AK905">
        <f t="shared" si="104"/>
        <v>0.38270260856954602</v>
      </c>
      <c r="AL905">
        <f t="shared" si="100"/>
        <v>14976</v>
      </c>
    </row>
    <row r="906" spans="1:38" x14ac:dyDescent="0.25">
      <c r="A906" s="1">
        <v>904</v>
      </c>
      <c r="B906" t="s">
        <v>1636</v>
      </c>
      <c r="C906" t="s">
        <v>2116</v>
      </c>
      <c r="D906" t="s">
        <v>2122</v>
      </c>
      <c r="E906">
        <v>7140201001</v>
      </c>
      <c r="F906" t="s">
        <v>2123</v>
      </c>
      <c r="G906" t="s">
        <v>2124</v>
      </c>
      <c r="H906" s="2">
        <v>0.34599999999999997</v>
      </c>
      <c r="I906" s="2">
        <v>-1.449267873184557E-2</v>
      </c>
      <c r="J906" s="2">
        <v>0.1137364720536622</v>
      </c>
      <c r="K906" s="2">
        <v>7.283272087024617E-3</v>
      </c>
      <c r="L906" s="2">
        <v>0.26444123428341199</v>
      </c>
      <c r="M906" s="2">
        <v>0.34582756761780059</v>
      </c>
      <c r="N906" s="2">
        <v>0.31589220783113908</v>
      </c>
      <c r="O906" s="2">
        <v>0.34484460826810343</v>
      </c>
      <c r="P906" s="2">
        <v>0.3358500854403873</v>
      </c>
      <c r="Q906" s="2">
        <v>0.34599999999999997</v>
      </c>
      <c r="R906" s="2">
        <v>0.3489250567106798</v>
      </c>
      <c r="S906" s="2">
        <v>0.4571735957446606</v>
      </c>
      <c r="T906" s="2">
        <v>0.36200755129141171</v>
      </c>
      <c r="U906" s="2">
        <v>0.43409505867265702</v>
      </c>
      <c r="V906" s="2">
        <v>0.37414046630746811</v>
      </c>
      <c r="W906" s="2">
        <v>0.38457676279850478</v>
      </c>
      <c r="X906" s="2">
        <v>0.36422803291054989</v>
      </c>
      <c r="Y906" s="2">
        <v>0.3632542600840642</v>
      </c>
      <c r="Z906" s="2">
        <v>0.38321043788862152</v>
      </c>
      <c r="AA906" s="2">
        <v>0.3198153617149932</v>
      </c>
      <c r="AB906" s="2">
        <f t="shared" si="101"/>
        <v>-6.3395076173628329E-2</v>
      </c>
      <c r="AC906" s="2">
        <f t="shared" si="102"/>
        <v>0.28260492382637165</v>
      </c>
      <c r="AD906" t="s">
        <v>2286</v>
      </c>
      <c r="AE906">
        <v>4778</v>
      </c>
      <c r="AH906">
        <f t="shared" si="98"/>
        <v>0.34599999999999997</v>
      </c>
      <c r="AI906">
        <f t="shared" si="99"/>
        <v>0.38321043788862152</v>
      </c>
      <c r="AJ906">
        <f t="shared" si="103"/>
        <v>0.38321043788862152</v>
      </c>
      <c r="AK906" t="e">
        <f t="shared" si="104"/>
        <v>#N/A</v>
      </c>
      <c r="AL906">
        <f t="shared" si="100"/>
        <v>4778</v>
      </c>
    </row>
    <row r="907" spans="1:38" x14ac:dyDescent="0.25">
      <c r="A907" s="1">
        <v>905</v>
      </c>
      <c r="B907" t="s">
        <v>1636</v>
      </c>
      <c r="C907" t="s">
        <v>2116</v>
      </c>
      <c r="D907" t="s">
        <v>2122</v>
      </c>
      <c r="E907">
        <v>7140201004</v>
      </c>
      <c r="F907" t="s">
        <v>2125</v>
      </c>
      <c r="G907" t="s">
        <v>2126</v>
      </c>
      <c r="H907" s="2">
        <v>0.33800000000000002</v>
      </c>
      <c r="I907" s="2">
        <v>4.0905658696709812E-2</v>
      </c>
      <c r="J907" s="2">
        <v>0.2952279435939596</v>
      </c>
      <c r="K907" s="2">
        <v>6.6341234127937687E-2</v>
      </c>
      <c r="L907" s="2">
        <v>0.26444123428341199</v>
      </c>
      <c r="M907" s="2">
        <v>0.34097777688269498</v>
      </c>
      <c r="N907" s="2">
        <v>0.31952760505762451</v>
      </c>
      <c r="O907" s="2">
        <v>0.37470255448764</v>
      </c>
      <c r="P907" s="2">
        <v>0.35333653197131359</v>
      </c>
      <c r="Q907" s="2">
        <v>0.33800000000000002</v>
      </c>
      <c r="R907" s="2">
        <v>0.36138711617107339</v>
      </c>
      <c r="S907" s="2">
        <v>0.59905058917060072</v>
      </c>
      <c r="T907" s="2">
        <v>0.37864154820322832</v>
      </c>
      <c r="U907" s="2">
        <v>0.43409505867265702</v>
      </c>
      <c r="V907" s="2">
        <v>0.38459348052798481</v>
      </c>
      <c r="W907" s="2">
        <v>0.38648411236984109</v>
      </c>
      <c r="X907" s="2">
        <v>0.37116656949664728</v>
      </c>
      <c r="Y907" s="2">
        <v>0.38125031003103171</v>
      </c>
      <c r="Z907" s="2">
        <v>0.3909304440978203</v>
      </c>
      <c r="AA907" s="2">
        <v>0.32831276306923968</v>
      </c>
      <c r="AB907" s="2">
        <f t="shared" si="101"/>
        <v>-6.2617681028580618E-2</v>
      </c>
      <c r="AC907" s="2">
        <f t="shared" si="102"/>
        <v>0.2753823189714194</v>
      </c>
      <c r="AD907" t="s">
        <v>2286</v>
      </c>
      <c r="AE907">
        <v>10533</v>
      </c>
      <c r="AH907">
        <f t="shared" si="98"/>
        <v>0.33800000000000002</v>
      </c>
      <c r="AI907">
        <f t="shared" si="99"/>
        <v>0.3909304440978203</v>
      </c>
      <c r="AJ907">
        <f t="shared" si="103"/>
        <v>0.3909304440978203</v>
      </c>
      <c r="AK907" t="e">
        <f t="shared" si="104"/>
        <v>#N/A</v>
      </c>
      <c r="AL907">
        <f t="shared" si="100"/>
        <v>10533</v>
      </c>
    </row>
    <row r="908" spans="1:38" x14ac:dyDescent="0.25">
      <c r="A908" s="1">
        <v>906</v>
      </c>
      <c r="B908" t="s">
        <v>1636</v>
      </c>
      <c r="C908" t="s">
        <v>2116</v>
      </c>
      <c r="D908" t="s">
        <v>2127</v>
      </c>
      <c r="E908">
        <v>7140303012</v>
      </c>
      <c r="F908" t="s">
        <v>2128</v>
      </c>
      <c r="G908" t="s">
        <v>2129</v>
      </c>
      <c r="H908" s="2">
        <v>0.55600000000000005</v>
      </c>
      <c r="I908" s="2">
        <v>0.1472747548526506</v>
      </c>
      <c r="J908" s="2">
        <v>0.27592257192369851</v>
      </c>
      <c r="K908" s="2">
        <v>0.16592522085562861</v>
      </c>
      <c r="L908" s="2">
        <v>0.26444123428341199</v>
      </c>
      <c r="M908" s="2">
        <v>0.36784407793907381</v>
      </c>
      <c r="N908" s="2">
        <v>0.34850666319618628</v>
      </c>
      <c r="O908" s="2">
        <v>0.38199246568290601</v>
      </c>
      <c r="P908" s="2">
        <v>0.35540641752500302</v>
      </c>
      <c r="Q908" s="2">
        <v>0.55600000000000005</v>
      </c>
      <c r="R908" s="2">
        <v>0.56161230508248572</v>
      </c>
      <c r="S908" s="2">
        <v>0.59818660553134562</v>
      </c>
      <c r="T908" s="2">
        <v>0.56069386194831972</v>
      </c>
      <c r="U908" s="2">
        <v>0.53170889669388677</v>
      </c>
      <c r="V908" s="2">
        <v>0.52895365908473335</v>
      </c>
      <c r="W908" s="2">
        <v>0.53086114392224759</v>
      </c>
      <c r="X908" s="2">
        <v>0.55020305231729572</v>
      </c>
      <c r="Y908" s="2">
        <v>0.54812947774389775</v>
      </c>
      <c r="Z908" s="2">
        <v>0.53789279754859243</v>
      </c>
      <c r="AA908" s="2">
        <v>0.34087630887866788</v>
      </c>
      <c r="AB908" s="2">
        <f t="shared" si="101"/>
        <v>-0.19701648866992455</v>
      </c>
      <c r="AC908" s="2">
        <f t="shared" si="102"/>
        <v>0.3589835113300755</v>
      </c>
      <c r="AD908" t="s">
        <v>2286</v>
      </c>
      <c r="AE908">
        <v>2816</v>
      </c>
      <c r="AH908">
        <f t="shared" si="98"/>
        <v>0.55600000000000005</v>
      </c>
      <c r="AI908">
        <f t="shared" si="99"/>
        <v>0.53789279754859243</v>
      </c>
      <c r="AJ908">
        <f t="shared" si="103"/>
        <v>0.53789279754859243</v>
      </c>
      <c r="AK908" t="e">
        <f t="shared" si="104"/>
        <v>#N/A</v>
      </c>
      <c r="AL908">
        <f t="shared" si="100"/>
        <v>2816</v>
      </c>
    </row>
    <row r="909" spans="1:38" x14ac:dyDescent="0.25">
      <c r="A909" s="1">
        <v>907</v>
      </c>
      <c r="B909" t="s">
        <v>1636</v>
      </c>
      <c r="C909" t="s">
        <v>2130</v>
      </c>
      <c r="D909" t="s">
        <v>2131</v>
      </c>
      <c r="E909">
        <v>7150101001</v>
      </c>
      <c r="F909" t="s">
        <v>2132</v>
      </c>
      <c r="G909" t="s">
        <v>2133</v>
      </c>
      <c r="H909" s="2">
        <v>0.72699999999999998</v>
      </c>
      <c r="I909" s="2">
        <v>-0.93423135997644768</v>
      </c>
      <c r="J909" s="2">
        <v>-0.83568223534153441</v>
      </c>
      <c r="K909" s="2">
        <v>-0.89024096644714301</v>
      </c>
      <c r="L909" s="2">
        <v>0.26444123428341199</v>
      </c>
      <c r="M909" s="2">
        <v>0.56198966895393698</v>
      </c>
      <c r="N909" s="2">
        <v>0.55500862475157953</v>
      </c>
      <c r="O909" s="2">
        <v>0.4970298440565239</v>
      </c>
      <c r="P909" s="2">
        <v>0.45005572897964607</v>
      </c>
      <c r="Q909" s="2">
        <v>0.72699999999999998</v>
      </c>
      <c r="R909" s="2">
        <v>0.27729375732467421</v>
      </c>
      <c r="S909" s="2">
        <v>0.30099193846407091</v>
      </c>
      <c r="T909" s="2">
        <v>0.28817912080318242</v>
      </c>
      <c r="U909" s="2">
        <v>0.26444123428341199</v>
      </c>
      <c r="V909" s="2">
        <v>0.72711349636348543</v>
      </c>
      <c r="W909" s="2">
        <v>0.61919635983299126</v>
      </c>
      <c r="X909" s="2">
        <v>0.57735230060033638</v>
      </c>
      <c r="Y909" s="2">
        <v>0.57686157620886069</v>
      </c>
      <c r="Z909" s="2">
        <v>0.52439006834212532</v>
      </c>
      <c r="AA909" s="2">
        <v>0.44998827737722907</v>
      </c>
      <c r="AB909" s="2">
        <f t="shared" si="101"/>
        <v>-7.4401790964896242E-2</v>
      </c>
      <c r="AC909" s="2">
        <f t="shared" si="102"/>
        <v>0.65259820903510368</v>
      </c>
      <c r="AD909" t="s">
        <v>2286</v>
      </c>
      <c r="AE909">
        <v>19421</v>
      </c>
      <c r="AH909">
        <f t="shared" si="98"/>
        <v>0.72699999999999998</v>
      </c>
      <c r="AI909">
        <f t="shared" si="99"/>
        <v>0.52439006834212532</v>
      </c>
      <c r="AJ909">
        <f t="shared" si="103"/>
        <v>0.52439006834212532</v>
      </c>
      <c r="AK909" t="e">
        <f t="shared" si="104"/>
        <v>#N/A</v>
      </c>
      <c r="AL909">
        <f t="shared" si="100"/>
        <v>19421</v>
      </c>
    </row>
    <row r="910" spans="1:38" x14ac:dyDescent="0.25">
      <c r="A910" s="1">
        <v>908</v>
      </c>
      <c r="B910" t="s">
        <v>1636</v>
      </c>
      <c r="C910" t="s">
        <v>2130</v>
      </c>
      <c r="D910" t="s">
        <v>2131</v>
      </c>
      <c r="E910">
        <v>7150101026</v>
      </c>
      <c r="F910" t="s">
        <v>2134</v>
      </c>
      <c r="G910" t="s">
        <v>2135</v>
      </c>
      <c r="H910" s="2">
        <v>0.88300000000000001</v>
      </c>
      <c r="I910" s="2">
        <v>0.73607983401092769</v>
      </c>
      <c r="J910" s="2">
        <v>0.75003245644523164</v>
      </c>
      <c r="K910" s="2">
        <v>0.74185018549209103</v>
      </c>
      <c r="L910" s="2">
        <v>0.87336270445955377</v>
      </c>
      <c r="M910" s="2">
        <v>0.82432925622365261</v>
      </c>
      <c r="N910" s="2">
        <v>0.80864034417111541</v>
      </c>
      <c r="O910" s="2">
        <v>0.80408677467054668</v>
      </c>
      <c r="P910" s="2">
        <v>0.80632833095675338</v>
      </c>
      <c r="Q910" s="2">
        <v>0.88300000000000001</v>
      </c>
      <c r="R910" s="2">
        <v>0.72023187399238087</v>
      </c>
      <c r="S910" s="2">
        <v>0.74051606618043997</v>
      </c>
      <c r="T910" s="2">
        <v>0.72443360324530981</v>
      </c>
      <c r="U910" s="2">
        <v>0.87336270445955377</v>
      </c>
      <c r="V910" s="2">
        <v>0.85741120744665644</v>
      </c>
      <c r="W910" s="2">
        <v>0.85452421135052803</v>
      </c>
      <c r="X910" s="2">
        <v>0.84527321620084783</v>
      </c>
      <c r="Y910" s="2">
        <v>0.84082806346021122</v>
      </c>
      <c r="Z910" s="2">
        <v>0.85420575939923304</v>
      </c>
      <c r="AA910" s="2">
        <v>0.82294937520960065</v>
      </c>
      <c r="AB910" s="2">
        <f t="shared" si="101"/>
        <v>-3.1256384189632391E-2</v>
      </c>
      <c r="AC910" s="2">
        <f t="shared" si="102"/>
        <v>0.85174361581036762</v>
      </c>
      <c r="AD910" t="s">
        <v>2287</v>
      </c>
      <c r="AE910">
        <v>549</v>
      </c>
      <c r="AH910">
        <f t="shared" si="98"/>
        <v>0.88300000000000001</v>
      </c>
      <c r="AI910">
        <f t="shared" si="99"/>
        <v>0.85420575939923304</v>
      </c>
      <c r="AJ910" t="e">
        <f t="shared" si="103"/>
        <v>#N/A</v>
      </c>
      <c r="AK910">
        <f t="shared" si="104"/>
        <v>0.85420575939923304</v>
      </c>
      <c r="AL910">
        <f t="shared" si="100"/>
        <v>549</v>
      </c>
    </row>
    <row r="911" spans="1:38" x14ac:dyDescent="0.25">
      <c r="A911" s="1">
        <v>909</v>
      </c>
      <c r="B911" t="s">
        <v>1636</v>
      </c>
      <c r="C911" t="s">
        <v>2130</v>
      </c>
      <c r="D911" t="s">
        <v>2131</v>
      </c>
      <c r="E911">
        <v>7150101033</v>
      </c>
      <c r="F911" t="s">
        <v>2136</v>
      </c>
      <c r="G911" t="s">
        <v>2137</v>
      </c>
      <c r="H911" s="2">
        <v>0.78599999999999992</v>
      </c>
      <c r="I911" s="2">
        <v>0.7340318853760136</v>
      </c>
      <c r="J911" s="2">
        <v>0.7511956271242175</v>
      </c>
      <c r="K911" s="2">
        <v>0.74126711802214817</v>
      </c>
      <c r="L911" s="2">
        <v>0.80179807423253147</v>
      </c>
      <c r="M911" s="2">
        <v>0.80317053201879252</v>
      </c>
      <c r="N911" s="2">
        <v>0.79128914116152915</v>
      </c>
      <c r="O911" s="2">
        <v>0.79347881969756962</v>
      </c>
      <c r="P911" s="2">
        <v>0.7963056944331226</v>
      </c>
      <c r="Q911" s="2">
        <v>0.78599999999999992</v>
      </c>
      <c r="R911" s="2">
        <v>0.71334786014132456</v>
      </c>
      <c r="S911" s="2">
        <v>0.74021502275487094</v>
      </c>
      <c r="T911" s="2">
        <v>0.72099318109589716</v>
      </c>
      <c r="U911" s="2">
        <v>0.87336270445955377</v>
      </c>
      <c r="V911" s="2">
        <v>0.85295786785894445</v>
      </c>
      <c r="W911" s="2">
        <v>0.88899708406109301</v>
      </c>
      <c r="X911" s="2">
        <v>0.84377876216691894</v>
      </c>
      <c r="Y911" s="2">
        <v>0.84364066581335417</v>
      </c>
      <c r="Z911" s="2">
        <v>0.86036301101319501</v>
      </c>
      <c r="AA911" s="2">
        <v>0.79719511384802777</v>
      </c>
      <c r="AB911" s="2">
        <f t="shared" si="101"/>
        <v>-6.3167897165167242E-2</v>
      </c>
      <c r="AC911" s="2">
        <f t="shared" si="102"/>
        <v>0.72283210283483268</v>
      </c>
      <c r="AD911" t="s">
        <v>2287</v>
      </c>
      <c r="AE911">
        <v>821</v>
      </c>
      <c r="AH911">
        <f t="shared" si="98"/>
        <v>0.78599999999999992</v>
      </c>
      <c r="AI911">
        <f t="shared" si="99"/>
        <v>0.86036301101319501</v>
      </c>
      <c r="AJ911" t="e">
        <f t="shared" si="103"/>
        <v>#N/A</v>
      </c>
      <c r="AK911">
        <f t="shared" si="104"/>
        <v>0.86036301101319501</v>
      </c>
      <c r="AL911">
        <f t="shared" si="100"/>
        <v>821</v>
      </c>
    </row>
    <row r="912" spans="1:38" x14ac:dyDescent="0.25">
      <c r="A912" s="1">
        <v>910</v>
      </c>
      <c r="B912" t="s">
        <v>1636</v>
      </c>
      <c r="C912" t="s">
        <v>2130</v>
      </c>
      <c r="D912" t="s">
        <v>2131</v>
      </c>
      <c r="E912">
        <v>7150102001</v>
      </c>
      <c r="F912" t="s">
        <v>2138</v>
      </c>
      <c r="G912" t="s">
        <v>2139</v>
      </c>
      <c r="H912" s="2">
        <v>0.86499999999999999</v>
      </c>
      <c r="I912" s="2">
        <v>0.57963416623226838</v>
      </c>
      <c r="J912" s="2">
        <v>0.57582182652832337</v>
      </c>
      <c r="K912" s="2">
        <v>0.58539523239409974</v>
      </c>
      <c r="L912" s="2">
        <v>0.66984327633356211</v>
      </c>
      <c r="M912" s="2">
        <v>0.73782152638337739</v>
      </c>
      <c r="N912" s="2">
        <v>0.70708448892047704</v>
      </c>
      <c r="O912" s="2">
        <v>0.71213337378529395</v>
      </c>
      <c r="P912" s="2">
        <v>0.68677557606529416</v>
      </c>
      <c r="Q912" s="2">
        <v>0.86499999999999999</v>
      </c>
      <c r="R912" s="2">
        <v>0.64763240201251271</v>
      </c>
      <c r="S912" s="2">
        <v>0.66790033578147234</v>
      </c>
      <c r="T912" s="2">
        <v>0.65342646946942495</v>
      </c>
      <c r="U912" s="2">
        <v>0.66984327633356211</v>
      </c>
      <c r="V912" s="2">
        <v>0.68107897478264157</v>
      </c>
      <c r="W912" s="2">
        <v>0.70698640953685099</v>
      </c>
      <c r="X912" s="2">
        <v>0.68058082343799864</v>
      </c>
      <c r="Y912" s="2">
        <v>0.69906563061481863</v>
      </c>
      <c r="Z912" s="2">
        <v>0.6873783986525881</v>
      </c>
      <c r="AA912" s="2">
        <v>0.70235132029894909</v>
      </c>
      <c r="AB912" s="2">
        <f t="shared" si="101"/>
        <v>1.4972921646360993E-2</v>
      </c>
      <c r="AC912" s="2">
        <f t="shared" si="102"/>
        <v>0.87997292164636098</v>
      </c>
      <c r="AD912" t="s">
        <v>2287</v>
      </c>
      <c r="AE912">
        <v>1196</v>
      </c>
      <c r="AH912">
        <f t="shared" si="98"/>
        <v>0.86499999999999999</v>
      </c>
      <c r="AI912">
        <f t="shared" si="99"/>
        <v>0.6873783986525881</v>
      </c>
      <c r="AJ912" t="e">
        <f t="shared" si="103"/>
        <v>#N/A</v>
      </c>
      <c r="AK912">
        <f t="shared" si="104"/>
        <v>0.6873783986525881</v>
      </c>
      <c r="AL912">
        <f t="shared" si="100"/>
        <v>1196</v>
      </c>
    </row>
    <row r="913" spans="1:38" x14ac:dyDescent="0.25">
      <c r="A913" s="1">
        <v>911</v>
      </c>
      <c r="B913" t="s">
        <v>1636</v>
      </c>
      <c r="C913" t="s">
        <v>2130</v>
      </c>
      <c r="D913" t="s">
        <v>2131</v>
      </c>
      <c r="E913">
        <v>7150103035</v>
      </c>
      <c r="F913" t="s">
        <v>2140</v>
      </c>
      <c r="G913" t="s">
        <v>2141</v>
      </c>
      <c r="H913" s="2">
        <v>0.79099999999999993</v>
      </c>
      <c r="I913" s="2">
        <v>0.16701125742002221</v>
      </c>
      <c r="J913" s="2">
        <v>0.2027249291175047</v>
      </c>
      <c r="K913" s="2">
        <v>0.1866713841097159</v>
      </c>
      <c r="L913" s="2">
        <v>0.66984327633356211</v>
      </c>
      <c r="M913" s="2">
        <v>0.66906996915285633</v>
      </c>
      <c r="N913" s="2">
        <v>0.65706877262359931</v>
      </c>
      <c r="O913" s="2">
        <v>0.69240747009340575</v>
      </c>
      <c r="P913" s="2">
        <v>0.5909742618275402</v>
      </c>
      <c r="Q913" s="2">
        <v>0.79099999999999993</v>
      </c>
      <c r="R913" s="2">
        <v>0.64444778165525962</v>
      </c>
      <c r="S913" s="2">
        <v>0.66784129965541728</v>
      </c>
      <c r="T913" s="2">
        <v>0.65075109298151357</v>
      </c>
      <c r="U913" s="2">
        <v>0.66984327633356211</v>
      </c>
      <c r="V913" s="2">
        <v>0.78115402169751946</v>
      </c>
      <c r="W913" s="2">
        <v>0.73198027170534186</v>
      </c>
      <c r="X913" s="2">
        <v>0.76692112613629204</v>
      </c>
      <c r="Y913" s="2">
        <v>0.75584840546156318</v>
      </c>
      <c r="Z913" s="2">
        <v>0.74008044796654271</v>
      </c>
      <c r="AA913" s="2">
        <v>0.6549334555381422</v>
      </c>
      <c r="AB913" s="2">
        <f t="shared" si="101"/>
        <v>-8.5146992428400514E-2</v>
      </c>
      <c r="AC913" s="2">
        <f t="shared" si="102"/>
        <v>0.70585300757159941</v>
      </c>
      <c r="AD913" t="s">
        <v>2286</v>
      </c>
      <c r="AE913">
        <v>827</v>
      </c>
      <c r="AH913">
        <f t="shared" si="98"/>
        <v>0.79099999999999993</v>
      </c>
      <c r="AI913">
        <f t="shared" si="99"/>
        <v>0.74008044796654271</v>
      </c>
      <c r="AJ913">
        <f t="shared" si="103"/>
        <v>0.74008044796654271</v>
      </c>
      <c r="AK913" t="e">
        <f t="shared" si="104"/>
        <v>#N/A</v>
      </c>
      <c r="AL913">
        <f t="shared" si="100"/>
        <v>827</v>
      </c>
    </row>
    <row r="914" spans="1:38" x14ac:dyDescent="0.25">
      <c r="A914" s="1">
        <v>912</v>
      </c>
      <c r="B914" t="s">
        <v>1636</v>
      </c>
      <c r="C914" t="s">
        <v>2130</v>
      </c>
      <c r="D914" t="s">
        <v>2142</v>
      </c>
      <c r="E914">
        <v>7150201005</v>
      </c>
      <c r="F914" t="s">
        <v>2143</v>
      </c>
      <c r="G914" t="s">
        <v>2144</v>
      </c>
      <c r="H914" s="2">
        <v>0.86199999999999999</v>
      </c>
      <c r="I914" s="2">
        <v>0.66897753841150831</v>
      </c>
      <c r="J914" s="2">
        <v>0.75706811449204492</v>
      </c>
      <c r="K914" s="2">
        <v>0.67838032859047659</v>
      </c>
      <c r="L914" s="2">
        <v>0.80179807423253147</v>
      </c>
      <c r="M914" s="2">
        <v>0.83085796166524217</v>
      </c>
      <c r="N914" s="2">
        <v>0.81010660329398265</v>
      </c>
      <c r="O914" s="2">
        <v>0.82275855453493152</v>
      </c>
      <c r="P914" s="2">
        <v>0.7986251233879188</v>
      </c>
      <c r="Q914" s="2">
        <v>0.86199999999999999</v>
      </c>
      <c r="R914" s="2">
        <v>0.70222973783552012</v>
      </c>
      <c r="S914" s="2">
        <v>0.74072441758934604</v>
      </c>
      <c r="T914" s="2">
        <v>0.70442424027563744</v>
      </c>
      <c r="U914" s="2">
        <v>0.80179807423253147</v>
      </c>
      <c r="V914" s="2">
        <v>0.85034383861625407</v>
      </c>
      <c r="W914" s="2">
        <v>0.8335228955346905</v>
      </c>
      <c r="X914" s="2">
        <v>0.83672458330438593</v>
      </c>
      <c r="Y914" s="2">
        <v>0.85034832290470064</v>
      </c>
      <c r="Z914" s="2">
        <v>0.83435582068555747</v>
      </c>
      <c r="AA914" s="2">
        <v>0.81273669455100639</v>
      </c>
      <c r="AB914" s="2">
        <f t="shared" si="101"/>
        <v>-2.1619126134551081E-2</v>
      </c>
      <c r="AC914" s="2">
        <f t="shared" si="102"/>
        <v>0.84038087386544891</v>
      </c>
      <c r="AD914" t="s">
        <v>2286</v>
      </c>
      <c r="AE914">
        <v>3728</v>
      </c>
      <c r="AH914">
        <f t="shared" si="98"/>
        <v>0.86199999999999999</v>
      </c>
      <c r="AI914">
        <f t="shared" si="99"/>
        <v>0.83435582068555747</v>
      </c>
      <c r="AJ914">
        <f t="shared" si="103"/>
        <v>0.83435582068555747</v>
      </c>
      <c r="AK914" t="e">
        <f t="shared" si="104"/>
        <v>#N/A</v>
      </c>
      <c r="AL914">
        <f t="shared" si="100"/>
        <v>3728</v>
      </c>
    </row>
    <row r="915" spans="1:38" x14ac:dyDescent="0.25">
      <c r="A915" s="1">
        <v>913</v>
      </c>
      <c r="B915" t="s">
        <v>1636</v>
      </c>
      <c r="C915" t="s">
        <v>2130</v>
      </c>
      <c r="D915" t="s">
        <v>2142</v>
      </c>
      <c r="E915">
        <v>7150203003</v>
      </c>
      <c r="F915" t="s">
        <v>2145</v>
      </c>
      <c r="G915" t="s">
        <v>2146</v>
      </c>
      <c r="H915" s="2">
        <v>0.81200000000000017</v>
      </c>
      <c r="I915" s="2">
        <v>0.77464084998543825</v>
      </c>
      <c r="J915" s="2">
        <v>0.74995581840744241</v>
      </c>
      <c r="K915" s="2">
        <v>0.77464386084657577</v>
      </c>
      <c r="L915" s="2">
        <v>0.80179807423253147</v>
      </c>
      <c r="M915" s="2">
        <v>0.76709469803338037</v>
      </c>
      <c r="N915" s="2">
        <v>0.77450269219389478</v>
      </c>
      <c r="O915" s="2">
        <v>0.7945774213237019</v>
      </c>
      <c r="P915" s="2">
        <v>0.80280359018010472</v>
      </c>
      <c r="Q915" s="2">
        <v>0.81200000000000017</v>
      </c>
      <c r="R915" s="2">
        <v>0.73106085603442184</v>
      </c>
      <c r="S915" s="2">
        <v>0.73920790228718469</v>
      </c>
      <c r="T915" s="2">
        <v>0.7313637470126374</v>
      </c>
      <c r="U915" s="2">
        <v>0.80179807423253147</v>
      </c>
      <c r="V915" s="2">
        <v>0.83319304609325606</v>
      </c>
      <c r="W915" s="2">
        <v>0.83238485523977168</v>
      </c>
      <c r="X915" s="2">
        <v>0.82463996541693141</v>
      </c>
      <c r="Y915" s="2">
        <v>0.83333803669171014</v>
      </c>
      <c r="Z915" s="2">
        <v>0.82498125325105309</v>
      </c>
      <c r="AA915" s="2">
        <v>0.7880186381629174</v>
      </c>
      <c r="AB915" s="2">
        <f t="shared" si="101"/>
        <v>-3.6962615088135697E-2</v>
      </c>
      <c r="AC915" s="2">
        <f t="shared" si="102"/>
        <v>0.77503738491186447</v>
      </c>
      <c r="AD915" t="s">
        <v>2287</v>
      </c>
      <c r="AE915">
        <v>2412</v>
      </c>
      <c r="AH915">
        <f t="shared" si="98"/>
        <v>0.81200000000000017</v>
      </c>
      <c r="AI915">
        <f t="shared" si="99"/>
        <v>0.82498125325105309</v>
      </c>
      <c r="AJ915" t="e">
        <f t="shared" si="103"/>
        <v>#N/A</v>
      </c>
      <c r="AK915">
        <f t="shared" si="104"/>
        <v>0.82498125325105309</v>
      </c>
      <c r="AL915">
        <f t="shared" si="100"/>
        <v>2412</v>
      </c>
    </row>
    <row r="916" spans="1:38" x14ac:dyDescent="0.25">
      <c r="A916" s="1">
        <v>914</v>
      </c>
      <c r="B916" t="s">
        <v>1636</v>
      </c>
      <c r="C916" t="s">
        <v>2130</v>
      </c>
      <c r="D916" t="s">
        <v>1624</v>
      </c>
      <c r="E916">
        <v>7150301010</v>
      </c>
      <c r="F916" t="s">
        <v>2147</v>
      </c>
      <c r="G916" t="s">
        <v>2148</v>
      </c>
      <c r="H916" s="2">
        <v>0.89700000000000002</v>
      </c>
      <c r="I916" s="2">
        <v>0.44065427889617031</v>
      </c>
      <c r="J916" s="2">
        <v>0.38731859945186842</v>
      </c>
      <c r="K916" s="2">
        <v>0.44238715878776258</v>
      </c>
      <c r="L916" s="2">
        <v>0.66984327633356211</v>
      </c>
      <c r="M916" s="2">
        <v>0.71114629857960421</v>
      </c>
      <c r="N916" s="2">
        <v>0.68279948431904602</v>
      </c>
      <c r="O916" s="2">
        <v>0.69754020805517347</v>
      </c>
      <c r="P916" s="2">
        <v>0.60581634438070153</v>
      </c>
      <c r="Q916" s="2">
        <v>0.89700000000000002</v>
      </c>
      <c r="R916" s="2">
        <v>0.67884373772735196</v>
      </c>
      <c r="S916" s="2">
        <v>0.67137108382663102</v>
      </c>
      <c r="T916" s="2">
        <v>0.67678488247486035</v>
      </c>
      <c r="U916" s="2">
        <v>0.66984327633356211</v>
      </c>
      <c r="V916" s="2">
        <v>0.88823432189643881</v>
      </c>
      <c r="W916" s="2">
        <v>0.76347882980952608</v>
      </c>
      <c r="X916" s="2">
        <v>0.80829882220069693</v>
      </c>
      <c r="Y916" s="2">
        <v>0.80907191165798453</v>
      </c>
      <c r="Z916" s="2">
        <v>0.78446101307043792</v>
      </c>
      <c r="AA916" s="2">
        <v>0.6723990863865893</v>
      </c>
      <c r="AB916" s="2">
        <f t="shared" si="101"/>
        <v>-0.11206192668384862</v>
      </c>
      <c r="AC916" s="2">
        <f t="shared" si="102"/>
        <v>0.7849380733161514</v>
      </c>
      <c r="AD916" t="s">
        <v>2286</v>
      </c>
      <c r="AE916">
        <v>610</v>
      </c>
      <c r="AH916">
        <f t="shared" si="98"/>
        <v>0.89700000000000002</v>
      </c>
      <c r="AI916">
        <f t="shared" si="99"/>
        <v>0.78446101307043792</v>
      </c>
      <c r="AJ916">
        <f t="shared" si="103"/>
        <v>0.78446101307043792</v>
      </c>
      <c r="AK916" t="e">
        <f t="shared" si="104"/>
        <v>#N/A</v>
      </c>
      <c r="AL916">
        <f t="shared" si="100"/>
        <v>610</v>
      </c>
    </row>
    <row r="917" spans="1:38" x14ac:dyDescent="0.25">
      <c r="A917" s="1">
        <v>915</v>
      </c>
      <c r="B917" t="s">
        <v>1636</v>
      </c>
      <c r="C917" t="s">
        <v>2130</v>
      </c>
      <c r="D917" t="s">
        <v>1624</v>
      </c>
      <c r="E917">
        <v>7150301018</v>
      </c>
      <c r="F917" t="s">
        <v>1625</v>
      </c>
      <c r="G917" t="s">
        <v>2149</v>
      </c>
      <c r="H917" s="2">
        <v>0.69</v>
      </c>
      <c r="I917" s="2">
        <v>0.58144841568409533</v>
      </c>
      <c r="J917" s="2">
        <v>0.56671787858477507</v>
      </c>
      <c r="K917" s="2">
        <v>0.58140788509192309</v>
      </c>
      <c r="L917" s="2">
        <v>0.66984327633356211</v>
      </c>
      <c r="M917" s="2">
        <v>0.69158685470870374</v>
      </c>
      <c r="N917" s="2">
        <v>0.73182928062499775</v>
      </c>
      <c r="O917" s="2">
        <v>0.70980273713714304</v>
      </c>
      <c r="P917" s="2">
        <v>0.68502492991126329</v>
      </c>
      <c r="Q917" s="2">
        <v>0.69</v>
      </c>
      <c r="R917" s="2">
        <v>0.66754918780839467</v>
      </c>
      <c r="S917" s="2">
        <v>0.668822455459537</v>
      </c>
      <c r="T917" s="2">
        <v>0.66425959451604566</v>
      </c>
      <c r="U917" s="2">
        <v>0.66984327633356211</v>
      </c>
      <c r="V917" s="2">
        <v>0.69008572900498055</v>
      </c>
      <c r="W917" s="2">
        <v>0.68010588541209493</v>
      </c>
      <c r="X917" s="2">
        <v>0.68430806296309477</v>
      </c>
      <c r="Y917" s="2">
        <v>0.69506816639633917</v>
      </c>
      <c r="Z917" s="2">
        <v>0.68382719394751124</v>
      </c>
      <c r="AA917" s="2">
        <v>0.69729211164859684</v>
      </c>
      <c r="AB917" s="2">
        <f t="shared" si="101"/>
        <v>1.3464917701085599E-2</v>
      </c>
      <c r="AC917" s="2">
        <f t="shared" si="102"/>
        <v>0.70346491770108555</v>
      </c>
      <c r="AD917" t="s">
        <v>2286</v>
      </c>
      <c r="AE917">
        <v>2251</v>
      </c>
      <c r="AH917">
        <f t="shared" si="98"/>
        <v>0.69</v>
      </c>
      <c r="AI917">
        <f t="shared" si="99"/>
        <v>0.68382719394751124</v>
      </c>
      <c r="AJ917">
        <f t="shared" si="103"/>
        <v>0.68382719394751124</v>
      </c>
      <c r="AK917" t="e">
        <f t="shared" si="104"/>
        <v>#N/A</v>
      </c>
      <c r="AL917">
        <f t="shared" si="100"/>
        <v>2251</v>
      </c>
    </row>
    <row r="918" spans="1:38" x14ac:dyDescent="0.25">
      <c r="A918" s="1">
        <v>916</v>
      </c>
      <c r="B918" t="s">
        <v>1636</v>
      </c>
      <c r="C918" t="s">
        <v>2130</v>
      </c>
      <c r="D918" t="s">
        <v>1624</v>
      </c>
      <c r="E918">
        <v>7150302003</v>
      </c>
      <c r="F918" t="s">
        <v>2150</v>
      </c>
      <c r="G918" t="s">
        <v>2151</v>
      </c>
      <c r="H918" s="2">
        <v>0.88800000000000001</v>
      </c>
      <c r="I918" s="2">
        <v>0.7484504617537413</v>
      </c>
      <c r="J918" s="2">
        <v>0.75262483193673058</v>
      </c>
      <c r="K918" s="2">
        <v>0.74770936882052053</v>
      </c>
      <c r="L918" s="2">
        <v>0.80179807423253147</v>
      </c>
      <c r="M918" s="2">
        <v>0.81203432188839608</v>
      </c>
      <c r="N918" s="2">
        <v>0.79690638625865851</v>
      </c>
      <c r="O918" s="2">
        <v>0.79209556016021287</v>
      </c>
      <c r="P918" s="2">
        <v>0.80096215154142181</v>
      </c>
      <c r="Q918" s="2">
        <v>0.88800000000000001</v>
      </c>
      <c r="R918" s="2">
        <v>0.72721910863331685</v>
      </c>
      <c r="S918" s="2">
        <v>0.74160148744811183</v>
      </c>
      <c r="T918" s="2">
        <v>0.72616384714905435</v>
      </c>
      <c r="U918" s="2">
        <v>0.80179807423253147</v>
      </c>
      <c r="V918" s="2">
        <v>0.84920505359963649</v>
      </c>
      <c r="W918" s="2">
        <v>0.80896661614972065</v>
      </c>
      <c r="X918" s="2">
        <v>0.80781401419564314</v>
      </c>
      <c r="Y918" s="2">
        <v>0.83941454388405079</v>
      </c>
      <c r="Z918" s="2">
        <v>0.8212194188141767</v>
      </c>
      <c r="AA918" s="2">
        <v>0.80073212963000662</v>
      </c>
      <c r="AB918" s="2">
        <f t="shared" si="101"/>
        <v>-2.0487289184170088E-2</v>
      </c>
      <c r="AC918" s="2">
        <f t="shared" si="102"/>
        <v>0.86751271081582992</v>
      </c>
      <c r="AD918" t="s">
        <v>2287</v>
      </c>
      <c r="AE918">
        <v>1996</v>
      </c>
      <c r="AH918">
        <f t="shared" si="98"/>
        <v>0.88800000000000001</v>
      </c>
      <c r="AI918">
        <f t="shared" si="99"/>
        <v>0.8212194188141767</v>
      </c>
      <c r="AJ918" t="e">
        <f t="shared" si="103"/>
        <v>#N/A</v>
      </c>
      <c r="AK918">
        <f t="shared" si="104"/>
        <v>0.8212194188141767</v>
      </c>
      <c r="AL918">
        <f t="shared" si="100"/>
        <v>1996</v>
      </c>
    </row>
    <row r="919" spans="1:38" x14ac:dyDescent="0.25">
      <c r="A919" s="1">
        <v>917</v>
      </c>
      <c r="B919" t="s">
        <v>2152</v>
      </c>
      <c r="C919" t="s">
        <v>756</v>
      </c>
      <c r="D919" t="s">
        <v>2153</v>
      </c>
      <c r="E919">
        <v>8010101001</v>
      </c>
      <c r="F919" t="s">
        <v>2154</v>
      </c>
      <c r="G919" t="s">
        <v>2155</v>
      </c>
      <c r="H919" s="2">
        <v>0.36899999999999999</v>
      </c>
      <c r="I919" s="2">
        <v>-1.472732713558885</v>
      </c>
      <c r="J919" s="2">
        <v>-1.3961561409514309</v>
      </c>
      <c r="K919" s="2">
        <v>-1.426390402816593</v>
      </c>
      <c r="L919" s="2">
        <v>0.26444123428341199</v>
      </c>
      <c r="M919" s="2">
        <v>0.36884482840822252</v>
      </c>
      <c r="N919" s="2">
        <v>0.3926007930285299</v>
      </c>
      <c r="O919" s="2">
        <v>0.3838027120870996</v>
      </c>
      <c r="P919" s="2">
        <v>0.35554819050813252</v>
      </c>
      <c r="Q919" s="2">
        <v>0.36899999999999999</v>
      </c>
      <c r="R919" s="2">
        <v>0.45487028749340341</v>
      </c>
      <c r="S919" s="2">
        <v>0.43446873507286338</v>
      </c>
      <c r="T919" s="2">
        <v>0.45866240868983588</v>
      </c>
      <c r="U919" s="2">
        <v>0.26444123428341199</v>
      </c>
      <c r="V919" s="2">
        <v>0.36884482840822252</v>
      </c>
      <c r="W919" s="2">
        <v>0.36547384510414371</v>
      </c>
      <c r="X919" s="2">
        <v>0.3730524281585107</v>
      </c>
      <c r="Y919" s="2">
        <v>0.36231326367957839</v>
      </c>
      <c r="Z919" s="2">
        <v>0.34401442708680469</v>
      </c>
      <c r="AA919" s="2">
        <v>0.34964402553939827</v>
      </c>
      <c r="AB919" s="2">
        <f t="shared" si="101"/>
        <v>5.6295984525935872E-3</v>
      </c>
      <c r="AC919" s="2">
        <f t="shared" si="102"/>
        <v>0.37462959845259358</v>
      </c>
      <c r="AD919" t="s">
        <v>2286</v>
      </c>
      <c r="AE919">
        <v>97532</v>
      </c>
      <c r="AH919">
        <f t="shared" si="98"/>
        <v>0.36899999999999999</v>
      </c>
      <c r="AI919">
        <f t="shared" si="99"/>
        <v>0.34401442708680469</v>
      </c>
      <c r="AJ919">
        <f t="shared" si="103"/>
        <v>0.34401442708680469</v>
      </c>
      <c r="AK919" t="e">
        <f t="shared" si="104"/>
        <v>#N/A</v>
      </c>
      <c r="AL919">
        <f t="shared" si="100"/>
        <v>97532</v>
      </c>
    </row>
    <row r="920" spans="1:38" x14ac:dyDescent="0.25">
      <c r="A920" s="1">
        <v>918</v>
      </c>
      <c r="B920" t="s">
        <v>2152</v>
      </c>
      <c r="C920" t="s">
        <v>756</v>
      </c>
      <c r="D920" t="s">
        <v>2153</v>
      </c>
      <c r="E920">
        <v>8010101004</v>
      </c>
      <c r="F920" t="s">
        <v>2156</v>
      </c>
      <c r="G920" t="s">
        <v>2157</v>
      </c>
      <c r="H920" s="2">
        <v>0.86799999999999999</v>
      </c>
      <c r="I920" s="2">
        <v>0.76333264119667876</v>
      </c>
      <c r="J920" s="2">
        <v>0.74922710406235182</v>
      </c>
      <c r="K920" s="2">
        <v>0.75497048311665549</v>
      </c>
      <c r="L920" s="2">
        <v>0.80179807423253147</v>
      </c>
      <c r="M920" s="2">
        <v>0.84686996917162261</v>
      </c>
      <c r="N920" s="2">
        <v>0.78241578297045411</v>
      </c>
      <c r="O920" s="2">
        <v>0.79445733126740392</v>
      </c>
      <c r="P920" s="2">
        <v>0.80504638426878428</v>
      </c>
      <c r="Q920" s="2">
        <v>0.86799999999999999</v>
      </c>
      <c r="R920" s="2">
        <v>0.73359758855411616</v>
      </c>
      <c r="S920" s="2">
        <v>0.73950683309623577</v>
      </c>
      <c r="T920" s="2">
        <v>0.72884016006472241</v>
      </c>
      <c r="U920" s="2">
        <v>0.87336270445955377</v>
      </c>
      <c r="V920" s="2">
        <v>0.86054689224998937</v>
      </c>
      <c r="W920" s="2">
        <v>0.82611235463911803</v>
      </c>
      <c r="X920" s="2">
        <v>0.83141838192796569</v>
      </c>
      <c r="Y920" s="2">
        <v>0.83309983677980837</v>
      </c>
      <c r="Z920" s="2">
        <v>0.84470486267332645</v>
      </c>
      <c r="AA920" s="2">
        <v>0.80582764982410648</v>
      </c>
      <c r="AB920" s="2">
        <f t="shared" si="101"/>
        <v>-3.8877212849219966E-2</v>
      </c>
      <c r="AC920" s="2">
        <f t="shared" si="102"/>
        <v>0.82912278715078003</v>
      </c>
      <c r="AD920" t="s">
        <v>2286</v>
      </c>
      <c r="AE920">
        <v>793</v>
      </c>
      <c r="AH920">
        <f t="shared" si="98"/>
        <v>0.86799999999999999</v>
      </c>
      <c r="AI920">
        <f t="shared" si="99"/>
        <v>0.84470486267332645</v>
      </c>
      <c r="AJ920">
        <f t="shared" si="103"/>
        <v>0.84470486267332645</v>
      </c>
      <c r="AK920" t="e">
        <f t="shared" si="104"/>
        <v>#N/A</v>
      </c>
      <c r="AL920">
        <f t="shared" si="100"/>
        <v>793</v>
      </c>
    </row>
    <row r="921" spans="1:38" x14ac:dyDescent="0.25">
      <c r="A921" s="1">
        <v>919</v>
      </c>
      <c r="B921" t="s">
        <v>2152</v>
      </c>
      <c r="C921" t="s">
        <v>756</v>
      </c>
      <c r="D921" t="s">
        <v>2153</v>
      </c>
      <c r="E921">
        <v>8010101007</v>
      </c>
      <c r="F921" t="s">
        <v>2158</v>
      </c>
      <c r="G921" t="s">
        <v>2159</v>
      </c>
      <c r="H921" s="2">
        <v>0.65400000000000003</v>
      </c>
      <c r="I921" s="2">
        <v>0.52031558382589693</v>
      </c>
      <c r="J921" s="2">
        <v>0.5104195383439063</v>
      </c>
      <c r="K921" s="2">
        <v>0.52563689185956419</v>
      </c>
      <c r="L921" s="2">
        <v>0.66984327633356211</v>
      </c>
      <c r="M921" s="2">
        <v>0.68808422806668301</v>
      </c>
      <c r="N921" s="2">
        <v>0.6466243589735996</v>
      </c>
      <c r="O921" s="2">
        <v>0.69602796290179292</v>
      </c>
      <c r="P921" s="2">
        <v>0.62501574213132094</v>
      </c>
      <c r="Q921" s="2">
        <v>0.65400000000000003</v>
      </c>
      <c r="R921" s="2">
        <v>0.66149456045824551</v>
      </c>
      <c r="S921" s="2">
        <v>0.67022069432082398</v>
      </c>
      <c r="T921" s="2">
        <v>0.6608556125717614</v>
      </c>
      <c r="U921" s="2">
        <v>0.66984327633356211</v>
      </c>
      <c r="V921" s="2">
        <v>0.67857709860976967</v>
      </c>
      <c r="W921" s="2">
        <v>0.6727162461281162</v>
      </c>
      <c r="X921" s="2">
        <v>0.66826492099767421</v>
      </c>
      <c r="Y921" s="2">
        <v>0.67322536993932547</v>
      </c>
      <c r="Z921" s="2">
        <v>0.67251610808892859</v>
      </c>
      <c r="AA921" s="2">
        <v>0.66459474361652182</v>
      </c>
      <c r="AB921" s="2">
        <f t="shared" si="101"/>
        <v>-7.9213644724067667E-3</v>
      </c>
      <c r="AC921" s="2">
        <f t="shared" si="102"/>
        <v>0.64607863552759326</v>
      </c>
      <c r="AD921" t="s">
        <v>2286</v>
      </c>
      <c r="AE921">
        <v>889</v>
      </c>
      <c r="AH921">
        <f t="shared" si="98"/>
        <v>0.65400000000000003</v>
      </c>
      <c r="AI921">
        <f t="shared" si="99"/>
        <v>0.67251610808892859</v>
      </c>
      <c r="AJ921">
        <f t="shared" si="103"/>
        <v>0.67251610808892859</v>
      </c>
      <c r="AK921" t="e">
        <f t="shared" si="104"/>
        <v>#N/A</v>
      </c>
      <c r="AL921">
        <f t="shared" si="100"/>
        <v>889</v>
      </c>
    </row>
    <row r="922" spans="1:38" x14ac:dyDescent="0.25">
      <c r="A922" s="1">
        <v>920</v>
      </c>
      <c r="B922" t="s">
        <v>2152</v>
      </c>
      <c r="C922" t="s">
        <v>756</v>
      </c>
      <c r="D922" t="s">
        <v>2153</v>
      </c>
      <c r="E922">
        <v>8010101705</v>
      </c>
      <c r="F922" t="s">
        <v>2160</v>
      </c>
      <c r="G922" t="s">
        <v>2161</v>
      </c>
      <c r="H922" s="2">
        <v>0.501</v>
      </c>
      <c r="I922" s="2">
        <v>0.28894818533677769</v>
      </c>
      <c r="J922" s="2">
        <v>0.31406643654272398</v>
      </c>
      <c r="K922" s="2">
        <v>0.29593934478568329</v>
      </c>
      <c r="L922" s="2">
        <v>0.26444123428341199</v>
      </c>
      <c r="M922" s="2">
        <v>0.36496692034027112</v>
      </c>
      <c r="N922" s="2">
        <v>0.33430985753490988</v>
      </c>
      <c r="O922" s="2">
        <v>0.39992146631018921</v>
      </c>
      <c r="P922" s="2">
        <v>0.33753901045554191</v>
      </c>
      <c r="Q922" s="2">
        <v>0.501</v>
      </c>
      <c r="R922" s="2">
        <v>0.56257453971886984</v>
      </c>
      <c r="S922" s="2">
        <v>0.58027151294443891</v>
      </c>
      <c r="T922" s="2">
        <v>0.56159903992899074</v>
      </c>
      <c r="U922" s="2">
        <v>0.53170889669388677</v>
      </c>
      <c r="V922" s="2">
        <v>0.5199581492496882</v>
      </c>
      <c r="W922" s="2">
        <v>0.51798579512528897</v>
      </c>
      <c r="X922" s="2">
        <v>0.51507448696024216</v>
      </c>
      <c r="Y922" s="2">
        <v>0.51092342844362382</v>
      </c>
      <c r="Z922" s="2">
        <v>0.51908347645697506</v>
      </c>
      <c r="AA922" s="2">
        <v>0.33713676093355932</v>
      </c>
      <c r="AB922" s="2">
        <f t="shared" si="101"/>
        <v>-0.18194671552341574</v>
      </c>
      <c r="AC922" s="2">
        <f t="shared" si="102"/>
        <v>0.31905328447658426</v>
      </c>
      <c r="AD922" t="s">
        <v>2286</v>
      </c>
      <c r="AE922">
        <v>621</v>
      </c>
      <c r="AH922">
        <f t="shared" si="98"/>
        <v>0.501</v>
      </c>
      <c r="AI922">
        <f t="shared" si="99"/>
        <v>0.51908347645697506</v>
      </c>
      <c r="AJ922">
        <f t="shared" si="103"/>
        <v>0.51908347645697506</v>
      </c>
      <c r="AK922" t="e">
        <f t="shared" si="104"/>
        <v>#N/A</v>
      </c>
      <c r="AL922">
        <f t="shared" si="100"/>
        <v>621</v>
      </c>
    </row>
    <row r="923" spans="1:38" x14ac:dyDescent="0.25">
      <c r="A923" s="1">
        <v>921</v>
      </c>
      <c r="B923" t="s">
        <v>2152</v>
      </c>
      <c r="C923" t="s">
        <v>756</v>
      </c>
      <c r="D923" t="s">
        <v>2041</v>
      </c>
      <c r="E923">
        <v>8010202013</v>
      </c>
      <c r="F923" t="s">
        <v>59</v>
      </c>
      <c r="G923" t="s">
        <v>2162</v>
      </c>
      <c r="H923" s="2">
        <v>0.71099999999999997</v>
      </c>
      <c r="I923" s="2">
        <v>0.76728349757508663</v>
      </c>
      <c r="J923" s="2">
        <v>0.74672305873583955</v>
      </c>
      <c r="K923" s="2">
        <v>0.7584470980528959</v>
      </c>
      <c r="L923" s="2">
        <v>0.87336270445955377</v>
      </c>
      <c r="M923" s="2">
        <v>0.77854741582438769</v>
      </c>
      <c r="N923" s="2">
        <v>0.75044609090596515</v>
      </c>
      <c r="O923" s="2">
        <v>0.7918598278274801</v>
      </c>
      <c r="P923" s="2">
        <v>0.79313871305658223</v>
      </c>
      <c r="Q923" s="2">
        <v>0.71099999999999997</v>
      </c>
      <c r="R923" s="2">
        <v>0.75665560004984589</v>
      </c>
      <c r="S923" s="2">
        <v>0.73716481240771725</v>
      </c>
      <c r="T923" s="2">
        <v>0.74334609502356286</v>
      </c>
      <c r="U923" s="2">
        <v>0.87336270445955377</v>
      </c>
      <c r="V923" s="2">
        <v>0.72552406914777856</v>
      </c>
      <c r="W923" s="2">
        <v>0.7732710979077313</v>
      </c>
      <c r="X923" s="2">
        <v>0.76821098229652907</v>
      </c>
      <c r="Y923" s="2">
        <v>0.75995322766671736</v>
      </c>
      <c r="Z923" s="2">
        <v>0.77855468790788895</v>
      </c>
      <c r="AA923" s="2">
        <v>0.79645149857672104</v>
      </c>
      <c r="AB923" s="2">
        <f t="shared" si="101"/>
        <v>1.7896810668832086E-2</v>
      </c>
      <c r="AC923" s="2">
        <f t="shared" si="102"/>
        <v>0.72889681066883205</v>
      </c>
      <c r="AD923" t="s">
        <v>2286</v>
      </c>
      <c r="AE923">
        <v>661</v>
      </c>
      <c r="AH923">
        <f t="shared" si="98"/>
        <v>0.71099999999999997</v>
      </c>
      <c r="AI923">
        <f t="shared" si="99"/>
        <v>0.77855468790788895</v>
      </c>
      <c r="AJ923">
        <f t="shared" si="103"/>
        <v>0.77855468790788895</v>
      </c>
      <c r="AK923" t="e">
        <f t="shared" si="104"/>
        <v>#N/A</v>
      </c>
      <c r="AL923">
        <f t="shared" si="100"/>
        <v>661</v>
      </c>
    </row>
    <row r="924" spans="1:38" x14ac:dyDescent="0.25">
      <c r="A924" s="1">
        <v>922</v>
      </c>
      <c r="B924" t="s">
        <v>2152</v>
      </c>
      <c r="C924" t="s">
        <v>2163</v>
      </c>
      <c r="D924" t="s">
        <v>2164</v>
      </c>
      <c r="E924">
        <v>8020101001</v>
      </c>
      <c r="F924" t="s">
        <v>2165</v>
      </c>
      <c r="G924" t="s">
        <v>2166</v>
      </c>
      <c r="H924" s="2">
        <v>0.54100000000000004</v>
      </c>
      <c r="I924" s="2">
        <v>-0.3865124548149772</v>
      </c>
      <c r="J924" s="2">
        <v>-0.39592891377967671</v>
      </c>
      <c r="K924" s="2">
        <v>-0.39113218519522941</v>
      </c>
      <c r="L924" s="2">
        <v>0.26444123428341199</v>
      </c>
      <c r="M924" s="2">
        <v>0.39986809295183467</v>
      </c>
      <c r="N924" s="2">
        <v>0.39995659224286362</v>
      </c>
      <c r="O924" s="2">
        <v>0.41942498100893327</v>
      </c>
      <c r="P924" s="2">
        <v>0.39206223929247419</v>
      </c>
      <c r="Q924" s="2">
        <v>0.54100000000000004</v>
      </c>
      <c r="R924" s="2">
        <v>0.6232293472927164</v>
      </c>
      <c r="S924" s="2">
        <v>0.50221871634823712</v>
      </c>
      <c r="T924" s="2">
        <v>0.59922780337864323</v>
      </c>
      <c r="U924" s="2">
        <v>0.43409505867265702</v>
      </c>
      <c r="V924" s="2">
        <v>0.54097390910181253</v>
      </c>
      <c r="W924" s="2">
        <v>0.53116116462552276</v>
      </c>
      <c r="X924" s="2">
        <v>0.4689865920210437</v>
      </c>
      <c r="Y924" s="2">
        <v>0.48000819052126897</v>
      </c>
      <c r="Z924" s="2">
        <v>0.48941729261387212</v>
      </c>
      <c r="AA924" s="2">
        <v>0.3702146659480921</v>
      </c>
      <c r="AB924" s="2">
        <f t="shared" si="101"/>
        <v>-0.11920262666578002</v>
      </c>
      <c r="AC924" s="2">
        <f t="shared" si="102"/>
        <v>0.42179737333422002</v>
      </c>
      <c r="AD924" t="s">
        <v>2286</v>
      </c>
      <c r="AE924">
        <v>75888</v>
      </c>
      <c r="AH924">
        <f t="shared" si="98"/>
        <v>0.54100000000000004</v>
      </c>
      <c r="AI924">
        <f t="shared" si="99"/>
        <v>0.48941729261387212</v>
      </c>
      <c r="AJ924">
        <f t="shared" si="103"/>
        <v>0.48941729261387212</v>
      </c>
      <c r="AK924" t="e">
        <f t="shared" si="104"/>
        <v>#N/A</v>
      </c>
      <c r="AL924">
        <f t="shared" si="100"/>
        <v>75888</v>
      </c>
    </row>
    <row r="925" spans="1:38" x14ac:dyDescent="0.25">
      <c r="A925" s="1">
        <v>923</v>
      </c>
      <c r="B925" t="s">
        <v>2152</v>
      </c>
      <c r="C925" t="s">
        <v>2163</v>
      </c>
      <c r="D925" t="s">
        <v>2167</v>
      </c>
      <c r="E925">
        <v>8020201001</v>
      </c>
      <c r="F925" t="s">
        <v>2168</v>
      </c>
      <c r="G925" t="s">
        <v>2169</v>
      </c>
      <c r="H925" s="2">
        <v>0.307</v>
      </c>
      <c r="I925" s="2">
        <v>-9.0457494533855765E-2</v>
      </c>
      <c r="J925" s="2">
        <v>1.9742967791644191E-2</v>
      </c>
      <c r="K925" s="2">
        <v>-6.5607703160097341E-2</v>
      </c>
      <c r="L925" s="2">
        <v>0.26444123428341199</v>
      </c>
      <c r="M925" s="2">
        <v>0.34421618974374751</v>
      </c>
      <c r="N925" s="2">
        <v>0.35405770329570252</v>
      </c>
      <c r="O925" s="2">
        <v>0.36708350758252078</v>
      </c>
      <c r="P925" s="2">
        <v>0.41481930496091751</v>
      </c>
      <c r="Q925" s="2">
        <v>0.307</v>
      </c>
      <c r="R925" s="2">
        <v>0.50077982222045003</v>
      </c>
      <c r="S925" s="2">
        <v>0.5428354189659913</v>
      </c>
      <c r="T925" s="2">
        <v>0.50658722712221715</v>
      </c>
      <c r="U925" s="2">
        <v>0.43409505867265702</v>
      </c>
      <c r="V925" s="2">
        <v>0.34582756761780059</v>
      </c>
      <c r="W925" s="2">
        <v>0.36523672094823928</v>
      </c>
      <c r="X925" s="2">
        <v>0.34733091721145481</v>
      </c>
      <c r="Y925" s="2">
        <v>0.35320163102468533</v>
      </c>
      <c r="Z925" s="2">
        <v>0.36775366215739702</v>
      </c>
      <c r="AA925" s="2">
        <v>0.34528019616284411</v>
      </c>
      <c r="AB925" s="2">
        <f t="shared" si="101"/>
        <v>-2.247346599455291E-2</v>
      </c>
      <c r="AC925" s="2">
        <f t="shared" si="102"/>
        <v>0.28452653400544708</v>
      </c>
      <c r="AD925" t="s">
        <v>2286</v>
      </c>
      <c r="AE925">
        <v>34172</v>
      </c>
      <c r="AH925">
        <f t="shared" si="98"/>
        <v>0.307</v>
      </c>
      <c r="AI925">
        <f t="shared" si="99"/>
        <v>0.36775366215739702</v>
      </c>
      <c r="AJ925">
        <f t="shared" si="103"/>
        <v>0.36775366215739702</v>
      </c>
      <c r="AK925" t="e">
        <f t="shared" si="104"/>
        <v>#N/A</v>
      </c>
      <c r="AL925">
        <f t="shared" si="100"/>
        <v>34172</v>
      </c>
    </row>
    <row r="926" spans="1:38" x14ac:dyDescent="0.25">
      <c r="A926" s="1">
        <v>924</v>
      </c>
      <c r="B926" t="s">
        <v>2152</v>
      </c>
      <c r="C926" t="s">
        <v>2170</v>
      </c>
      <c r="D926" t="s">
        <v>2171</v>
      </c>
      <c r="E926">
        <v>8030101014</v>
      </c>
      <c r="F926" t="s">
        <v>2172</v>
      </c>
      <c r="G926" t="s">
        <v>2173</v>
      </c>
      <c r="H926" s="2">
        <v>0.46100000000000002</v>
      </c>
      <c r="I926" s="2">
        <v>-2.8486753306324588</v>
      </c>
      <c r="J926" s="2">
        <v>-2.5659002840040128</v>
      </c>
      <c r="K926" s="2">
        <v>-2.779134130607952</v>
      </c>
      <c r="L926" s="2">
        <v>0.26444123428341199</v>
      </c>
      <c r="M926" s="2">
        <v>0.36163942503035129</v>
      </c>
      <c r="N926" s="2">
        <v>0.40009428102344619</v>
      </c>
      <c r="O926" s="2">
        <v>0.36254232434251682</v>
      </c>
      <c r="P926" s="2">
        <v>0.35282481489808892</v>
      </c>
      <c r="Q926" s="2">
        <v>0.46100000000000002</v>
      </c>
      <c r="R926" s="2">
        <v>0.29124609966981091</v>
      </c>
      <c r="S926" s="2">
        <v>0.30169376259515751</v>
      </c>
      <c r="T926" s="2">
        <v>0.29352957567536903</v>
      </c>
      <c r="U926" s="2">
        <v>0.26444123428341199</v>
      </c>
      <c r="V926" s="2">
        <v>0.44089886218693458</v>
      </c>
      <c r="W926" s="2">
        <v>0.40064466252902492</v>
      </c>
      <c r="X926" s="2">
        <v>0.41640938626189827</v>
      </c>
      <c r="Y926" s="2">
        <v>0.43466132747708308</v>
      </c>
      <c r="Z926" s="2">
        <v>0.38496372274592588</v>
      </c>
      <c r="AA926" s="2">
        <v>0.34509369551509173</v>
      </c>
      <c r="AB926" s="2">
        <f t="shared" si="101"/>
        <v>-3.987002723083416E-2</v>
      </c>
      <c r="AC926" s="2">
        <f t="shared" si="102"/>
        <v>0.42112997276916586</v>
      </c>
      <c r="AD926" t="s">
        <v>2286</v>
      </c>
      <c r="AE926">
        <v>6943</v>
      </c>
      <c r="AH926">
        <f t="shared" si="98"/>
        <v>0.46100000000000002</v>
      </c>
      <c r="AI926">
        <f t="shared" si="99"/>
        <v>0.38496372274592588</v>
      </c>
      <c r="AJ926">
        <f t="shared" si="103"/>
        <v>0.38496372274592588</v>
      </c>
      <c r="AK926" t="e">
        <f t="shared" si="104"/>
        <v>#N/A</v>
      </c>
      <c r="AL926">
        <f t="shared" si="100"/>
        <v>6943</v>
      </c>
    </row>
    <row r="927" spans="1:38" x14ac:dyDescent="0.25">
      <c r="A927" s="1">
        <v>925</v>
      </c>
      <c r="B927" t="s">
        <v>2152</v>
      </c>
      <c r="C927" t="s">
        <v>2170</v>
      </c>
      <c r="D927" t="s">
        <v>2174</v>
      </c>
      <c r="E927">
        <v>8030201001</v>
      </c>
      <c r="F927" t="s">
        <v>2175</v>
      </c>
      <c r="G927" t="s">
        <v>2176</v>
      </c>
      <c r="H927" s="2">
        <v>0.496</v>
      </c>
      <c r="I927" s="2">
        <v>-0.22034469548019109</v>
      </c>
      <c r="J927" s="2">
        <v>-3.9251986158273411E-2</v>
      </c>
      <c r="K927" s="2">
        <v>-0.19642518110368989</v>
      </c>
      <c r="L927" s="2">
        <v>0.26444123428341199</v>
      </c>
      <c r="M927" s="2">
        <v>0.40344220177022322</v>
      </c>
      <c r="N927" s="2">
        <v>0.47159320670885668</v>
      </c>
      <c r="O927" s="2">
        <v>0.42547840940231768</v>
      </c>
      <c r="P927" s="2">
        <v>0.39836696724811149</v>
      </c>
      <c r="Q927" s="2">
        <v>0.496</v>
      </c>
      <c r="R927" s="2">
        <v>0.52588032554007358</v>
      </c>
      <c r="S927" s="2">
        <v>0.56824737571675399</v>
      </c>
      <c r="T927" s="2">
        <v>0.52727081068944248</v>
      </c>
      <c r="U927" s="2">
        <v>0.53170889669388677</v>
      </c>
      <c r="V927" s="2">
        <v>0.49594013799011749</v>
      </c>
      <c r="W927" s="2">
        <v>0.51499499245566072</v>
      </c>
      <c r="X927" s="2">
        <v>0.50903440190644644</v>
      </c>
      <c r="Y927" s="2">
        <v>0.49980936277874571</v>
      </c>
      <c r="Z927" s="2">
        <v>0.51014254290913852</v>
      </c>
      <c r="AA927" s="2">
        <v>0.3856273052329291</v>
      </c>
      <c r="AB927" s="2">
        <f t="shared" si="101"/>
        <v>-0.12451523767620942</v>
      </c>
      <c r="AC927" s="2">
        <f t="shared" si="102"/>
        <v>0.37148476232379057</v>
      </c>
      <c r="AD927" t="s">
        <v>2286</v>
      </c>
      <c r="AE927">
        <v>16940</v>
      </c>
      <c r="AH927">
        <f t="shared" si="98"/>
        <v>0.496</v>
      </c>
      <c r="AI927">
        <f t="shared" si="99"/>
        <v>0.51014254290913852</v>
      </c>
      <c r="AJ927">
        <f t="shared" si="103"/>
        <v>0.51014254290913852</v>
      </c>
      <c r="AK927" t="e">
        <f t="shared" si="104"/>
        <v>#N/A</v>
      </c>
      <c r="AL927">
        <f t="shared" si="100"/>
        <v>16940</v>
      </c>
    </row>
    <row r="928" spans="1:38" x14ac:dyDescent="0.25">
      <c r="A928" s="1">
        <v>926</v>
      </c>
      <c r="B928" t="s">
        <v>2152</v>
      </c>
      <c r="C928" t="s">
        <v>2170</v>
      </c>
      <c r="D928" t="s">
        <v>2174</v>
      </c>
      <c r="E928">
        <v>8030201052</v>
      </c>
      <c r="F928" t="s">
        <v>2177</v>
      </c>
      <c r="G928" t="s">
        <v>2178</v>
      </c>
      <c r="H928" s="2">
        <v>0.72499999999999998</v>
      </c>
      <c r="I928" s="2">
        <v>0.74809967911212816</v>
      </c>
      <c r="J928" s="2">
        <v>0.74745444181747767</v>
      </c>
      <c r="K928" s="2">
        <v>0.74122327340551286</v>
      </c>
      <c r="L928" s="2">
        <v>0.87336270445955377</v>
      </c>
      <c r="M928" s="2">
        <v>0.77615026935177556</v>
      </c>
      <c r="N928" s="2">
        <v>0.81434829814695497</v>
      </c>
      <c r="O928" s="2">
        <v>0.81073175778569473</v>
      </c>
      <c r="P928" s="2">
        <v>0.79515704302085255</v>
      </c>
      <c r="Q928" s="2">
        <v>0.72499999999999998</v>
      </c>
      <c r="R928" s="2">
        <v>0.7451568327815753</v>
      </c>
      <c r="S928" s="2">
        <v>0.74488372409782866</v>
      </c>
      <c r="T928" s="2">
        <v>0.73694413663441749</v>
      </c>
      <c r="U928" s="2">
        <v>0.87336270445955377</v>
      </c>
      <c r="V928" s="2">
        <v>0.75294536784838828</v>
      </c>
      <c r="W928" s="2">
        <v>0.80709861250648685</v>
      </c>
      <c r="X928" s="2">
        <v>0.76805531000132798</v>
      </c>
      <c r="Y928" s="2">
        <v>0.7700345655576275</v>
      </c>
      <c r="Z928" s="2">
        <v>0.79315393831656611</v>
      </c>
      <c r="AA928" s="2">
        <v>0.81331006830429164</v>
      </c>
      <c r="AB928" s="2">
        <f t="shared" si="101"/>
        <v>2.0156129987725535E-2</v>
      </c>
      <c r="AC928" s="2">
        <f t="shared" si="102"/>
        <v>0.74515612998772551</v>
      </c>
      <c r="AD928" t="s">
        <v>2286</v>
      </c>
      <c r="AE928">
        <v>680</v>
      </c>
      <c r="AH928">
        <f t="shared" si="98"/>
        <v>0.72499999999999998</v>
      </c>
      <c r="AI928">
        <f t="shared" si="99"/>
        <v>0.79315393831656611</v>
      </c>
      <c r="AJ928">
        <f t="shared" si="103"/>
        <v>0.79315393831656611</v>
      </c>
      <c r="AK928" t="e">
        <f t="shared" si="104"/>
        <v>#N/A</v>
      </c>
      <c r="AL928">
        <f t="shared" si="100"/>
        <v>680</v>
      </c>
    </row>
    <row r="929" spans="1:38" x14ac:dyDescent="0.25">
      <c r="A929" s="1">
        <v>927</v>
      </c>
      <c r="B929" t="s">
        <v>2152</v>
      </c>
      <c r="C929" t="s">
        <v>2170</v>
      </c>
      <c r="D929" t="s">
        <v>2174</v>
      </c>
      <c r="E929">
        <v>8030201060</v>
      </c>
      <c r="F929" t="s">
        <v>2179</v>
      </c>
      <c r="G929" t="s">
        <v>2180</v>
      </c>
      <c r="H929" s="2">
        <v>0.75</v>
      </c>
      <c r="I929" s="2">
        <v>0.77369870335805424</v>
      </c>
      <c r="J929" s="2">
        <v>0.76863063552151556</v>
      </c>
      <c r="K929" s="2">
        <v>0.76785482062320365</v>
      </c>
      <c r="L929" s="2">
        <v>0.80179807423253147</v>
      </c>
      <c r="M929" s="2">
        <v>0.78015327122837075</v>
      </c>
      <c r="N929" s="2">
        <v>0.75475661268636429</v>
      </c>
      <c r="O929" s="2">
        <v>0.80402450575246609</v>
      </c>
      <c r="P929" s="2">
        <v>0.76568241944447935</v>
      </c>
      <c r="Q929" s="2">
        <v>0.75</v>
      </c>
      <c r="R929" s="2">
        <v>0.76409613183811498</v>
      </c>
      <c r="S929" s="2">
        <v>0.75833990906712101</v>
      </c>
      <c r="T929" s="2">
        <v>0.75727994939192045</v>
      </c>
      <c r="U929" s="2">
        <v>0.80179807423253147</v>
      </c>
      <c r="V929" s="2">
        <v>0.80016828061134637</v>
      </c>
      <c r="W929" s="2">
        <v>0.7697848702368173</v>
      </c>
      <c r="X929" s="2">
        <v>0.81943161519749441</v>
      </c>
      <c r="Y929" s="2">
        <v>0.79996967929800444</v>
      </c>
      <c r="Z929" s="2">
        <v>0.79806890672572639</v>
      </c>
      <c r="AA929" s="2">
        <v>0.78104124060412872</v>
      </c>
      <c r="AB929" s="2">
        <f t="shared" si="101"/>
        <v>-1.7027666121597673E-2</v>
      </c>
      <c r="AC929" s="2">
        <f t="shared" si="102"/>
        <v>0.73297233387840233</v>
      </c>
      <c r="AD929" t="s">
        <v>2287</v>
      </c>
      <c r="AE929">
        <v>4511</v>
      </c>
      <c r="AH929">
        <f t="shared" si="98"/>
        <v>0.75</v>
      </c>
      <c r="AI929">
        <f t="shared" si="99"/>
        <v>0.79806890672572639</v>
      </c>
      <c r="AJ929" t="e">
        <f t="shared" si="103"/>
        <v>#N/A</v>
      </c>
      <c r="AK929">
        <f t="shared" si="104"/>
        <v>0.79806890672572639</v>
      </c>
      <c r="AL929">
        <f t="shared" si="100"/>
        <v>4511</v>
      </c>
    </row>
    <row r="930" spans="1:38" x14ac:dyDescent="0.25">
      <c r="A930" s="1">
        <v>928</v>
      </c>
      <c r="B930" t="s">
        <v>2152</v>
      </c>
      <c r="C930" t="s">
        <v>2170</v>
      </c>
      <c r="D930" t="s">
        <v>2181</v>
      </c>
      <c r="E930">
        <v>8030301018</v>
      </c>
      <c r="F930" t="s">
        <v>2182</v>
      </c>
      <c r="G930" t="s">
        <v>2183</v>
      </c>
      <c r="H930" s="2">
        <v>0.754</v>
      </c>
      <c r="I930" s="2">
        <v>0.78372314363962836</v>
      </c>
      <c r="J930" s="2">
        <v>0.74720565286273677</v>
      </c>
      <c r="K930" s="2">
        <v>0.770182607336661</v>
      </c>
      <c r="L930" s="2">
        <v>0.87336270445955377</v>
      </c>
      <c r="M930" s="2">
        <v>0.85721105735282666</v>
      </c>
      <c r="N930" s="2">
        <v>0.85337932096383717</v>
      </c>
      <c r="O930" s="2">
        <v>0.83819679843899997</v>
      </c>
      <c r="P930" s="2">
        <v>0.79773301116383855</v>
      </c>
      <c r="Q930" s="2">
        <v>0.754</v>
      </c>
      <c r="R930" s="2">
        <v>0.77269692010327806</v>
      </c>
      <c r="S930" s="2">
        <v>0.741629504947937</v>
      </c>
      <c r="T930" s="2">
        <v>0.75907994990860794</v>
      </c>
      <c r="U930" s="2">
        <v>0.87336270445955377</v>
      </c>
      <c r="V930" s="2">
        <v>0.76183650506576883</v>
      </c>
      <c r="W930" s="2">
        <v>0.85193347944295583</v>
      </c>
      <c r="X930" s="2">
        <v>0.79037871713314001</v>
      </c>
      <c r="Y930" s="2">
        <v>0.78054956841415368</v>
      </c>
      <c r="Z930" s="2">
        <v>0.81047489416933649</v>
      </c>
      <c r="AA930" s="2">
        <v>0.84357872171977655</v>
      </c>
      <c r="AB930" s="2">
        <f t="shared" si="101"/>
        <v>3.3103827550440057E-2</v>
      </c>
      <c r="AC930" s="2">
        <f t="shared" si="102"/>
        <v>0.78710382755044006</v>
      </c>
      <c r="AD930" t="s">
        <v>2287</v>
      </c>
      <c r="AE930">
        <v>573</v>
      </c>
      <c r="AH930">
        <f t="shared" si="98"/>
        <v>0.754</v>
      </c>
      <c r="AI930">
        <f t="shared" si="99"/>
        <v>0.81047489416933649</v>
      </c>
      <c r="AJ930" t="e">
        <f t="shared" si="103"/>
        <v>#N/A</v>
      </c>
      <c r="AK930">
        <f t="shared" si="104"/>
        <v>0.81047489416933649</v>
      </c>
      <c r="AL930">
        <f t="shared" si="100"/>
        <v>573</v>
      </c>
    </row>
    <row r="931" spans="1:38" x14ac:dyDescent="0.25">
      <c r="A931" s="1">
        <v>929</v>
      </c>
      <c r="B931" t="s">
        <v>2152</v>
      </c>
      <c r="C931" t="s">
        <v>2170</v>
      </c>
      <c r="D931" t="s">
        <v>2181</v>
      </c>
      <c r="E931">
        <v>8030301020</v>
      </c>
      <c r="F931" t="s">
        <v>2184</v>
      </c>
      <c r="G931" t="s">
        <v>2185</v>
      </c>
      <c r="H931" s="2">
        <v>0.56299999999999994</v>
      </c>
      <c r="I931" s="2">
        <v>-6.7732974968651716E-2</v>
      </c>
      <c r="J931" s="2">
        <v>4.3512531775498084E-3</v>
      </c>
      <c r="K931" s="2">
        <v>-5.5435387134985747E-2</v>
      </c>
      <c r="L931" s="2">
        <v>0.26444123428341199</v>
      </c>
      <c r="M931" s="2">
        <v>0.38869304604634008</v>
      </c>
      <c r="N931" s="2">
        <v>0.40177719321399968</v>
      </c>
      <c r="O931" s="2">
        <v>0.39647888469631742</v>
      </c>
      <c r="P931" s="2">
        <v>0.36235120880153332</v>
      </c>
      <c r="Q931" s="2">
        <v>0.56299999999999994</v>
      </c>
      <c r="R931" s="2">
        <v>0.49461769420003249</v>
      </c>
      <c r="S931" s="2">
        <v>0.51280060511680015</v>
      </c>
      <c r="T931" s="2">
        <v>0.49207436176789132</v>
      </c>
      <c r="U931" s="2">
        <v>0.53170889669388677</v>
      </c>
      <c r="V931" s="2">
        <v>0.53244414809374074</v>
      </c>
      <c r="W931" s="2">
        <v>0.53515464003522939</v>
      </c>
      <c r="X931" s="2">
        <v>0.54569745131619474</v>
      </c>
      <c r="Y931" s="2">
        <v>0.5361606159329344</v>
      </c>
      <c r="Z931" s="2">
        <v>0.53620989385786544</v>
      </c>
      <c r="AA931" s="2">
        <v>0.3586362633047388</v>
      </c>
      <c r="AB931" s="2">
        <f t="shared" si="101"/>
        <v>-0.17757363055312664</v>
      </c>
      <c r="AC931" s="2">
        <f t="shared" si="102"/>
        <v>0.38542636944687331</v>
      </c>
      <c r="AD931" t="s">
        <v>2286</v>
      </c>
      <c r="AE931">
        <v>4582</v>
      </c>
      <c r="AH931">
        <f t="shared" si="98"/>
        <v>0.56299999999999994</v>
      </c>
      <c r="AI931">
        <f t="shared" si="99"/>
        <v>0.53620989385786544</v>
      </c>
      <c r="AJ931">
        <f t="shared" si="103"/>
        <v>0.53620989385786544</v>
      </c>
      <c r="AK931" t="e">
        <f t="shared" si="104"/>
        <v>#N/A</v>
      </c>
      <c r="AL931">
        <f t="shared" si="100"/>
        <v>4582</v>
      </c>
    </row>
    <row r="932" spans="1:38" x14ac:dyDescent="0.25">
      <c r="A932" s="1">
        <v>930</v>
      </c>
      <c r="B932" t="s">
        <v>2152</v>
      </c>
      <c r="C932" t="s">
        <v>2170</v>
      </c>
      <c r="D932" t="s">
        <v>2186</v>
      </c>
      <c r="E932">
        <v>8030401027</v>
      </c>
      <c r="F932" t="s">
        <v>2187</v>
      </c>
      <c r="G932" t="s">
        <v>2188</v>
      </c>
      <c r="H932" s="2">
        <v>0.42899999999999999</v>
      </c>
      <c r="I932" s="2">
        <v>-4.2337038834275011</v>
      </c>
      <c r="J932" s="2">
        <v>-3.6830842791385878</v>
      </c>
      <c r="K932" s="2">
        <v>-4.1063127554794017</v>
      </c>
      <c r="L932" s="2">
        <v>0.26444123428341199</v>
      </c>
      <c r="M932" s="2">
        <v>0.38575751133683689</v>
      </c>
      <c r="N932" s="2">
        <v>0.41542880459209369</v>
      </c>
      <c r="O932" s="2">
        <v>0.38087607293732229</v>
      </c>
      <c r="P932" s="2">
        <v>0.41006574023246078</v>
      </c>
      <c r="Q932" s="2">
        <v>0.42899999999999999</v>
      </c>
      <c r="R932" s="2">
        <v>0.25451094359488952</v>
      </c>
      <c r="S932" s="2">
        <v>0.28663484448675769</v>
      </c>
      <c r="T932" s="2">
        <v>0.25753209211215072</v>
      </c>
      <c r="U932" s="2">
        <v>0.26444123428341199</v>
      </c>
      <c r="V932" s="2">
        <v>0.40862465955688648</v>
      </c>
      <c r="W932" s="2">
        <v>0.38245659320749908</v>
      </c>
      <c r="X932" s="2">
        <v>0.407647259932018</v>
      </c>
      <c r="Y932" s="2">
        <v>0.40273968183828379</v>
      </c>
      <c r="Z932" s="2">
        <v>0.36839096465337079</v>
      </c>
      <c r="AA932" s="2">
        <v>0.36656877654999931</v>
      </c>
      <c r="AB932" s="2">
        <f t="shared" si="101"/>
        <v>-1.8221881033714804E-3</v>
      </c>
      <c r="AC932" s="2">
        <f t="shared" si="102"/>
        <v>0.42717781189662851</v>
      </c>
      <c r="AD932" t="s">
        <v>2286</v>
      </c>
      <c r="AE932">
        <v>12667</v>
      </c>
      <c r="AH932">
        <f t="shared" si="98"/>
        <v>0.42899999999999999</v>
      </c>
      <c r="AI932">
        <f t="shared" si="99"/>
        <v>0.36839096465337079</v>
      </c>
      <c r="AJ932">
        <f t="shared" si="103"/>
        <v>0.36839096465337079</v>
      </c>
      <c r="AK932" t="e">
        <f t="shared" si="104"/>
        <v>#N/A</v>
      </c>
      <c r="AL932">
        <f t="shared" si="100"/>
        <v>12667</v>
      </c>
    </row>
    <row r="933" spans="1:38" x14ac:dyDescent="0.25">
      <c r="A933" s="1">
        <v>931</v>
      </c>
      <c r="B933" t="s">
        <v>2152</v>
      </c>
      <c r="C933" t="s">
        <v>2170</v>
      </c>
      <c r="D933" t="s">
        <v>2186</v>
      </c>
      <c r="E933">
        <v>8030401721</v>
      </c>
      <c r="F933" t="s">
        <v>2189</v>
      </c>
      <c r="G933" t="s">
        <v>2190</v>
      </c>
      <c r="H933" s="2">
        <v>0.63400000000000001</v>
      </c>
      <c r="I933" s="2">
        <v>0.47616266407695862</v>
      </c>
      <c r="J933" s="2">
        <v>0.46693056057368382</v>
      </c>
      <c r="K933" s="2">
        <v>0.471260124729032</v>
      </c>
      <c r="L933" s="2">
        <v>0.66984327633356211</v>
      </c>
      <c r="M933" s="2">
        <v>0.66611122863537287</v>
      </c>
      <c r="N933" s="2">
        <v>0.65273958620661798</v>
      </c>
      <c r="O933" s="2">
        <v>0.66780679967179746</v>
      </c>
      <c r="P933" s="2">
        <v>0.61006437127295732</v>
      </c>
      <c r="Q933" s="2">
        <v>0.63400000000000001</v>
      </c>
      <c r="R933" s="2">
        <v>0.69789213521880311</v>
      </c>
      <c r="S933" s="2">
        <v>0.67321387403778932</v>
      </c>
      <c r="T933" s="2">
        <v>0.68536723400761701</v>
      </c>
      <c r="U933" s="2">
        <v>0.66984327633356211</v>
      </c>
      <c r="V933" s="2">
        <v>0.64523391252403983</v>
      </c>
      <c r="W933" s="2">
        <v>0.67021079072608469</v>
      </c>
      <c r="X933" s="2">
        <v>0.64573246821230668</v>
      </c>
      <c r="Y933" s="2">
        <v>0.63640769372373218</v>
      </c>
      <c r="Z933" s="2">
        <v>0.65333807672362931</v>
      </c>
      <c r="AA933" s="2">
        <v>0.65291595528965674</v>
      </c>
      <c r="AB933" s="2">
        <f t="shared" si="101"/>
        <v>-4.2212143397257762E-4</v>
      </c>
      <c r="AC933" s="2">
        <f t="shared" si="102"/>
        <v>0.63357787856602743</v>
      </c>
      <c r="AD933" t="s">
        <v>2286</v>
      </c>
      <c r="AE933">
        <v>560</v>
      </c>
      <c r="AH933">
        <f t="shared" si="98"/>
        <v>0.63400000000000001</v>
      </c>
      <c r="AI933">
        <f t="shared" si="99"/>
        <v>0.65333807672362931</v>
      </c>
      <c r="AJ933">
        <f t="shared" si="103"/>
        <v>0.65333807672362931</v>
      </c>
      <c r="AK933" t="e">
        <f t="shared" si="104"/>
        <v>#N/A</v>
      </c>
      <c r="AL933">
        <f t="shared" si="100"/>
        <v>560</v>
      </c>
    </row>
    <row r="934" spans="1:38" x14ac:dyDescent="0.25">
      <c r="A934" s="1">
        <v>932</v>
      </c>
      <c r="B934" t="s">
        <v>2152</v>
      </c>
      <c r="C934" t="s">
        <v>2191</v>
      </c>
      <c r="D934" t="s">
        <v>2192</v>
      </c>
      <c r="E934">
        <v>8040101001</v>
      </c>
      <c r="F934" t="s">
        <v>2193</v>
      </c>
      <c r="G934" t="s">
        <v>2194</v>
      </c>
      <c r="H934" s="2">
        <v>0.40699999999999997</v>
      </c>
      <c r="I934" s="2">
        <v>0.26110235569825108</v>
      </c>
      <c r="J934" s="2">
        <v>0.34331721789357122</v>
      </c>
      <c r="K934" s="2">
        <v>0.27131757969319931</v>
      </c>
      <c r="L934" s="2">
        <v>0.26444123428341199</v>
      </c>
      <c r="M934" s="2">
        <v>0.4033707195938554</v>
      </c>
      <c r="N934" s="2">
        <v>0.42832209135341548</v>
      </c>
      <c r="O934" s="2">
        <v>0.39865829682913029</v>
      </c>
      <c r="P934" s="2">
        <v>0.37307800289272181</v>
      </c>
      <c r="Q934" s="2">
        <v>0.40699999999999997</v>
      </c>
      <c r="R934" s="2">
        <v>0.50277772945929611</v>
      </c>
      <c r="S934" s="2">
        <v>0.56166748072308326</v>
      </c>
      <c r="T934" s="2">
        <v>0.50304585621329512</v>
      </c>
      <c r="U934" s="2">
        <v>0.43409505867265702</v>
      </c>
      <c r="V934" s="2">
        <v>0.41498469214371358</v>
      </c>
      <c r="W934" s="2">
        <v>0.43105318636808959</v>
      </c>
      <c r="X934" s="2">
        <v>0.41678299977038008</v>
      </c>
      <c r="Y934" s="2">
        <v>0.42346620211596808</v>
      </c>
      <c r="Z934" s="2">
        <v>0.4240092253191225</v>
      </c>
      <c r="AA934" s="2">
        <v>0.36850288647122292</v>
      </c>
      <c r="AB934" s="2">
        <f t="shared" si="101"/>
        <v>-5.5506338847899572E-2</v>
      </c>
      <c r="AC934" s="2">
        <f t="shared" si="102"/>
        <v>0.3514936611521004</v>
      </c>
      <c r="AD934" t="s">
        <v>2286</v>
      </c>
      <c r="AE934">
        <v>11796</v>
      </c>
      <c r="AH934">
        <f t="shared" si="98"/>
        <v>0.40699999999999997</v>
      </c>
      <c r="AI934">
        <f t="shared" si="99"/>
        <v>0.4240092253191225</v>
      </c>
      <c r="AJ934">
        <f t="shared" si="103"/>
        <v>0.4240092253191225</v>
      </c>
      <c r="AK934" t="e">
        <f t="shared" si="104"/>
        <v>#N/A</v>
      </c>
      <c r="AL934">
        <f t="shared" si="100"/>
        <v>11796</v>
      </c>
    </row>
    <row r="935" spans="1:38" x14ac:dyDescent="0.25">
      <c r="A935" s="1">
        <v>933</v>
      </c>
      <c r="B935" t="s">
        <v>2152</v>
      </c>
      <c r="C935" t="s">
        <v>2191</v>
      </c>
      <c r="D935" t="s">
        <v>2192</v>
      </c>
      <c r="E935">
        <v>8040102716</v>
      </c>
      <c r="F935" t="s">
        <v>2195</v>
      </c>
      <c r="G935" t="s">
        <v>2196</v>
      </c>
      <c r="H935" s="2">
        <v>0.70400000000000007</v>
      </c>
      <c r="I935" s="2">
        <v>0.75593169245696012</v>
      </c>
      <c r="J935" s="2">
        <v>0.74841935575451157</v>
      </c>
      <c r="K935" s="2">
        <v>0.74831564505817816</v>
      </c>
      <c r="L935" s="2">
        <v>0.87336270445955377</v>
      </c>
      <c r="M935" s="2">
        <v>0.77064614177145729</v>
      </c>
      <c r="N935" s="2">
        <v>0.74554423720151997</v>
      </c>
      <c r="O935" s="2">
        <v>0.77834302482417705</v>
      </c>
      <c r="P935" s="2">
        <v>0.78931551268094435</v>
      </c>
      <c r="Q935" s="2">
        <v>0.70400000000000007</v>
      </c>
      <c r="R935" s="2">
        <v>0.74254777744335643</v>
      </c>
      <c r="S935" s="2">
        <v>0.74032118059636542</v>
      </c>
      <c r="T935" s="2">
        <v>0.73187109499250491</v>
      </c>
      <c r="U935" s="2">
        <v>0.87336270445955377</v>
      </c>
      <c r="V935" s="2">
        <v>0.72567763699470667</v>
      </c>
      <c r="W935" s="2">
        <v>0.74408368528253344</v>
      </c>
      <c r="X935" s="2">
        <v>0.75086908861114599</v>
      </c>
      <c r="Y935" s="2">
        <v>0.75842485573912533</v>
      </c>
      <c r="Z935" s="2">
        <v>0.76878940506482296</v>
      </c>
      <c r="AA935" s="2">
        <v>0.79029448060413032</v>
      </c>
      <c r="AB935" s="2">
        <f t="shared" si="101"/>
        <v>2.1505075539307361E-2</v>
      </c>
      <c r="AC935" s="2">
        <f t="shared" si="102"/>
        <v>0.72550507553930743</v>
      </c>
      <c r="AD935" t="s">
        <v>2286</v>
      </c>
      <c r="AE935">
        <v>1002</v>
      </c>
      <c r="AH935">
        <f t="shared" si="98"/>
        <v>0.70400000000000007</v>
      </c>
      <c r="AI935">
        <f t="shared" si="99"/>
        <v>0.76878940506482296</v>
      </c>
      <c r="AJ935">
        <f t="shared" si="103"/>
        <v>0.76878940506482296</v>
      </c>
      <c r="AK935" t="e">
        <f t="shared" si="104"/>
        <v>#N/A</v>
      </c>
      <c r="AL935">
        <f t="shared" si="100"/>
        <v>1002</v>
      </c>
    </row>
    <row r="936" spans="1:38" x14ac:dyDescent="0.25">
      <c r="A936" s="1">
        <v>934</v>
      </c>
      <c r="B936" t="s">
        <v>2152</v>
      </c>
      <c r="C936" t="s">
        <v>2197</v>
      </c>
      <c r="D936" t="s">
        <v>2198</v>
      </c>
      <c r="E936">
        <v>8050101712</v>
      </c>
      <c r="F936" t="s">
        <v>2199</v>
      </c>
      <c r="G936" t="s">
        <v>2200</v>
      </c>
      <c r="H936" s="2">
        <v>0.59899999999999998</v>
      </c>
      <c r="I936" s="2">
        <v>-0.23959125659849159</v>
      </c>
      <c r="J936" s="2">
        <v>-0.10691431891438311</v>
      </c>
      <c r="K936" s="2">
        <v>-0.2212223778017989</v>
      </c>
      <c r="L936" s="2">
        <v>0.26444123428341199</v>
      </c>
      <c r="M936" s="2">
        <v>0.39686584154438842</v>
      </c>
      <c r="N936" s="2">
        <v>0.39241267200349328</v>
      </c>
      <c r="O936" s="2">
        <v>0.39186653697850737</v>
      </c>
      <c r="P936" s="2">
        <v>0.36892488844575438</v>
      </c>
      <c r="Q936" s="2">
        <v>0.59899999999999998</v>
      </c>
      <c r="R936" s="2">
        <v>0.39740789391356962</v>
      </c>
      <c r="S936" s="2">
        <v>0.44999860511715661</v>
      </c>
      <c r="T936" s="2">
        <v>0.39918806882206831</v>
      </c>
      <c r="U936" s="2">
        <v>0.43409505867265702</v>
      </c>
      <c r="V936" s="2">
        <v>0.555594629370596</v>
      </c>
      <c r="W936" s="2">
        <v>0.47620782295787001</v>
      </c>
      <c r="X936" s="2">
        <v>0.52886260453518086</v>
      </c>
      <c r="Y936" s="2">
        <v>0.54039181935335068</v>
      </c>
      <c r="Z936" s="2">
        <v>0.50493817546320241</v>
      </c>
      <c r="AA936" s="2">
        <v>0.35888756482119499</v>
      </c>
      <c r="AB936" s="2">
        <f t="shared" si="101"/>
        <v>-0.14605061064200742</v>
      </c>
      <c r="AC936" s="2">
        <f t="shared" si="102"/>
        <v>0.45294938935799256</v>
      </c>
      <c r="AD936" t="s">
        <v>2286</v>
      </c>
      <c r="AE936">
        <v>9851</v>
      </c>
      <c r="AH936">
        <f t="shared" si="98"/>
        <v>0.59899999999999998</v>
      </c>
      <c r="AI936">
        <f t="shared" si="99"/>
        <v>0.50493817546320241</v>
      </c>
      <c r="AJ936">
        <f t="shared" si="103"/>
        <v>0.50493817546320241</v>
      </c>
      <c r="AK936" t="e">
        <f t="shared" si="104"/>
        <v>#N/A</v>
      </c>
      <c r="AL936">
        <f t="shared" si="100"/>
        <v>9851</v>
      </c>
    </row>
    <row r="937" spans="1:38" x14ac:dyDescent="0.25">
      <c r="A937" s="1">
        <v>935</v>
      </c>
      <c r="B937" t="s">
        <v>2152</v>
      </c>
      <c r="C937" t="s">
        <v>2201</v>
      </c>
      <c r="D937" t="s">
        <v>2202</v>
      </c>
      <c r="E937">
        <v>8060201715</v>
      </c>
      <c r="F937" t="s">
        <v>2203</v>
      </c>
      <c r="G937" t="s">
        <v>2204</v>
      </c>
      <c r="H937" s="2">
        <v>0.79700000000000004</v>
      </c>
      <c r="I937" s="2">
        <v>0.12629110864294499</v>
      </c>
      <c r="J937" s="2">
        <v>0.1616184994067674</v>
      </c>
      <c r="K937" s="2">
        <v>0.1460839867635588</v>
      </c>
      <c r="L937" s="2">
        <v>0.66984327633356211</v>
      </c>
      <c r="M937" s="2">
        <v>0.72803085096020526</v>
      </c>
      <c r="N937" s="2">
        <v>0.66557300326252489</v>
      </c>
      <c r="O937" s="2">
        <v>0.73821515490124245</v>
      </c>
      <c r="P937" s="2">
        <v>0.62937829935504586</v>
      </c>
      <c r="Q937" s="2">
        <v>0.79700000000000004</v>
      </c>
      <c r="R937" s="2">
        <v>0.56821123260884576</v>
      </c>
      <c r="S937" s="2">
        <v>0.5947071681599263</v>
      </c>
      <c r="T937" s="2">
        <v>0.57493164000440866</v>
      </c>
      <c r="U937" s="2">
        <v>0.66984327633356211</v>
      </c>
      <c r="V937" s="2">
        <v>0.77091300856323031</v>
      </c>
      <c r="W937" s="2">
        <v>0.71781591550908874</v>
      </c>
      <c r="X937" s="2">
        <v>0.76012047072594302</v>
      </c>
      <c r="Y937" s="2">
        <v>0.75710741756740174</v>
      </c>
      <c r="Z937" s="2">
        <v>0.73418637043059487</v>
      </c>
      <c r="AA937" s="2">
        <v>0.68498755463770333</v>
      </c>
      <c r="AB937" s="2">
        <f t="shared" si="101"/>
        <v>-4.9198815792891537E-2</v>
      </c>
      <c r="AC937" s="2">
        <f t="shared" si="102"/>
        <v>0.7478011842071085</v>
      </c>
      <c r="AD937" t="s">
        <v>2286</v>
      </c>
      <c r="AE937">
        <v>2261</v>
      </c>
      <c r="AH937">
        <f t="shared" si="98"/>
        <v>0.79700000000000004</v>
      </c>
      <c r="AI937">
        <f t="shared" si="99"/>
        <v>0.73418637043059487</v>
      </c>
      <c r="AJ937">
        <f t="shared" si="103"/>
        <v>0.73418637043059487</v>
      </c>
      <c r="AK937" t="e">
        <f t="shared" si="104"/>
        <v>#N/A</v>
      </c>
      <c r="AL937">
        <f t="shared" si="100"/>
        <v>2261</v>
      </c>
    </row>
    <row r="938" spans="1:38" x14ac:dyDescent="0.25">
      <c r="A938" s="1">
        <v>936</v>
      </c>
      <c r="B938" t="s">
        <v>2152</v>
      </c>
      <c r="C938" t="s">
        <v>2205</v>
      </c>
      <c r="D938" t="s">
        <v>2206</v>
      </c>
      <c r="E938">
        <v>8070101009</v>
      </c>
      <c r="F938" t="s">
        <v>2090</v>
      </c>
      <c r="G938" t="s">
        <v>2207</v>
      </c>
      <c r="H938" s="2">
        <v>0.52500000000000002</v>
      </c>
      <c r="I938" s="2">
        <v>0.1638149967462548</v>
      </c>
      <c r="J938" s="2">
        <v>0.29246222726867882</v>
      </c>
      <c r="K938" s="2">
        <v>0.17993204243734881</v>
      </c>
      <c r="L938" s="2">
        <v>0.26444123428341199</v>
      </c>
      <c r="M938" s="2">
        <v>0.36293130290870712</v>
      </c>
      <c r="N938" s="2">
        <v>0.33726265168072178</v>
      </c>
      <c r="O938" s="2">
        <v>0.36024726993326872</v>
      </c>
      <c r="P938" s="2">
        <v>0.37053609670108401</v>
      </c>
      <c r="Q938" s="2">
        <v>0.52500000000000002</v>
      </c>
      <c r="R938" s="2">
        <v>0.50473912923701048</v>
      </c>
      <c r="S938" s="2">
        <v>0.5702400413216534</v>
      </c>
      <c r="T938" s="2">
        <v>0.50632621095184605</v>
      </c>
      <c r="U938" s="2">
        <v>0.53170889669388677</v>
      </c>
      <c r="V938" s="2">
        <v>0.51895739878053937</v>
      </c>
      <c r="W938" s="2">
        <v>0.51689154919576941</v>
      </c>
      <c r="X938" s="2">
        <v>0.52433921241462844</v>
      </c>
      <c r="Y938" s="2">
        <v>0.52545019634220036</v>
      </c>
      <c r="Z938" s="2">
        <v>0.52344347758758547</v>
      </c>
      <c r="AA938" s="2">
        <v>0.33659728981476489</v>
      </c>
      <c r="AB938" s="2">
        <f t="shared" si="101"/>
        <v>-0.18684618777282058</v>
      </c>
      <c r="AC938" s="2">
        <f t="shared" si="102"/>
        <v>0.33815381222717944</v>
      </c>
      <c r="AD938" t="s">
        <v>2286</v>
      </c>
      <c r="AE938">
        <v>4222</v>
      </c>
      <c r="AH938">
        <f t="shared" si="98"/>
        <v>0.52500000000000002</v>
      </c>
      <c r="AI938">
        <f t="shared" si="99"/>
        <v>0.52344347758758547</v>
      </c>
      <c r="AJ938">
        <f t="shared" si="103"/>
        <v>0.52344347758758547</v>
      </c>
      <c r="AK938" t="e">
        <f t="shared" si="104"/>
        <v>#N/A</v>
      </c>
      <c r="AL938">
        <f t="shared" si="100"/>
        <v>4222</v>
      </c>
    </row>
    <row r="939" spans="1:38" x14ac:dyDescent="0.25">
      <c r="A939" s="1">
        <v>937</v>
      </c>
      <c r="B939" t="s">
        <v>2152</v>
      </c>
      <c r="C939" t="s">
        <v>2205</v>
      </c>
      <c r="D939" t="s">
        <v>2050</v>
      </c>
      <c r="E939">
        <v>8070201703</v>
      </c>
      <c r="F939" t="s">
        <v>2051</v>
      </c>
      <c r="G939" t="s">
        <v>2208</v>
      </c>
      <c r="H939" s="2">
        <v>0.504</v>
      </c>
      <c r="I939" s="2">
        <v>8.4272525042225821E-2</v>
      </c>
      <c r="J939" s="2">
        <v>0.2504972116347719</v>
      </c>
      <c r="K939" s="2">
        <v>0.1083762832705633</v>
      </c>
      <c r="L939" s="2">
        <v>0.26444123428341199</v>
      </c>
      <c r="M939" s="2">
        <v>0.35683582277843717</v>
      </c>
      <c r="N939" s="2">
        <v>0.33701003780318589</v>
      </c>
      <c r="O939" s="2">
        <v>0.36485516987121608</v>
      </c>
      <c r="P939" s="2">
        <v>0.39139709014324181</v>
      </c>
      <c r="Q939" s="2">
        <v>0.504</v>
      </c>
      <c r="R939" s="2">
        <v>0.52318507416206284</v>
      </c>
      <c r="S939" s="2">
        <v>0.58727247467921029</v>
      </c>
      <c r="T939" s="2">
        <v>0.52382029822796827</v>
      </c>
      <c r="U939" s="2">
        <v>0.53170889669388677</v>
      </c>
      <c r="V939" s="2">
        <v>0.51111818677220733</v>
      </c>
      <c r="W939" s="2">
        <v>0.51491802515464313</v>
      </c>
      <c r="X939" s="2">
        <v>0.51673795662896072</v>
      </c>
      <c r="Y939" s="2">
        <v>0.51944690558912265</v>
      </c>
      <c r="Z939" s="2">
        <v>0.51873909102672633</v>
      </c>
      <c r="AA939" s="2">
        <v>0.33996617670504897</v>
      </c>
      <c r="AB939" s="2">
        <f t="shared" si="101"/>
        <v>-0.17877291432167736</v>
      </c>
      <c r="AC939" s="2">
        <f t="shared" si="102"/>
        <v>0.32522708567832265</v>
      </c>
      <c r="AD939" t="s">
        <v>2286</v>
      </c>
      <c r="AE939">
        <v>3400</v>
      </c>
      <c r="AH939">
        <f t="shared" si="98"/>
        <v>0.504</v>
      </c>
      <c r="AI939">
        <f t="shared" si="99"/>
        <v>0.51873909102672633</v>
      </c>
      <c r="AJ939">
        <f t="shared" si="103"/>
        <v>0.51873909102672633</v>
      </c>
      <c r="AK939" t="e">
        <f t="shared" si="104"/>
        <v>#N/A</v>
      </c>
      <c r="AL939">
        <f t="shared" si="100"/>
        <v>3400</v>
      </c>
    </row>
    <row r="940" spans="1:38" x14ac:dyDescent="0.25">
      <c r="A940" s="1">
        <v>938</v>
      </c>
      <c r="B940" t="s">
        <v>2152</v>
      </c>
      <c r="C940" t="s">
        <v>2209</v>
      </c>
      <c r="D940" t="s">
        <v>2210</v>
      </c>
      <c r="E940">
        <v>8080101014</v>
      </c>
      <c r="F940" t="s">
        <v>2211</v>
      </c>
      <c r="G940" t="s">
        <v>2212</v>
      </c>
      <c r="H940" s="2">
        <v>0.499</v>
      </c>
      <c r="I940" s="2">
        <v>-0.1342917820026541</v>
      </c>
      <c r="J940" s="2">
        <v>4.1251285109731306E-3</v>
      </c>
      <c r="K940" s="2">
        <v>-0.1111631343440012</v>
      </c>
      <c r="L940" s="2">
        <v>0.26444123428341199</v>
      </c>
      <c r="M940" s="2">
        <v>0.36884482840822252</v>
      </c>
      <c r="N940" s="2">
        <v>0.34025181837602447</v>
      </c>
      <c r="O940" s="2">
        <v>0.37349720614479859</v>
      </c>
      <c r="P940" s="2">
        <v>0.35229741940084741</v>
      </c>
      <c r="Q940" s="2">
        <v>0.499</v>
      </c>
      <c r="R940" s="2">
        <v>0.47025054980578901</v>
      </c>
      <c r="S940" s="2">
        <v>0.51478668307986375</v>
      </c>
      <c r="T940" s="2">
        <v>0.47313634876831118</v>
      </c>
      <c r="U940" s="2">
        <v>0.43409505867265702</v>
      </c>
      <c r="V940" s="2">
        <v>0.46992062579224919</v>
      </c>
      <c r="W940" s="2">
        <v>0.44312968460267033</v>
      </c>
      <c r="X940" s="2">
        <v>0.45240526869221409</v>
      </c>
      <c r="Y940" s="2">
        <v>0.45953798671716151</v>
      </c>
      <c r="Z940" s="2">
        <v>0.45164567211002921</v>
      </c>
      <c r="AA940" s="2">
        <v>0.3373137382688528</v>
      </c>
      <c r="AB940" s="2">
        <f t="shared" si="101"/>
        <v>-0.1143319338411764</v>
      </c>
      <c r="AC940" s="2">
        <f t="shared" si="102"/>
        <v>0.3846680661588236</v>
      </c>
      <c r="AD940" t="s">
        <v>2287</v>
      </c>
      <c r="AE940">
        <v>5386</v>
      </c>
      <c r="AH940">
        <f t="shared" si="98"/>
        <v>0.499</v>
      </c>
      <c r="AI940">
        <f t="shared" si="99"/>
        <v>0.45164567211002921</v>
      </c>
      <c r="AJ940" t="e">
        <f t="shared" si="103"/>
        <v>#N/A</v>
      </c>
      <c r="AK940">
        <f t="shared" si="104"/>
        <v>0.45164567211002921</v>
      </c>
      <c r="AL940">
        <f t="shared" si="100"/>
        <v>5386</v>
      </c>
    </row>
    <row r="941" spans="1:38" x14ac:dyDescent="0.25">
      <c r="A941" s="1">
        <v>939</v>
      </c>
      <c r="B941" t="s">
        <v>2152</v>
      </c>
      <c r="C941" t="s">
        <v>2209</v>
      </c>
      <c r="D941" t="s">
        <v>2210</v>
      </c>
      <c r="E941">
        <v>8080103001</v>
      </c>
      <c r="F941" t="s">
        <v>2213</v>
      </c>
      <c r="G941" t="s">
        <v>2214</v>
      </c>
      <c r="H941" s="2">
        <v>0.73299999999999998</v>
      </c>
      <c r="I941" s="2">
        <v>0.727548645528028</v>
      </c>
      <c r="J941" s="2">
        <v>0.74813301866846349</v>
      </c>
      <c r="K941" s="2">
        <v>0.731325197353068</v>
      </c>
      <c r="L941" s="2">
        <v>0.87336270445955377</v>
      </c>
      <c r="M941" s="2">
        <v>0.77561653576822964</v>
      </c>
      <c r="N941" s="2">
        <v>0.73207385854951434</v>
      </c>
      <c r="O941" s="2">
        <v>0.78439645321756157</v>
      </c>
      <c r="P941" s="2">
        <v>0.8018750718669877</v>
      </c>
      <c r="Q941" s="2">
        <v>0.73299999999999998</v>
      </c>
      <c r="R941" s="2">
        <v>0.70646183981192301</v>
      </c>
      <c r="S941" s="2">
        <v>0.73317878038637985</v>
      </c>
      <c r="T941" s="2">
        <v>0.70576839033423122</v>
      </c>
      <c r="U941" s="2">
        <v>0.87336270445955377</v>
      </c>
      <c r="V941" s="2">
        <v>0.74219888306509851</v>
      </c>
      <c r="W941" s="2">
        <v>0.78227543550387535</v>
      </c>
      <c r="X941" s="2">
        <v>0.79246917366869529</v>
      </c>
      <c r="Y941" s="2">
        <v>0.78785291935139745</v>
      </c>
      <c r="Z941" s="2">
        <v>0.79451194612099851</v>
      </c>
      <c r="AA941" s="2">
        <v>0.7921506572901903</v>
      </c>
      <c r="AB941" s="2">
        <f t="shared" si="101"/>
        <v>-2.3612888308082169E-3</v>
      </c>
      <c r="AC941" s="2">
        <f t="shared" si="102"/>
        <v>0.73063871116919177</v>
      </c>
      <c r="AD941" t="s">
        <v>2287</v>
      </c>
      <c r="AE941">
        <v>2496</v>
      </c>
      <c r="AH941">
        <f t="shared" si="98"/>
        <v>0.73299999999999998</v>
      </c>
      <c r="AI941">
        <f t="shared" si="99"/>
        <v>0.79451194612099851</v>
      </c>
      <c r="AJ941" t="e">
        <f t="shared" si="103"/>
        <v>#N/A</v>
      </c>
      <c r="AK941">
        <f t="shared" si="104"/>
        <v>0.79451194612099851</v>
      </c>
      <c r="AL941">
        <f t="shared" si="100"/>
        <v>2496</v>
      </c>
    </row>
    <row r="942" spans="1:38" x14ac:dyDescent="0.25">
      <c r="A942" s="1">
        <v>940</v>
      </c>
      <c r="B942" t="s">
        <v>2152</v>
      </c>
      <c r="C942" t="s">
        <v>2209</v>
      </c>
      <c r="D942" t="s">
        <v>2215</v>
      </c>
      <c r="E942">
        <v>8080201002</v>
      </c>
      <c r="F942" t="s">
        <v>2216</v>
      </c>
      <c r="G942" t="s">
        <v>2217</v>
      </c>
      <c r="H942" s="2">
        <v>0.44299999999999989</v>
      </c>
      <c r="I942" s="2">
        <v>-4.4480345479566656</v>
      </c>
      <c r="J942" s="2">
        <v>-4.0662680096119459</v>
      </c>
      <c r="K942" s="2">
        <v>-4.3170405539536496</v>
      </c>
      <c r="L942" s="2">
        <v>0.26444123428341199</v>
      </c>
      <c r="M942" s="2">
        <v>0.34143966171460971</v>
      </c>
      <c r="N942" s="2">
        <v>0.36757832542994001</v>
      </c>
      <c r="O942" s="2">
        <v>0.34367928994402791</v>
      </c>
      <c r="P942" s="2">
        <v>0.36177680077657082</v>
      </c>
      <c r="Q942" s="2">
        <v>0.44299999999999989</v>
      </c>
      <c r="R942" s="2">
        <v>0.47298677333389139</v>
      </c>
      <c r="S942" s="2">
        <v>0.50744738697739322</v>
      </c>
      <c r="T942" s="2">
        <v>0.47666538934109759</v>
      </c>
      <c r="U942" s="2">
        <v>0.43409505867265702</v>
      </c>
      <c r="V942" s="2">
        <v>0.42791883134946052</v>
      </c>
      <c r="W942" s="2">
        <v>0.44135172671474199</v>
      </c>
      <c r="X942" s="2">
        <v>0.43565492972859482</v>
      </c>
      <c r="Y942" s="2">
        <v>0.43044348229281121</v>
      </c>
      <c r="Z942" s="2">
        <v>0.43386834781189298</v>
      </c>
      <c r="AA942" s="2">
        <v>0.33351657549509461</v>
      </c>
      <c r="AB942" s="2">
        <f t="shared" si="101"/>
        <v>-0.10035177231679837</v>
      </c>
      <c r="AC942" s="2">
        <f t="shared" si="102"/>
        <v>0.34264822768320152</v>
      </c>
      <c r="AD942" t="s">
        <v>2286</v>
      </c>
      <c r="AE942">
        <v>2081</v>
      </c>
      <c r="AH942">
        <f t="shared" si="98"/>
        <v>0.44299999999999989</v>
      </c>
      <c r="AI942">
        <f t="shared" si="99"/>
        <v>0.43386834781189298</v>
      </c>
      <c r="AJ942">
        <f t="shared" si="103"/>
        <v>0.43386834781189298</v>
      </c>
      <c r="AK942" t="e">
        <f t="shared" si="104"/>
        <v>#N/A</v>
      </c>
      <c r="AL942">
        <f t="shared" si="100"/>
        <v>2081</v>
      </c>
    </row>
    <row r="943" spans="1:38" x14ac:dyDescent="0.25">
      <c r="A943" s="1">
        <v>941</v>
      </c>
      <c r="B943" t="s">
        <v>2152</v>
      </c>
      <c r="C943" t="s">
        <v>2209</v>
      </c>
      <c r="D943" t="s">
        <v>2218</v>
      </c>
      <c r="E943">
        <v>8080301001</v>
      </c>
      <c r="F943" t="s">
        <v>2219</v>
      </c>
      <c r="G943" t="s">
        <v>2220</v>
      </c>
      <c r="H943" s="2">
        <v>0.70200000000000007</v>
      </c>
      <c r="I943" s="2">
        <v>0.89559415387149666</v>
      </c>
      <c r="J943" s="2">
        <v>0.7512939800612386</v>
      </c>
      <c r="K943" s="2">
        <v>0.88075463891600614</v>
      </c>
      <c r="L943" s="2">
        <v>0.80179807423253147</v>
      </c>
      <c r="M943" s="2">
        <v>0.74455514739722128</v>
      </c>
      <c r="N943" s="2">
        <v>0.67857867936438776</v>
      </c>
      <c r="O943" s="2">
        <v>0.78266181907103705</v>
      </c>
      <c r="P943" s="2">
        <v>0.76555398980093869</v>
      </c>
      <c r="Q943" s="2">
        <v>0.70200000000000007</v>
      </c>
      <c r="R943" s="2">
        <v>0.73079423888000594</v>
      </c>
      <c r="S943" s="2">
        <v>0.7349713821396946</v>
      </c>
      <c r="T943" s="2">
        <v>0.72523472359576235</v>
      </c>
      <c r="U943" s="2">
        <v>0.87336270445955377</v>
      </c>
      <c r="V943" s="2">
        <v>0.72991559767710201</v>
      </c>
      <c r="W943" s="2">
        <v>0.74477989291758506</v>
      </c>
      <c r="X943" s="2">
        <v>0.75849258329612845</v>
      </c>
      <c r="Y943" s="2">
        <v>0.74940976192954345</v>
      </c>
      <c r="Z943" s="2">
        <v>0.76954351525900289</v>
      </c>
      <c r="AA943" s="2">
        <v>0.75339444261637267</v>
      </c>
      <c r="AB943" s="2">
        <f t="shared" si="101"/>
        <v>-1.6149072642630213E-2</v>
      </c>
      <c r="AC943" s="2">
        <f t="shared" si="102"/>
        <v>0.68585092735736986</v>
      </c>
      <c r="AD943" t="s">
        <v>2286</v>
      </c>
      <c r="AE943">
        <v>2011</v>
      </c>
      <c r="AH943">
        <f t="shared" si="98"/>
        <v>0.70200000000000007</v>
      </c>
      <c r="AI943">
        <f t="shared" si="99"/>
        <v>0.76954351525900289</v>
      </c>
      <c r="AJ943">
        <f t="shared" si="103"/>
        <v>0.76954351525900289</v>
      </c>
      <c r="AK943" t="e">
        <f t="shared" si="104"/>
        <v>#N/A</v>
      </c>
      <c r="AL943">
        <f t="shared" si="100"/>
        <v>2011</v>
      </c>
    </row>
    <row r="944" spans="1:38" x14ac:dyDescent="0.25">
      <c r="A944" s="1">
        <v>942</v>
      </c>
      <c r="B944" t="s">
        <v>2221</v>
      </c>
      <c r="C944" t="s">
        <v>2222</v>
      </c>
      <c r="D944" t="s">
        <v>2223</v>
      </c>
      <c r="E944">
        <v>9010101001</v>
      </c>
      <c r="F944" t="s">
        <v>2224</v>
      </c>
      <c r="G944" t="s">
        <v>2225</v>
      </c>
      <c r="H944" s="2">
        <v>0.30099999999999999</v>
      </c>
      <c r="I944" s="2">
        <v>-0.7241327271544854</v>
      </c>
      <c r="J944" s="2">
        <v>-0.62884054144663637</v>
      </c>
      <c r="K944" s="2">
        <v>-0.71809315726487488</v>
      </c>
      <c r="L944" s="2">
        <v>0.26444123428341199</v>
      </c>
      <c r="M944" s="2">
        <v>0.31169085717017031</v>
      </c>
      <c r="N944" s="2">
        <v>0.31074943488189122</v>
      </c>
      <c r="O944" s="2">
        <v>0.36625622052802431</v>
      </c>
      <c r="P944" s="2">
        <v>0.34063367268291861</v>
      </c>
      <c r="Q944" s="2">
        <v>0.30099999999999999</v>
      </c>
      <c r="R944" s="2">
        <v>0.2126059533767426</v>
      </c>
      <c r="S944" s="2">
        <v>0.20723216909988931</v>
      </c>
      <c r="T944" s="2">
        <v>0.20630422702461909</v>
      </c>
      <c r="U944" s="2">
        <v>0.26444123428341199</v>
      </c>
      <c r="V944" s="2">
        <v>0.30535459372616069</v>
      </c>
      <c r="W944" s="2">
        <v>0.29882575522728538</v>
      </c>
      <c r="X944" s="2">
        <v>0.33521071708509792</v>
      </c>
      <c r="Y944" s="2">
        <v>0.32638298600223981</v>
      </c>
      <c r="Z944" s="2">
        <v>0.30501374675420401</v>
      </c>
      <c r="AA944" s="2">
        <v>0.31688905150177871</v>
      </c>
      <c r="AB944" s="2">
        <f t="shared" si="101"/>
        <v>1.18753047475747E-2</v>
      </c>
      <c r="AC944" s="2">
        <f t="shared" si="102"/>
        <v>0.31287530474757469</v>
      </c>
      <c r="AD944" t="s">
        <v>2286</v>
      </c>
      <c r="AE944">
        <v>41363</v>
      </c>
      <c r="AH944">
        <f t="shared" si="98"/>
        <v>0.30099999999999999</v>
      </c>
      <c r="AI944">
        <f t="shared" si="99"/>
        <v>0.30501374675420401</v>
      </c>
      <c r="AJ944">
        <f t="shared" si="103"/>
        <v>0.30501374675420401</v>
      </c>
      <c r="AK944" t="e">
        <f t="shared" si="104"/>
        <v>#N/A</v>
      </c>
      <c r="AL944">
        <f t="shared" si="100"/>
        <v>41363</v>
      </c>
    </row>
    <row r="945" spans="1:38" x14ac:dyDescent="0.25">
      <c r="A945" s="1">
        <v>943</v>
      </c>
      <c r="B945" t="s">
        <v>2221</v>
      </c>
      <c r="C945" t="s">
        <v>2222</v>
      </c>
      <c r="D945" t="s">
        <v>2226</v>
      </c>
      <c r="E945">
        <v>9010201011</v>
      </c>
      <c r="F945" t="s">
        <v>2227</v>
      </c>
      <c r="G945" t="s">
        <v>2228</v>
      </c>
      <c r="H945" s="2">
        <v>0.309</v>
      </c>
      <c r="I945" s="2">
        <v>0.23429474517912621</v>
      </c>
      <c r="J945" s="2">
        <v>0.27498880154990812</v>
      </c>
      <c r="K945" s="2">
        <v>0.24017979292998859</v>
      </c>
      <c r="L945" s="2">
        <v>0.26444123428341199</v>
      </c>
      <c r="M945" s="2">
        <v>0.34874642315281812</v>
      </c>
      <c r="N945" s="2">
        <v>0.35554713704647728</v>
      </c>
      <c r="O945" s="2">
        <v>0.37678856324333238</v>
      </c>
      <c r="P945" s="2">
        <v>0.42668820552502201</v>
      </c>
      <c r="Q945" s="2">
        <v>0.309</v>
      </c>
      <c r="R945" s="2">
        <v>0.51741386387824428</v>
      </c>
      <c r="S945" s="2">
        <v>0.52640699006048486</v>
      </c>
      <c r="T945" s="2">
        <v>0.5144581086531409</v>
      </c>
      <c r="U945" s="2">
        <v>0.43409505867265702</v>
      </c>
      <c r="V945" s="2">
        <v>0.35608525992657569</v>
      </c>
      <c r="W945" s="2">
        <v>0.38435708676579361</v>
      </c>
      <c r="X945" s="2">
        <v>0.34261627055679938</v>
      </c>
      <c r="Y945" s="2">
        <v>0.35139033673475661</v>
      </c>
      <c r="Z945" s="2">
        <v>0.37230108841543919</v>
      </c>
      <c r="AA945" s="2">
        <v>0.35025867044071862</v>
      </c>
      <c r="AB945" s="2">
        <f t="shared" si="101"/>
        <v>-2.2042417974720563E-2</v>
      </c>
      <c r="AC945" s="2">
        <f t="shared" si="102"/>
        <v>0.28695758202527943</v>
      </c>
      <c r="AD945" t="s">
        <v>2286</v>
      </c>
      <c r="AE945">
        <v>4246</v>
      </c>
      <c r="AH945">
        <f t="shared" si="98"/>
        <v>0.309</v>
      </c>
      <c r="AI945">
        <f t="shared" si="99"/>
        <v>0.37230108841543919</v>
      </c>
      <c r="AJ945">
        <f t="shared" si="103"/>
        <v>0.37230108841543919</v>
      </c>
      <c r="AK945" t="e">
        <f t="shared" si="104"/>
        <v>#N/A</v>
      </c>
      <c r="AL945">
        <f t="shared" si="100"/>
        <v>4246</v>
      </c>
    </row>
    <row r="946" spans="1:38" x14ac:dyDescent="0.25">
      <c r="A946" s="1">
        <v>944</v>
      </c>
      <c r="B946" t="s">
        <v>2221</v>
      </c>
      <c r="C946" t="s">
        <v>2222</v>
      </c>
      <c r="D946" t="s">
        <v>2226</v>
      </c>
      <c r="E946">
        <v>9010201013</v>
      </c>
      <c r="F946" t="s">
        <v>2229</v>
      </c>
      <c r="G946" t="s">
        <v>2230</v>
      </c>
      <c r="H946" s="2">
        <v>0.36</v>
      </c>
      <c r="I946" s="2">
        <v>0.25647278391073081</v>
      </c>
      <c r="J946" s="2">
        <v>0.28686565936526243</v>
      </c>
      <c r="K946" s="2">
        <v>0.26159716192966331</v>
      </c>
      <c r="L946" s="2">
        <v>0.26444123428341199</v>
      </c>
      <c r="M946" s="2">
        <v>0.33460039829203769</v>
      </c>
      <c r="N946" s="2">
        <v>0.29370060781999269</v>
      </c>
      <c r="O946" s="2">
        <v>0.36284477337319282</v>
      </c>
      <c r="P946" s="2">
        <v>0.39719608919920751</v>
      </c>
      <c r="Q946" s="2">
        <v>0.36</v>
      </c>
      <c r="R946" s="2">
        <v>0.5129683908425775</v>
      </c>
      <c r="S946" s="2">
        <v>0.52179746992726295</v>
      </c>
      <c r="T946" s="2">
        <v>0.51119008521938625</v>
      </c>
      <c r="U946" s="2">
        <v>0.43409505867265702</v>
      </c>
      <c r="V946" s="2">
        <v>0.38960585177729101</v>
      </c>
      <c r="W946" s="2">
        <v>0.39134620713688562</v>
      </c>
      <c r="X946" s="2">
        <v>0.36368985154714101</v>
      </c>
      <c r="Y946" s="2">
        <v>0.38271454496562429</v>
      </c>
      <c r="Z946" s="2">
        <v>0.39162960860488139</v>
      </c>
      <c r="AA946" s="2">
        <v>0.3271125917180549</v>
      </c>
      <c r="AB946" s="2">
        <f t="shared" si="101"/>
        <v>-6.4517016886826484E-2</v>
      </c>
      <c r="AC946" s="2">
        <f t="shared" si="102"/>
        <v>0.2954829831131735</v>
      </c>
      <c r="AD946" t="s">
        <v>2286</v>
      </c>
      <c r="AE946">
        <v>1149</v>
      </c>
      <c r="AH946">
        <f t="shared" si="98"/>
        <v>0.36</v>
      </c>
      <c r="AI946">
        <f t="shared" si="99"/>
        <v>0.39162960860488139</v>
      </c>
      <c r="AJ946">
        <f t="shared" si="103"/>
        <v>0.39162960860488139</v>
      </c>
      <c r="AK946" t="e">
        <f t="shared" si="104"/>
        <v>#N/A</v>
      </c>
      <c r="AL946">
        <f t="shared" si="100"/>
        <v>1149</v>
      </c>
    </row>
    <row r="947" spans="1:38" x14ac:dyDescent="0.25">
      <c r="A947" s="1">
        <v>945</v>
      </c>
      <c r="B947" t="s">
        <v>2221</v>
      </c>
      <c r="C947" t="s">
        <v>2222</v>
      </c>
      <c r="D947" t="s">
        <v>2231</v>
      </c>
      <c r="E947">
        <v>9010402713</v>
      </c>
      <c r="F947" t="s">
        <v>2232</v>
      </c>
      <c r="G947" t="s">
        <v>2233</v>
      </c>
      <c r="H947" s="2">
        <v>0.35099999999999998</v>
      </c>
      <c r="I947" s="2">
        <v>0.22282366011237659</v>
      </c>
      <c r="J947" s="2">
        <v>0.26387632504531749</v>
      </c>
      <c r="K947" s="2">
        <v>0.23118685187873331</v>
      </c>
      <c r="L947" s="2">
        <v>0.26444123428341199</v>
      </c>
      <c r="M947" s="2">
        <v>0.32581255823482508</v>
      </c>
      <c r="N947" s="2">
        <v>0.30394366414860929</v>
      </c>
      <c r="O947" s="2">
        <v>0.35165415923817811</v>
      </c>
      <c r="P947" s="2">
        <v>0.38053109201170737</v>
      </c>
      <c r="Q947" s="2">
        <v>0.35099999999999998</v>
      </c>
      <c r="R947" s="2">
        <v>0.50007935220982858</v>
      </c>
      <c r="S947" s="2">
        <v>0.52698879119416953</v>
      </c>
      <c r="T947" s="2">
        <v>0.50315357594536048</v>
      </c>
      <c r="U947" s="2">
        <v>0.43409505867265702</v>
      </c>
      <c r="V947" s="2">
        <v>0.3628403255933299</v>
      </c>
      <c r="W947" s="2">
        <v>0.3588947567325087</v>
      </c>
      <c r="X947" s="2">
        <v>0.36399230057781701</v>
      </c>
      <c r="Y947" s="2">
        <v>0.37025886012577602</v>
      </c>
      <c r="Z947" s="2">
        <v>0.37702750330986212</v>
      </c>
      <c r="AA947" s="2">
        <v>0.3227893514040146</v>
      </c>
      <c r="AB947" s="2">
        <f t="shared" si="101"/>
        <v>-5.423815190584752E-2</v>
      </c>
      <c r="AC947" s="2">
        <f t="shared" si="102"/>
        <v>0.29676184809415246</v>
      </c>
      <c r="AD947" t="s">
        <v>2286</v>
      </c>
      <c r="AE947">
        <v>632</v>
      </c>
      <c r="AH947">
        <f t="shared" si="98"/>
        <v>0.35099999999999998</v>
      </c>
      <c r="AI947">
        <f t="shared" si="99"/>
        <v>0.37702750330986212</v>
      </c>
      <c r="AJ947">
        <f t="shared" si="103"/>
        <v>0.37702750330986212</v>
      </c>
      <c r="AK947" t="e">
        <f t="shared" si="104"/>
        <v>#N/A</v>
      </c>
      <c r="AL947">
        <f t="shared" si="100"/>
        <v>632</v>
      </c>
    </row>
    <row r="948" spans="1:38" x14ac:dyDescent="0.25">
      <c r="A948" s="1">
        <v>946</v>
      </c>
      <c r="B948" t="s">
        <v>2221</v>
      </c>
      <c r="C948" t="s">
        <v>2234</v>
      </c>
      <c r="D948" t="s">
        <v>2235</v>
      </c>
      <c r="E948">
        <v>9020102006</v>
      </c>
      <c r="F948" t="s">
        <v>2080</v>
      </c>
      <c r="G948" t="s">
        <v>2236</v>
      </c>
      <c r="H948" s="2">
        <v>0.56000000000000005</v>
      </c>
      <c r="I948" s="2">
        <v>-1.590487956538565</v>
      </c>
      <c r="J948" s="2">
        <v>-1.402844134397522</v>
      </c>
      <c r="K948" s="2">
        <v>-1.5379733284614581</v>
      </c>
      <c r="L948" s="2">
        <v>0.26444123428341199</v>
      </c>
      <c r="M948" s="2">
        <v>0.34097777688269498</v>
      </c>
      <c r="N948" s="2">
        <v>0.38210099835913008</v>
      </c>
      <c r="O948" s="2">
        <v>0.36627845942733889</v>
      </c>
      <c r="P948" s="2">
        <v>0.39784657700415421</v>
      </c>
      <c r="Q948" s="2">
        <v>0.56000000000000005</v>
      </c>
      <c r="R948" s="2">
        <v>0.59646449107268229</v>
      </c>
      <c r="S948" s="2">
        <v>0.59573908742425108</v>
      </c>
      <c r="T948" s="2">
        <v>0.59294955084118184</v>
      </c>
      <c r="U948" s="2">
        <v>0.53170889669388677</v>
      </c>
      <c r="V948" s="2">
        <v>0.46441649821193098</v>
      </c>
      <c r="W948" s="2">
        <v>0.52486208896386988</v>
      </c>
      <c r="X948" s="2">
        <v>0.52513981278994737</v>
      </c>
      <c r="Y948" s="2">
        <v>0.51561628900419043</v>
      </c>
      <c r="Z948" s="2">
        <v>0.51173564518073944</v>
      </c>
      <c r="AA948" s="2">
        <v>0.34685829544141239</v>
      </c>
      <c r="AB948" s="2">
        <f t="shared" si="101"/>
        <v>-0.16487734973932705</v>
      </c>
      <c r="AC948" s="2">
        <f t="shared" si="102"/>
        <v>0.395122650260673</v>
      </c>
      <c r="AD948" t="s">
        <v>2287</v>
      </c>
      <c r="AE948">
        <v>2282</v>
      </c>
      <c r="AH948">
        <f t="shared" si="98"/>
        <v>0.56000000000000005</v>
      </c>
      <c r="AI948">
        <f t="shared" si="99"/>
        <v>0.51173564518073944</v>
      </c>
      <c r="AJ948" t="e">
        <f t="shared" si="103"/>
        <v>#N/A</v>
      </c>
      <c r="AK948">
        <f t="shared" si="104"/>
        <v>0.51173564518073944</v>
      </c>
      <c r="AL948">
        <f t="shared" si="100"/>
        <v>2282</v>
      </c>
    </row>
    <row r="949" spans="1:38" x14ac:dyDescent="0.25">
      <c r="A949" s="1">
        <v>947</v>
      </c>
      <c r="B949" t="s">
        <v>2221</v>
      </c>
      <c r="C949" t="s">
        <v>2237</v>
      </c>
      <c r="D949" t="s">
        <v>2238</v>
      </c>
      <c r="E949">
        <v>9030101012</v>
      </c>
      <c r="F949" t="s">
        <v>2239</v>
      </c>
      <c r="G949" t="s">
        <v>2240</v>
      </c>
      <c r="H949" s="2">
        <v>0.51</v>
      </c>
      <c r="I949" s="2">
        <v>0.27080449564630238</v>
      </c>
      <c r="J949" s="2">
        <v>0.33465403692653101</v>
      </c>
      <c r="K949" s="2">
        <v>0.28025386866830798</v>
      </c>
      <c r="L949" s="2">
        <v>0.26444123428341199</v>
      </c>
      <c r="M949" s="2">
        <v>0.34423814040209377</v>
      </c>
      <c r="N949" s="2">
        <v>0.28930680357840283</v>
      </c>
      <c r="O949" s="2">
        <v>0.37615253072294008</v>
      </c>
      <c r="P949" s="2">
        <v>0.35602254372236242</v>
      </c>
      <c r="Q949" s="2">
        <v>0.51</v>
      </c>
      <c r="R949" s="2">
        <v>0.45614370368805057</v>
      </c>
      <c r="S949" s="2">
        <v>0.50763152161682035</v>
      </c>
      <c r="T949" s="2">
        <v>0.46028132658091742</v>
      </c>
      <c r="U949" s="2">
        <v>0.43409505867265702</v>
      </c>
      <c r="V949" s="2">
        <v>0.41675954784019431</v>
      </c>
      <c r="W949" s="2">
        <v>0.40144267767086689</v>
      </c>
      <c r="X949" s="2">
        <v>0.38852180652161911</v>
      </c>
      <c r="Y949" s="2">
        <v>0.41641738184752142</v>
      </c>
      <c r="Z949" s="2">
        <v>0.41115695210285003</v>
      </c>
      <c r="AA949" s="2">
        <v>0.32320469381439981</v>
      </c>
      <c r="AB949" s="2">
        <f t="shared" si="101"/>
        <v>-8.7952258288450214E-2</v>
      </c>
      <c r="AC949" s="2">
        <f t="shared" si="102"/>
        <v>0.4220477417115498</v>
      </c>
      <c r="AD949" t="s">
        <v>2287</v>
      </c>
      <c r="AE949">
        <v>1631</v>
      </c>
      <c r="AH949">
        <f t="shared" si="98"/>
        <v>0.51</v>
      </c>
      <c r="AI949">
        <f t="shared" si="99"/>
        <v>0.41115695210285003</v>
      </c>
      <c r="AJ949" t="e">
        <f t="shared" si="103"/>
        <v>#N/A</v>
      </c>
      <c r="AK949">
        <f t="shared" si="104"/>
        <v>0.41115695210285003</v>
      </c>
      <c r="AL949">
        <f t="shared" si="100"/>
        <v>1631</v>
      </c>
    </row>
    <row r="950" spans="1:38" x14ac:dyDescent="0.25">
      <c r="A950" s="1">
        <v>948</v>
      </c>
      <c r="B950" t="s">
        <v>2221</v>
      </c>
      <c r="C950" t="s">
        <v>2237</v>
      </c>
      <c r="D950" t="s">
        <v>2238</v>
      </c>
      <c r="E950">
        <v>9030101014</v>
      </c>
      <c r="F950" t="s">
        <v>2241</v>
      </c>
      <c r="G950" t="s">
        <v>2242</v>
      </c>
      <c r="H950" s="2">
        <v>0.84799999999999998</v>
      </c>
      <c r="I950" s="2">
        <v>0.63658223770925115</v>
      </c>
      <c r="J950" s="2">
        <v>0.63069002824950071</v>
      </c>
      <c r="K950" s="2">
        <v>0.63614099368131416</v>
      </c>
      <c r="L950" s="2">
        <v>0.66984327633356211</v>
      </c>
      <c r="M950" s="2">
        <v>0.6780767233751952</v>
      </c>
      <c r="N950" s="2">
        <v>0.62641448708926217</v>
      </c>
      <c r="O950" s="2">
        <v>0.6966728909819111</v>
      </c>
      <c r="P950" s="2">
        <v>0.67608826412363143</v>
      </c>
      <c r="Q950" s="2">
        <v>0.84799999999999998</v>
      </c>
      <c r="R950" s="2">
        <v>0.64843448072978527</v>
      </c>
      <c r="S950" s="2">
        <v>0.66600173709761457</v>
      </c>
      <c r="T950" s="2">
        <v>0.64831889502120688</v>
      </c>
      <c r="U950" s="2">
        <v>0.66984327633356211</v>
      </c>
      <c r="V950" s="2">
        <v>0.70125539553160887</v>
      </c>
      <c r="W950" s="2">
        <v>0.65678639191251098</v>
      </c>
      <c r="X950" s="2">
        <v>0.71518010299136914</v>
      </c>
      <c r="Y950" s="2">
        <v>0.709577289845163</v>
      </c>
      <c r="Z950" s="2">
        <v>0.69014085729405117</v>
      </c>
      <c r="AA950" s="2">
        <v>0.66900479135374957</v>
      </c>
      <c r="AB950" s="2">
        <f t="shared" si="101"/>
        <v>-2.1136065940301596E-2</v>
      </c>
      <c r="AC950" s="2">
        <f t="shared" si="102"/>
        <v>0.82686393405969838</v>
      </c>
      <c r="AD950" t="s">
        <v>2287</v>
      </c>
      <c r="AE950">
        <v>1081</v>
      </c>
      <c r="AH950">
        <f t="shared" si="98"/>
        <v>0.84799999999999998</v>
      </c>
      <c r="AI950">
        <f t="shared" si="99"/>
        <v>0.69014085729405117</v>
      </c>
      <c r="AJ950" t="e">
        <f t="shared" si="103"/>
        <v>#N/A</v>
      </c>
      <c r="AK950">
        <f t="shared" si="104"/>
        <v>0.69014085729405117</v>
      </c>
      <c r="AL950">
        <f t="shared" si="100"/>
        <v>1081</v>
      </c>
    </row>
    <row r="951" spans="1:38" x14ac:dyDescent="0.25">
      <c r="A951" s="1">
        <v>949</v>
      </c>
      <c r="B951" t="s">
        <v>2221</v>
      </c>
      <c r="C951" t="s">
        <v>2237</v>
      </c>
      <c r="D951" t="s">
        <v>2238</v>
      </c>
      <c r="E951">
        <v>9030102002</v>
      </c>
      <c r="F951" t="s">
        <v>134</v>
      </c>
      <c r="G951" t="s">
        <v>2243</v>
      </c>
      <c r="H951" s="2">
        <v>0.91799999999999993</v>
      </c>
      <c r="I951" s="2">
        <v>0.9848800623438495</v>
      </c>
      <c r="J951" s="2">
        <v>0.74554468105402327</v>
      </c>
      <c r="K951" s="2">
        <v>0.96015251887679898</v>
      </c>
      <c r="L951" s="2">
        <v>0.87336270445955377</v>
      </c>
      <c r="M951" s="2">
        <v>0.85940625193031428</v>
      </c>
      <c r="N951" s="2">
        <v>0.84321260917953011</v>
      </c>
      <c r="O951" s="2">
        <v>0.85478701732755535</v>
      </c>
      <c r="P951" s="2">
        <v>0.86271353867696199</v>
      </c>
      <c r="Q951" s="2">
        <v>0.91799999999999993</v>
      </c>
      <c r="R951" s="2">
        <v>0.75351688825754215</v>
      </c>
      <c r="S951" s="2">
        <v>0.73983604342545006</v>
      </c>
      <c r="T951" s="2">
        <v>0.74806484626872982</v>
      </c>
      <c r="U951" s="2">
        <v>0.87336270445955377</v>
      </c>
      <c r="V951" s="2">
        <v>0.90249501608180882</v>
      </c>
      <c r="W951" s="2">
        <v>0.86887401929358821</v>
      </c>
      <c r="X951" s="2">
        <v>0.86488347761630102</v>
      </c>
      <c r="Y951" s="2">
        <v>0.89520755999659896</v>
      </c>
      <c r="Z951" s="2">
        <v>0.88083694399205092</v>
      </c>
      <c r="AA951" s="2">
        <v>0.85863968060824247</v>
      </c>
      <c r="AB951" s="2">
        <f t="shared" si="101"/>
        <v>-2.2197263383808452E-2</v>
      </c>
      <c r="AC951" s="2">
        <f t="shared" si="102"/>
        <v>0.89580273661619148</v>
      </c>
      <c r="AD951" t="s">
        <v>2286</v>
      </c>
      <c r="AE951">
        <v>637</v>
      </c>
      <c r="AH951">
        <f t="shared" si="98"/>
        <v>0.91799999999999993</v>
      </c>
      <c r="AI951">
        <f t="shared" si="99"/>
        <v>0.88083694399205092</v>
      </c>
      <c r="AJ951">
        <f t="shared" si="103"/>
        <v>0.88083694399205092</v>
      </c>
      <c r="AK951" t="e">
        <f t="shared" si="104"/>
        <v>#N/A</v>
      </c>
      <c r="AL951">
        <f t="shared" si="100"/>
        <v>637</v>
      </c>
    </row>
    <row r="952" spans="1:38" x14ac:dyDescent="0.25">
      <c r="A952" s="1">
        <v>950</v>
      </c>
      <c r="B952" t="s">
        <v>2221</v>
      </c>
      <c r="C952" t="s">
        <v>2237</v>
      </c>
      <c r="D952" t="s">
        <v>1598</v>
      </c>
      <c r="E952">
        <v>9030201001</v>
      </c>
      <c r="F952" t="s">
        <v>2244</v>
      </c>
      <c r="G952" t="s">
        <v>2245</v>
      </c>
      <c r="H952" s="2">
        <v>0.67799999999999994</v>
      </c>
      <c r="I952" s="2">
        <v>0.35420233858781069</v>
      </c>
      <c r="J952" s="2">
        <v>0.26735038267465527</v>
      </c>
      <c r="K952" s="2">
        <v>0.35639628438008941</v>
      </c>
      <c r="L952" s="2">
        <v>0.66984327633356211</v>
      </c>
      <c r="M952" s="2">
        <v>0.73311799917837805</v>
      </c>
      <c r="N952" s="2">
        <v>0.64707158544364374</v>
      </c>
      <c r="O952" s="2">
        <v>0.71671903482392674</v>
      </c>
      <c r="P952" s="2">
        <v>0.60328110985885797</v>
      </c>
      <c r="Q952" s="2">
        <v>0.67799999999999994</v>
      </c>
      <c r="R952" s="2">
        <v>0.67353958283036153</v>
      </c>
      <c r="S952" s="2">
        <v>0.66734724687154545</v>
      </c>
      <c r="T952" s="2">
        <v>0.67267349146885969</v>
      </c>
      <c r="U952" s="2">
        <v>0.66984327633356211</v>
      </c>
      <c r="V952" s="2">
        <v>0.68298040067402432</v>
      </c>
      <c r="W952" s="2">
        <v>0.68941267720334087</v>
      </c>
      <c r="X952" s="2">
        <v>0.71308964645581385</v>
      </c>
      <c r="Y952" s="2">
        <v>0.70309854077576772</v>
      </c>
      <c r="Z952" s="2">
        <v>0.69151914335193043</v>
      </c>
      <c r="AA952" s="2">
        <v>0.67234722367722066</v>
      </c>
      <c r="AB952" s="2">
        <f t="shared" si="101"/>
        <v>-1.917191967470977E-2</v>
      </c>
      <c r="AC952" s="2">
        <f t="shared" si="102"/>
        <v>0.65882808032529017</v>
      </c>
      <c r="AD952" t="s">
        <v>2286</v>
      </c>
      <c r="AE952">
        <v>1208</v>
      </c>
      <c r="AH952">
        <f t="shared" si="98"/>
        <v>0.67799999999999994</v>
      </c>
      <c r="AI952">
        <f t="shared" si="99"/>
        <v>0.69151914335193043</v>
      </c>
      <c r="AJ952">
        <f t="shared" si="103"/>
        <v>0.69151914335193043</v>
      </c>
      <c r="AK952" t="e">
        <f t="shared" si="104"/>
        <v>#N/A</v>
      </c>
      <c r="AL952">
        <f t="shared" si="100"/>
        <v>1208</v>
      </c>
    </row>
    <row r="953" spans="1:38" x14ac:dyDescent="0.25">
      <c r="A953" s="1">
        <v>951</v>
      </c>
      <c r="B953" t="s">
        <v>2221</v>
      </c>
      <c r="C953" t="s">
        <v>2237</v>
      </c>
      <c r="D953" t="s">
        <v>2246</v>
      </c>
      <c r="E953">
        <v>9030301007</v>
      </c>
      <c r="F953" t="s">
        <v>2247</v>
      </c>
      <c r="G953" t="s">
        <v>2248</v>
      </c>
      <c r="H953" s="2">
        <v>0.93099999999999994</v>
      </c>
      <c r="I953" s="2">
        <v>0.80703778774811596</v>
      </c>
      <c r="J953" s="2">
        <v>0.74117874679606421</v>
      </c>
      <c r="K953" s="2">
        <v>0.79753700344866796</v>
      </c>
      <c r="L953" s="2">
        <v>0.80179807423253147</v>
      </c>
      <c r="M953" s="2">
        <v>0.80016828061134637</v>
      </c>
      <c r="N953" s="2">
        <v>0.7844475612340942</v>
      </c>
      <c r="O953" s="2">
        <v>0.79210890349980145</v>
      </c>
      <c r="P953" s="2">
        <v>0.79282944383758847</v>
      </c>
      <c r="Q953" s="2">
        <v>0.93099999999999994</v>
      </c>
      <c r="R953" s="2">
        <v>0.7562643919671308</v>
      </c>
      <c r="S953" s="2">
        <v>0.74508725488393812</v>
      </c>
      <c r="T953" s="2">
        <v>0.74830414775577103</v>
      </c>
      <c r="U953" s="2">
        <v>0.87336270445955377</v>
      </c>
      <c r="V953" s="2">
        <v>0.85034383861625407</v>
      </c>
      <c r="W953" s="2">
        <v>0.84529410599185284</v>
      </c>
      <c r="X953" s="2">
        <v>0.82744651451041107</v>
      </c>
      <c r="Y953" s="2">
        <v>0.84144774984343407</v>
      </c>
      <c r="Z953" s="2">
        <v>0.84744754771079289</v>
      </c>
      <c r="AA953" s="2">
        <v>0.7942459054145532</v>
      </c>
      <c r="AB953" s="2">
        <f t="shared" si="101"/>
        <v>-5.3201642296239693E-2</v>
      </c>
      <c r="AC953" s="2">
        <f t="shared" si="102"/>
        <v>0.87779835770376025</v>
      </c>
      <c r="AD953" t="s">
        <v>2287</v>
      </c>
      <c r="AE953">
        <v>2518</v>
      </c>
      <c r="AH953">
        <f t="shared" si="98"/>
        <v>0.93099999999999994</v>
      </c>
      <c r="AI953">
        <f t="shared" si="99"/>
        <v>0.84744754771079289</v>
      </c>
      <c r="AJ953" t="e">
        <f t="shared" si="103"/>
        <v>#N/A</v>
      </c>
      <c r="AK953">
        <f t="shared" si="104"/>
        <v>0.84744754771079289</v>
      </c>
      <c r="AL953">
        <f t="shared" si="100"/>
        <v>2518</v>
      </c>
    </row>
    <row r="954" spans="1:38" x14ac:dyDescent="0.25">
      <c r="A954" s="1">
        <v>952</v>
      </c>
      <c r="B954" t="s">
        <v>2221</v>
      </c>
      <c r="C954" t="s">
        <v>2249</v>
      </c>
      <c r="D954" t="s">
        <v>2250</v>
      </c>
      <c r="E954">
        <v>9050202001</v>
      </c>
      <c r="F954" t="s">
        <v>1876</v>
      </c>
      <c r="G954" t="s">
        <v>2251</v>
      </c>
      <c r="H954" s="2">
        <v>0.59499999999999997</v>
      </c>
      <c r="I954" s="2">
        <v>0.29749338454455809</v>
      </c>
      <c r="J954" s="2">
        <v>0.31612727053397771</v>
      </c>
      <c r="K954" s="2">
        <v>0.30744119619298432</v>
      </c>
      <c r="L954" s="2">
        <v>0.66984327633356211</v>
      </c>
      <c r="M954" s="2">
        <v>0.6404234869734724</v>
      </c>
      <c r="N954" s="2">
        <v>0.62247286035984095</v>
      </c>
      <c r="O954" s="2">
        <v>0.66341684094713149</v>
      </c>
      <c r="P954" s="2">
        <v>0.57364245507148948</v>
      </c>
      <c r="Q954" s="2">
        <v>0.59499999999999997</v>
      </c>
      <c r="R954" s="2">
        <v>0.57587996345032721</v>
      </c>
      <c r="S954" s="2">
        <v>0.59311785658342986</v>
      </c>
      <c r="T954" s="2">
        <v>0.57987108156120337</v>
      </c>
      <c r="U954" s="2">
        <v>0.66984327633356211</v>
      </c>
      <c r="V954" s="2">
        <v>0.62550788990755646</v>
      </c>
      <c r="W954" s="2">
        <v>0.60878285204829141</v>
      </c>
      <c r="X954" s="2">
        <v>0.63693475964352309</v>
      </c>
      <c r="Y954" s="2">
        <v>0.62628699306954128</v>
      </c>
      <c r="Z954" s="2">
        <v>0.63315107650298574</v>
      </c>
      <c r="AA954" s="2">
        <v>0.63299128460510989</v>
      </c>
      <c r="AB954" s="2">
        <f t="shared" si="101"/>
        <v>-1.5979189787584946E-4</v>
      </c>
      <c r="AC954" s="2">
        <f t="shared" si="102"/>
        <v>0.59484020810212412</v>
      </c>
      <c r="AD954" t="s">
        <v>2286</v>
      </c>
      <c r="AE954">
        <v>645</v>
      </c>
      <c r="AH954">
        <f t="shared" si="98"/>
        <v>0.59499999999999997</v>
      </c>
      <c r="AI954">
        <f t="shared" si="99"/>
        <v>0.63315107650298574</v>
      </c>
      <c r="AJ954">
        <f t="shared" si="103"/>
        <v>0.63315107650298574</v>
      </c>
      <c r="AK954" t="e">
        <f t="shared" si="104"/>
        <v>#N/A</v>
      </c>
      <c r="AL954">
        <f t="shared" si="100"/>
        <v>645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3F8B-FF42-4FD6-A1BF-B14900FCE288}">
  <dimension ref="A1:I954"/>
  <sheetViews>
    <sheetView topLeftCell="A2" workbookViewId="0">
      <selection activeCell="G1" sqref="G1"/>
    </sheetView>
  </sheetViews>
  <sheetFormatPr baseColWidth="10" defaultRowHeight="15" x14ac:dyDescent="0.25"/>
  <sheetData>
    <row r="1" spans="1:9" x14ac:dyDescent="0.25">
      <c r="A1" t="s">
        <v>15</v>
      </c>
      <c r="B1" t="s">
        <v>24</v>
      </c>
      <c r="C1" t="str">
        <f>A1</f>
        <v>pobre</v>
      </c>
      <c r="D1" t="s">
        <v>2288</v>
      </c>
      <c r="E1" t="s">
        <v>2289</v>
      </c>
      <c r="F1" t="s">
        <v>2285</v>
      </c>
      <c r="G1" t="s">
        <v>2290</v>
      </c>
      <c r="H1" t="s">
        <v>2288</v>
      </c>
      <c r="I1" t="s">
        <v>2289</v>
      </c>
    </row>
    <row r="2" spans="1:9" x14ac:dyDescent="0.25">
      <c r="A2">
        <v>0.501</v>
      </c>
      <c r="B2">
        <v>0.51611036416098499</v>
      </c>
      <c r="C2">
        <f t="shared" ref="C2:C65" si="0">A2</f>
        <v>0.501</v>
      </c>
      <c r="D2">
        <v>0.51611036416098499</v>
      </c>
      <c r="E2" t="e">
        <v>#N/A</v>
      </c>
      <c r="F2">
        <v>501</v>
      </c>
      <c r="G2">
        <f>C2*100</f>
        <v>50.1</v>
      </c>
      <c r="H2">
        <f t="shared" ref="H2:I2" si="1">D2*100</f>
        <v>51.6110364160985</v>
      </c>
      <c r="I2" t="e">
        <f t="shared" si="1"/>
        <v>#N/A</v>
      </c>
    </row>
    <row r="3" spans="1:9" x14ac:dyDescent="0.25">
      <c r="A3">
        <v>0.32100000000000001</v>
      </c>
      <c r="B3">
        <v>0.35093984172541182</v>
      </c>
      <c r="C3">
        <f t="shared" si="0"/>
        <v>0.32100000000000001</v>
      </c>
      <c r="D3">
        <v>0.35093984172541182</v>
      </c>
      <c r="E3" t="e">
        <v>#N/A</v>
      </c>
      <c r="F3">
        <v>501</v>
      </c>
      <c r="G3">
        <f t="shared" ref="G3:G66" si="2">C3*100</f>
        <v>32.1</v>
      </c>
      <c r="H3">
        <f t="shared" ref="H3:H66" si="3">D3*100</f>
        <v>35.093984172541184</v>
      </c>
      <c r="I3" t="e">
        <f t="shared" ref="I3:I66" si="4">E3*100</f>
        <v>#N/A</v>
      </c>
    </row>
    <row r="4" spans="1:9" x14ac:dyDescent="0.25">
      <c r="A4">
        <v>0.94</v>
      </c>
      <c r="B4">
        <v>0.90323735629788626</v>
      </c>
      <c r="C4">
        <f t="shared" si="0"/>
        <v>0.94</v>
      </c>
      <c r="D4">
        <v>0.90323735629788626</v>
      </c>
      <c r="E4" t="e">
        <v>#N/A</v>
      </c>
      <c r="F4">
        <v>501</v>
      </c>
      <c r="G4">
        <f t="shared" si="2"/>
        <v>94</v>
      </c>
      <c r="H4">
        <f t="shared" si="3"/>
        <v>90.323735629788629</v>
      </c>
      <c r="I4" t="e">
        <f t="shared" si="4"/>
        <v>#N/A</v>
      </c>
    </row>
    <row r="5" spans="1:9" x14ac:dyDescent="0.25">
      <c r="A5">
        <v>0.214</v>
      </c>
      <c r="B5">
        <v>0.2374222500385188</v>
      </c>
      <c r="C5">
        <f t="shared" si="0"/>
        <v>0.214</v>
      </c>
      <c r="D5">
        <v>0.2374222500385188</v>
      </c>
      <c r="E5" t="e">
        <v>#N/A</v>
      </c>
      <c r="F5">
        <v>501</v>
      </c>
      <c r="G5">
        <f t="shared" si="2"/>
        <v>21.4</v>
      </c>
      <c r="H5">
        <f t="shared" si="3"/>
        <v>23.742225003851878</v>
      </c>
      <c r="I5" t="e">
        <f t="shared" si="4"/>
        <v>#N/A</v>
      </c>
    </row>
    <row r="6" spans="1:9" x14ac:dyDescent="0.25">
      <c r="A6">
        <v>0.45900000000000002</v>
      </c>
      <c r="B6">
        <v>0.43978025404213478</v>
      </c>
      <c r="C6">
        <f t="shared" si="0"/>
        <v>0.45900000000000002</v>
      </c>
      <c r="D6">
        <v>0.43978025404213478</v>
      </c>
      <c r="E6" t="e">
        <v>#N/A</v>
      </c>
      <c r="F6">
        <v>501</v>
      </c>
      <c r="G6">
        <f t="shared" si="2"/>
        <v>45.9</v>
      </c>
      <c r="H6">
        <f t="shared" si="3"/>
        <v>43.978025404213476</v>
      </c>
      <c r="I6" t="e">
        <f t="shared" si="4"/>
        <v>#N/A</v>
      </c>
    </row>
    <row r="7" spans="1:9" x14ac:dyDescent="0.25">
      <c r="A7">
        <v>0.97599999999999998</v>
      </c>
      <c r="B7">
        <v>0.93016350377342671</v>
      </c>
      <c r="C7">
        <f t="shared" si="0"/>
        <v>0.97599999999999998</v>
      </c>
      <c r="D7">
        <v>0.93016350377342671</v>
      </c>
      <c r="E7" t="e">
        <v>#N/A</v>
      </c>
      <c r="F7">
        <v>501</v>
      </c>
      <c r="G7">
        <f t="shared" si="2"/>
        <v>97.6</v>
      </c>
      <c r="H7">
        <f t="shared" si="3"/>
        <v>93.016350377342675</v>
      </c>
      <c r="I7" t="e">
        <f t="shared" si="4"/>
        <v>#N/A</v>
      </c>
    </row>
    <row r="8" spans="1:9" x14ac:dyDescent="0.25">
      <c r="A8">
        <v>0.72499999999999998</v>
      </c>
      <c r="B8">
        <v>0.66775784075430711</v>
      </c>
      <c r="C8">
        <f t="shared" si="0"/>
        <v>0.72499999999999998</v>
      </c>
      <c r="D8" t="e">
        <v>#N/A</v>
      </c>
      <c r="E8">
        <v>0.66775784075430711</v>
      </c>
      <c r="F8">
        <v>502</v>
      </c>
      <c r="G8">
        <f t="shared" si="2"/>
        <v>72.5</v>
      </c>
      <c r="H8" t="e">
        <f t="shared" si="3"/>
        <v>#N/A</v>
      </c>
      <c r="I8">
        <f t="shared" si="4"/>
        <v>66.775784075430707</v>
      </c>
    </row>
    <row r="9" spans="1:9" x14ac:dyDescent="0.25">
      <c r="A9">
        <v>0.61499999999999999</v>
      </c>
      <c r="B9">
        <v>0.64575585924359524</v>
      </c>
      <c r="C9">
        <f t="shared" si="0"/>
        <v>0.61499999999999999</v>
      </c>
      <c r="D9">
        <v>0.64575585924359524</v>
      </c>
      <c r="E9" t="e">
        <v>#N/A</v>
      </c>
      <c r="F9">
        <v>504</v>
      </c>
      <c r="G9">
        <f t="shared" si="2"/>
        <v>61.5</v>
      </c>
      <c r="H9">
        <f t="shared" si="3"/>
        <v>64.57558592435953</v>
      </c>
      <c r="I9" t="e">
        <f t="shared" si="4"/>
        <v>#N/A</v>
      </c>
    </row>
    <row r="10" spans="1:9" x14ac:dyDescent="0.25">
      <c r="A10">
        <v>0.96599999999999997</v>
      </c>
      <c r="B10">
        <v>0.90835997489923082</v>
      </c>
      <c r="C10">
        <f t="shared" si="0"/>
        <v>0.96599999999999997</v>
      </c>
      <c r="D10">
        <v>0.90835997489923082</v>
      </c>
      <c r="E10" t="e">
        <v>#N/A</v>
      </c>
      <c r="F10">
        <v>505</v>
      </c>
      <c r="G10">
        <f t="shared" si="2"/>
        <v>96.6</v>
      </c>
      <c r="H10">
        <f t="shared" si="3"/>
        <v>90.835997489923088</v>
      </c>
      <c r="I10" t="e">
        <f t="shared" si="4"/>
        <v>#N/A</v>
      </c>
    </row>
    <row r="11" spans="1:9" x14ac:dyDescent="0.25">
      <c r="A11">
        <v>0.98</v>
      </c>
      <c r="B11">
        <v>0.90644149551959341</v>
      </c>
      <c r="C11">
        <f t="shared" si="0"/>
        <v>0.98</v>
      </c>
      <c r="D11">
        <v>0.90644149551959341</v>
      </c>
      <c r="E11" t="e">
        <v>#N/A</v>
      </c>
      <c r="F11">
        <v>505</v>
      </c>
      <c r="G11">
        <f t="shared" si="2"/>
        <v>98</v>
      </c>
      <c r="H11">
        <f t="shared" si="3"/>
        <v>90.644149551959345</v>
      </c>
      <c r="I11" t="e">
        <f t="shared" si="4"/>
        <v>#N/A</v>
      </c>
    </row>
    <row r="12" spans="1:9" x14ac:dyDescent="0.25">
      <c r="A12">
        <v>0.39900000000000002</v>
      </c>
      <c r="B12">
        <v>0.38840909096596321</v>
      </c>
      <c r="C12">
        <f t="shared" si="0"/>
        <v>0.39900000000000002</v>
      </c>
      <c r="D12">
        <v>0.38840909096596321</v>
      </c>
      <c r="E12" t="e">
        <v>#N/A</v>
      </c>
      <c r="F12">
        <v>506</v>
      </c>
      <c r="G12">
        <f t="shared" si="2"/>
        <v>39.900000000000006</v>
      </c>
      <c r="H12">
        <f t="shared" si="3"/>
        <v>38.84090909659632</v>
      </c>
      <c r="I12" t="e">
        <f t="shared" si="4"/>
        <v>#N/A</v>
      </c>
    </row>
    <row r="13" spans="1:9" x14ac:dyDescent="0.25">
      <c r="A13">
        <v>0.59</v>
      </c>
      <c r="B13">
        <v>0.62482982593222558</v>
      </c>
      <c r="C13">
        <f t="shared" si="0"/>
        <v>0.59</v>
      </c>
      <c r="D13">
        <v>0.62482982593222558</v>
      </c>
      <c r="E13" t="e">
        <v>#N/A</v>
      </c>
      <c r="F13">
        <v>507</v>
      </c>
      <c r="G13">
        <f t="shared" si="2"/>
        <v>59</v>
      </c>
      <c r="H13">
        <f t="shared" si="3"/>
        <v>62.482982593222559</v>
      </c>
      <c r="I13" t="e">
        <f t="shared" si="4"/>
        <v>#N/A</v>
      </c>
    </row>
    <row r="14" spans="1:9" x14ac:dyDescent="0.25">
      <c r="A14">
        <v>0.83</v>
      </c>
      <c r="B14">
        <v>0.87613089103127917</v>
      </c>
      <c r="C14">
        <f t="shared" si="0"/>
        <v>0.83</v>
      </c>
      <c r="D14" t="e">
        <v>#N/A</v>
      </c>
      <c r="E14">
        <v>0.87613089103127917</v>
      </c>
      <c r="F14">
        <v>507</v>
      </c>
      <c r="G14">
        <f t="shared" si="2"/>
        <v>83</v>
      </c>
      <c r="H14" t="e">
        <f t="shared" si="3"/>
        <v>#N/A</v>
      </c>
      <c r="I14">
        <f t="shared" si="4"/>
        <v>87.613089103127919</v>
      </c>
    </row>
    <row r="15" spans="1:9" x14ac:dyDescent="0.25">
      <c r="A15">
        <v>0.48299999999999998</v>
      </c>
      <c r="B15">
        <v>0.46072224986019988</v>
      </c>
      <c r="C15">
        <f t="shared" si="0"/>
        <v>0.48299999999999998</v>
      </c>
      <c r="D15" t="e">
        <v>#N/A</v>
      </c>
      <c r="E15">
        <v>0.46072224986019988</v>
      </c>
      <c r="F15">
        <v>507</v>
      </c>
      <c r="G15">
        <f t="shared" si="2"/>
        <v>48.3</v>
      </c>
      <c r="H15" t="e">
        <f t="shared" si="3"/>
        <v>#N/A</v>
      </c>
      <c r="I15">
        <f t="shared" si="4"/>
        <v>46.07222498601999</v>
      </c>
    </row>
    <row r="16" spans="1:9" x14ac:dyDescent="0.25">
      <c r="A16">
        <v>0.96299999999999997</v>
      </c>
      <c r="B16">
        <v>0.9032265159697237</v>
      </c>
      <c r="C16">
        <f t="shared" si="0"/>
        <v>0.96299999999999997</v>
      </c>
      <c r="D16">
        <v>0.9032265159697237</v>
      </c>
      <c r="E16" t="e">
        <v>#N/A</v>
      </c>
      <c r="F16">
        <v>508</v>
      </c>
      <c r="G16">
        <f t="shared" si="2"/>
        <v>96.3</v>
      </c>
      <c r="H16">
        <f t="shared" si="3"/>
        <v>90.322651596972364</v>
      </c>
      <c r="I16" t="e">
        <f t="shared" si="4"/>
        <v>#N/A</v>
      </c>
    </row>
    <row r="17" spans="1:9" x14ac:dyDescent="0.25">
      <c r="A17">
        <v>0.441</v>
      </c>
      <c r="B17">
        <v>0.44304146175984338</v>
      </c>
      <c r="C17">
        <f t="shared" si="0"/>
        <v>0.441</v>
      </c>
      <c r="D17">
        <v>0.44304146175984338</v>
      </c>
      <c r="E17" t="e">
        <v>#N/A</v>
      </c>
      <c r="F17">
        <v>508</v>
      </c>
      <c r="G17">
        <f t="shared" si="2"/>
        <v>44.1</v>
      </c>
      <c r="H17">
        <f t="shared" si="3"/>
        <v>44.304146175984336</v>
      </c>
      <c r="I17" t="e">
        <f t="shared" si="4"/>
        <v>#N/A</v>
      </c>
    </row>
    <row r="18" spans="1:9" x14ac:dyDescent="0.25">
      <c r="A18">
        <v>0.64</v>
      </c>
      <c r="B18">
        <v>0.66799697358220766</v>
      </c>
      <c r="C18">
        <f t="shared" si="0"/>
        <v>0.64</v>
      </c>
      <c r="D18">
        <v>0.66799697358220766</v>
      </c>
      <c r="E18" t="e">
        <v>#N/A</v>
      </c>
      <c r="F18">
        <v>508</v>
      </c>
      <c r="G18">
        <f t="shared" si="2"/>
        <v>64</v>
      </c>
      <c r="H18">
        <f t="shared" si="3"/>
        <v>66.799697358220769</v>
      </c>
      <c r="I18" t="e">
        <f t="shared" si="4"/>
        <v>#N/A</v>
      </c>
    </row>
    <row r="19" spans="1:9" x14ac:dyDescent="0.25">
      <c r="A19">
        <v>0.26400000000000001</v>
      </c>
      <c r="B19">
        <v>0.36842202199265323</v>
      </c>
      <c r="C19">
        <f t="shared" si="0"/>
        <v>0.26400000000000001</v>
      </c>
      <c r="D19" t="e">
        <v>#N/A</v>
      </c>
      <c r="E19">
        <v>0.36842202199265323</v>
      </c>
      <c r="F19">
        <v>508</v>
      </c>
      <c r="G19">
        <f t="shared" si="2"/>
        <v>26.400000000000002</v>
      </c>
      <c r="H19" t="e">
        <f t="shared" si="3"/>
        <v>#N/A</v>
      </c>
      <c r="I19">
        <f t="shared" si="4"/>
        <v>36.842202199265323</v>
      </c>
    </row>
    <row r="20" spans="1:9" x14ac:dyDescent="0.25">
      <c r="A20">
        <v>0.97599999999999976</v>
      </c>
      <c r="B20">
        <v>0.85720801453985873</v>
      </c>
      <c r="C20">
        <f t="shared" si="0"/>
        <v>0.97599999999999976</v>
      </c>
      <c r="D20" t="e">
        <v>#N/A</v>
      </c>
      <c r="E20">
        <v>0.85720801453985873</v>
      </c>
      <c r="F20">
        <v>508</v>
      </c>
      <c r="G20">
        <f t="shared" si="2"/>
        <v>97.59999999999998</v>
      </c>
      <c r="H20" t="e">
        <f t="shared" si="3"/>
        <v>#N/A</v>
      </c>
      <c r="I20">
        <f t="shared" si="4"/>
        <v>85.720801453985871</v>
      </c>
    </row>
    <row r="21" spans="1:9" x14ac:dyDescent="0.25">
      <c r="A21">
        <v>0.82700000000000007</v>
      </c>
      <c r="B21">
        <v>0.88795106171958382</v>
      </c>
      <c r="C21">
        <f t="shared" si="0"/>
        <v>0.82700000000000007</v>
      </c>
      <c r="D21" t="e">
        <v>#N/A</v>
      </c>
      <c r="E21">
        <v>0.88795106171958382</v>
      </c>
      <c r="F21">
        <v>509</v>
      </c>
      <c r="G21">
        <f t="shared" si="2"/>
        <v>82.7</v>
      </c>
      <c r="H21" t="e">
        <f t="shared" si="3"/>
        <v>#N/A</v>
      </c>
      <c r="I21">
        <f t="shared" si="4"/>
        <v>88.795106171958381</v>
      </c>
    </row>
    <row r="22" spans="1:9" x14ac:dyDescent="0.25">
      <c r="A22">
        <v>0.68</v>
      </c>
      <c r="B22">
        <v>0.67275415659846627</v>
      </c>
      <c r="C22">
        <f t="shared" si="0"/>
        <v>0.68</v>
      </c>
      <c r="D22">
        <v>0.67275415659846627</v>
      </c>
      <c r="E22" t="e">
        <v>#N/A</v>
      </c>
      <c r="F22">
        <v>509</v>
      </c>
      <c r="G22">
        <f t="shared" si="2"/>
        <v>68</v>
      </c>
      <c r="H22">
        <f t="shared" si="3"/>
        <v>67.27541565984663</v>
      </c>
      <c r="I22" t="e">
        <f t="shared" si="4"/>
        <v>#N/A</v>
      </c>
    </row>
    <row r="23" spans="1:9" x14ac:dyDescent="0.25">
      <c r="A23">
        <v>0.8</v>
      </c>
      <c r="B23">
        <v>0.82550421041179967</v>
      </c>
      <c r="C23">
        <f t="shared" si="0"/>
        <v>0.8</v>
      </c>
      <c r="D23">
        <v>0.82550421041179967</v>
      </c>
      <c r="E23" t="e">
        <v>#N/A</v>
      </c>
      <c r="F23">
        <v>510</v>
      </c>
      <c r="G23">
        <f t="shared" si="2"/>
        <v>80</v>
      </c>
      <c r="H23">
        <f t="shared" si="3"/>
        <v>82.550421041179973</v>
      </c>
      <c r="I23" t="e">
        <f t="shared" si="4"/>
        <v>#N/A</v>
      </c>
    </row>
    <row r="24" spans="1:9" x14ac:dyDescent="0.25">
      <c r="A24">
        <v>0.88300000000000001</v>
      </c>
      <c r="B24">
        <v>0.87204190321949149</v>
      </c>
      <c r="C24">
        <f t="shared" si="0"/>
        <v>0.88300000000000001</v>
      </c>
      <c r="D24">
        <v>0.87204190321949149</v>
      </c>
      <c r="E24" t="e">
        <v>#N/A</v>
      </c>
      <c r="F24">
        <v>511</v>
      </c>
      <c r="G24">
        <f t="shared" si="2"/>
        <v>88.3</v>
      </c>
      <c r="H24">
        <f t="shared" si="3"/>
        <v>87.204190321949142</v>
      </c>
      <c r="I24" t="e">
        <f t="shared" si="4"/>
        <v>#N/A</v>
      </c>
    </row>
    <row r="25" spans="1:9" x14ac:dyDescent="0.25">
      <c r="A25">
        <v>0.93200000000000005</v>
      </c>
      <c r="B25">
        <v>0.89369606093293341</v>
      </c>
      <c r="C25">
        <f t="shared" si="0"/>
        <v>0.93200000000000005</v>
      </c>
      <c r="D25" t="e">
        <v>#N/A</v>
      </c>
      <c r="E25">
        <v>0.89369606093293341</v>
      </c>
      <c r="F25">
        <v>511</v>
      </c>
      <c r="G25">
        <f t="shared" si="2"/>
        <v>93.2</v>
      </c>
      <c r="H25" t="e">
        <f t="shared" si="3"/>
        <v>#N/A</v>
      </c>
      <c r="I25">
        <f t="shared" si="4"/>
        <v>89.369606093293342</v>
      </c>
    </row>
    <row r="26" spans="1:9" x14ac:dyDescent="0.25">
      <c r="A26">
        <v>0.42699999999999999</v>
      </c>
      <c r="B26">
        <v>0.42988812704137602</v>
      </c>
      <c r="C26">
        <f t="shared" si="0"/>
        <v>0.42699999999999999</v>
      </c>
      <c r="D26">
        <v>0.42988812704137602</v>
      </c>
      <c r="E26" t="e">
        <v>#N/A</v>
      </c>
      <c r="F26">
        <v>511</v>
      </c>
      <c r="G26">
        <f t="shared" si="2"/>
        <v>42.699999999999996</v>
      </c>
      <c r="H26">
        <f t="shared" si="3"/>
        <v>42.988812704137601</v>
      </c>
      <c r="I26" t="e">
        <f t="shared" si="4"/>
        <v>#N/A</v>
      </c>
    </row>
    <row r="27" spans="1:9" x14ac:dyDescent="0.25">
      <c r="A27">
        <v>0.74400000000000011</v>
      </c>
      <c r="B27">
        <v>0.8091662642993569</v>
      </c>
      <c r="C27">
        <f t="shared" si="0"/>
        <v>0.74400000000000011</v>
      </c>
      <c r="D27">
        <v>0.8091662642993569</v>
      </c>
      <c r="E27" t="e">
        <v>#N/A</v>
      </c>
      <c r="F27">
        <v>512</v>
      </c>
      <c r="G27">
        <f t="shared" si="2"/>
        <v>74.400000000000006</v>
      </c>
      <c r="H27">
        <f t="shared" si="3"/>
        <v>80.91662642993569</v>
      </c>
      <c r="I27" t="e">
        <f t="shared" si="4"/>
        <v>#N/A</v>
      </c>
    </row>
    <row r="28" spans="1:9" x14ac:dyDescent="0.25">
      <c r="A28">
        <v>0.78099999999999992</v>
      </c>
      <c r="B28">
        <v>0.85772136825130463</v>
      </c>
      <c r="C28">
        <f t="shared" si="0"/>
        <v>0.78099999999999992</v>
      </c>
      <c r="D28" t="e">
        <v>#N/A</v>
      </c>
      <c r="E28">
        <v>0.85772136825130463</v>
      </c>
      <c r="F28">
        <v>512</v>
      </c>
      <c r="G28">
        <f t="shared" si="2"/>
        <v>78.099999999999994</v>
      </c>
      <c r="H28" t="e">
        <f t="shared" si="3"/>
        <v>#N/A</v>
      </c>
      <c r="I28">
        <f t="shared" si="4"/>
        <v>85.77213682513046</v>
      </c>
    </row>
    <row r="29" spans="1:9" x14ac:dyDescent="0.25">
      <c r="A29">
        <v>0.98599999999999999</v>
      </c>
      <c r="B29">
        <v>0.91677713897663848</v>
      </c>
      <c r="C29">
        <f t="shared" si="0"/>
        <v>0.98599999999999999</v>
      </c>
      <c r="D29">
        <v>0.91677713897663848</v>
      </c>
      <c r="E29" t="e">
        <v>#N/A</v>
      </c>
      <c r="F29">
        <v>512</v>
      </c>
      <c r="G29">
        <f t="shared" si="2"/>
        <v>98.6</v>
      </c>
      <c r="H29">
        <f t="shared" si="3"/>
        <v>91.67771389766385</v>
      </c>
      <c r="I29" t="e">
        <f t="shared" si="4"/>
        <v>#N/A</v>
      </c>
    </row>
    <row r="30" spans="1:9" x14ac:dyDescent="0.25">
      <c r="A30">
        <v>0.96900000000000008</v>
      </c>
      <c r="B30">
        <v>0.80091860875115706</v>
      </c>
      <c r="C30">
        <f t="shared" si="0"/>
        <v>0.96900000000000008</v>
      </c>
      <c r="D30" t="e">
        <v>#N/A</v>
      </c>
      <c r="E30">
        <v>0.80091860875115706</v>
      </c>
      <c r="F30">
        <v>512</v>
      </c>
      <c r="G30">
        <f t="shared" si="2"/>
        <v>96.9</v>
      </c>
      <c r="H30" t="e">
        <f t="shared" si="3"/>
        <v>#N/A</v>
      </c>
      <c r="I30">
        <f t="shared" si="4"/>
        <v>80.0918608751157</v>
      </c>
    </row>
    <row r="31" spans="1:9" x14ac:dyDescent="0.25">
      <c r="A31">
        <v>0.73299999999999998</v>
      </c>
      <c r="B31">
        <v>0.69535084759803689</v>
      </c>
      <c r="C31">
        <f t="shared" si="0"/>
        <v>0.73299999999999998</v>
      </c>
      <c r="D31">
        <v>0.69535084759803689</v>
      </c>
      <c r="E31" t="e">
        <v>#N/A</v>
      </c>
      <c r="F31">
        <v>513</v>
      </c>
      <c r="G31">
        <f t="shared" si="2"/>
        <v>73.3</v>
      </c>
      <c r="H31">
        <f t="shared" si="3"/>
        <v>69.535084759803695</v>
      </c>
      <c r="I31" t="e">
        <f t="shared" si="4"/>
        <v>#N/A</v>
      </c>
    </row>
    <row r="32" spans="1:9" x14ac:dyDescent="0.25">
      <c r="A32">
        <v>0.41099999999999998</v>
      </c>
      <c r="B32">
        <v>0.42822559807410743</v>
      </c>
      <c r="C32">
        <f t="shared" si="0"/>
        <v>0.41099999999999998</v>
      </c>
      <c r="D32" t="e">
        <v>#N/A</v>
      </c>
      <c r="E32">
        <v>0.42822559807410743</v>
      </c>
      <c r="F32">
        <v>514</v>
      </c>
      <c r="G32">
        <f t="shared" si="2"/>
        <v>41.099999999999994</v>
      </c>
      <c r="H32" t="e">
        <f t="shared" si="3"/>
        <v>#N/A</v>
      </c>
      <c r="I32">
        <f t="shared" si="4"/>
        <v>42.822559807410741</v>
      </c>
    </row>
    <row r="33" spans="1:9" x14ac:dyDescent="0.25">
      <c r="A33">
        <v>0.61499999999999999</v>
      </c>
      <c r="B33">
        <v>0.69216012213507938</v>
      </c>
      <c r="C33">
        <f t="shared" si="0"/>
        <v>0.61499999999999999</v>
      </c>
      <c r="D33" t="e">
        <v>#N/A</v>
      </c>
      <c r="E33">
        <v>0.69216012213507938</v>
      </c>
      <c r="F33">
        <v>514</v>
      </c>
      <c r="G33">
        <f t="shared" si="2"/>
        <v>61.5</v>
      </c>
      <c r="H33" t="e">
        <f t="shared" si="3"/>
        <v>#N/A</v>
      </c>
      <c r="I33">
        <f t="shared" si="4"/>
        <v>69.216012213507938</v>
      </c>
    </row>
    <row r="34" spans="1:9" x14ac:dyDescent="0.25">
      <c r="A34">
        <v>0.89500000000000002</v>
      </c>
      <c r="B34">
        <v>0.82427839424901306</v>
      </c>
      <c r="C34">
        <f t="shared" si="0"/>
        <v>0.89500000000000002</v>
      </c>
      <c r="D34" t="e">
        <v>#N/A</v>
      </c>
      <c r="E34">
        <v>0.82427839424901306</v>
      </c>
      <c r="F34">
        <v>515</v>
      </c>
      <c r="G34">
        <f t="shared" si="2"/>
        <v>89.5</v>
      </c>
      <c r="H34" t="e">
        <f t="shared" si="3"/>
        <v>#N/A</v>
      </c>
      <c r="I34">
        <f t="shared" si="4"/>
        <v>82.427839424901308</v>
      </c>
    </row>
    <row r="35" spans="1:9" x14ac:dyDescent="0.25">
      <c r="A35">
        <v>0.435</v>
      </c>
      <c r="B35">
        <v>0.43714602514751327</v>
      </c>
      <c r="C35">
        <f t="shared" si="0"/>
        <v>0.435</v>
      </c>
      <c r="D35">
        <v>0.43714602514751327</v>
      </c>
      <c r="E35" t="e">
        <v>#N/A</v>
      </c>
      <c r="F35">
        <v>515</v>
      </c>
      <c r="G35">
        <f t="shared" si="2"/>
        <v>43.5</v>
      </c>
      <c r="H35">
        <f t="shared" si="3"/>
        <v>43.714602514751327</v>
      </c>
      <c r="I35" t="e">
        <f t="shared" si="4"/>
        <v>#N/A</v>
      </c>
    </row>
    <row r="36" spans="1:9" x14ac:dyDescent="0.25">
      <c r="A36">
        <v>0.61599999999999999</v>
      </c>
      <c r="B36">
        <v>0.64509263539153316</v>
      </c>
      <c r="C36">
        <f t="shared" si="0"/>
        <v>0.61599999999999999</v>
      </c>
      <c r="D36">
        <v>0.64509263539153316</v>
      </c>
      <c r="E36" t="e">
        <v>#N/A</v>
      </c>
      <c r="F36">
        <v>516</v>
      </c>
      <c r="G36">
        <f t="shared" si="2"/>
        <v>61.6</v>
      </c>
      <c r="H36">
        <f t="shared" si="3"/>
        <v>64.509263539153324</v>
      </c>
      <c r="I36" t="e">
        <f t="shared" si="4"/>
        <v>#N/A</v>
      </c>
    </row>
    <row r="37" spans="1:9" x14ac:dyDescent="0.25">
      <c r="A37">
        <v>0.97699999999999998</v>
      </c>
      <c r="B37">
        <v>0.8759104903863093</v>
      </c>
      <c r="C37">
        <f t="shared" si="0"/>
        <v>0.97699999999999998</v>
      </c>
      <c r="D37" t="e">
        <v>#N/A</v>
      </c>
      <c r="E37">
        <v>0.8759104903863093</v>
      </c>
      <c r="F37">
        <v>516</v>
      </c>
      <c r="G37">
        <f t="shared" si="2"/>
        <v>97.7</v>
      </c>
      <c r="H37" t="e">
        <f t="shared" si="3"/>
        <v>#N/A</v>
      </c>
      <c r="I37">
        <f t="shared" si="4"/>
        <v>87.591049038630928</v>
      </c>
    </row>
    <row r="38" spans="1:9" x14ac:dyDescent="0.25">
      <c r="A38">
        <v>0.68200000000000005</v>
      </c>
      <c r="B38">
        <v>0.67713557534931801</v>
      </c>
      <c r="C38">
        <f t="shared" si="0"/>
        <v>0.68200000000000005</v>
      </c>
      <c r="D38">
        <v>0.67713557534931801</v>
      </c>
      <c r="E38" t="e">
        <v>#N/A</v>
      </c>
      <c r="F38">
        <v>516</v>
      </c>
      <c r="G38">
        <f t="shared" si="2"/>
        <v>68.2</v>
      </c>
      <c r="H38">
        <f t="shared" si="3"/>
        <v>67.713557534931795</v>
      </c>
      <c r="I38" t="e">
        <f t="shared" si="4"/>
        <v>#N/A</v>
      </c>
    </row>
    <row r="39" spans="1:9" x14ac:dyDescent="0.25">
      <c r="A39">
        <v>0.92500000000000004</v>
      </c>
      <c r="B39">
        <v>0.82295030494992027</v>
      </c>
      <c r="C39">
        <f t="shared" si="0"/>
        <v>0.92500000000000004</v>
      </c>
      <c r="D39">
        <v>0.82295030494992027</v>
      </c>
      <c r="E39" t="e">
        <v>#N/A</v>
      </c>
      <c r="F39">
        <v>517</v>
      </c>
      <c r="G39">
        <f t="shared" si="2"/>
        <v>92.5</v>
      </c>
      <c r="H39">
        <f t="shared" si="3"/>
        <v>82.295030494992034</v>
      </c>
      <c r="I39" t="e">
        <f t="shared" si="4"/>
        <v>#N/A</v>
      </c>
    </row>
    <row r="40" spans="1:9" x14ac:dyDescent="0.25">
      <c r="A40">
        <v>0.84900000000000009</v>
      </c>
      <c r="B40">
        <v>0.84873435412274212</v>
      </c>
      <c r="C40">
        <f t="shared" si="0"/>
        <v>0.84900000000000009</v>
      </c>
      <c r="D40">
        <v>0.84873435412274212</v>
      </c>
      <c r="E40" t="e">
        <v>#N/A</v>
      </c>
      <c r="F40">
        <v>517</v>
      </c>
      <c r="G40">
        <f t="shared" si="2"/>
        <v>84.9</v>
      </c>
      <c r="H40">
        <f t="shared" si="3"/>
        <v>84.873435412274205</v>
      </c>
      <c r="I40" t="e">
        <f t="shared" si="4"/>
        <v>#N/A</v>
      </c>
    </row>
    <row r="41" spans="1:9" x14ac:dyDescent="0.25">
      <c r="A41">
        <v>0.94599999999999995</v>
      </c>
      <c r="B41">
        <v>0.88879509724675221</v>
      </c>
      <c r="C41">
        <f t="shared" si="0"/>
        <v>0.94599999999999995</v>
      </c>
      <c r="D41">
        <v>0.88879509724675221</v>
      </c>
      <c r="E41" t="e">
        <v>#N/A</v>
      </c>
      <c r="F41">
        <v>518</v>
      </c>
      <c r="G41">
        <f t="shared" si="2"/>
        <v>94.6</v>
      </c>
      <c r="H41">
        <f t="shared" si="3"/>
        <v>88.879509724675216</v>
      </c>
      <c r="I41" t="e">
        <f t="shared" si="4"/>
        <v>#N/A</v>
      </c>
    </row>
    <row r="42" spans="1:9" x14ac:dyDescent="0.25">
      <c r="A42">
        <v>0.54700000000000004</v>
      </c>
      <c r="B42">
        <v>0.53314000353454949</v>
      </c>
      <c r="C42">
        <f t="shared" si="0"/>
        <v>0.54700000000000004</v>
      </c>
      <c r="D42">
        <v>0.53314000353454949</v>
      </c>
      <c r="E42" t="e">
        <v>#N/A</v>
      </c>
      <c r="F42">
        <v>519</v>
      </c>
      <c r="G42">
        <f t="shared" si="2"/>
        <v>54.7</v>
      </c>
      <c r="H42">
        <f t="shared" si="3"/>
        <v>53.314000353454951</v>
      </c>
      <c r="I42" t="e">
        <f t="shared" si="4"/>
        <v>#N/A</v>
      </c>
    </row>
    <row r="43" spans="1:9" x14ac:dyDescent="0.25">
      <c r="A43">
        <v>0.80400000000000005</v>
      </c>
      <c r="B43">
        <v>0.73521986126548178</v>
      </c>
      <c r="C43">
        <f t="shared" si="0"/>
        <v>0.80400000000000005</v>
      </c>
      <c r="D43">
        <v>0.73521986126548178</v>
      </c>
      <c r="E43" t="e">
        <v>#N/A</v>
      </c>
      <c r="F43">
        <v>521</v>
      </c>
      <c r="G43">
        <f t="shared" si="2"/>
        <v>80.400000000000006</v>
      </c>
      <c r="H43">
        <f t="shared" si="3"/>
        <v>73.521986126548171</v>
      </c>
      <c r="I43" t="e">
        <f t="shared" si="4"/>
        <v>#N/A</v>
      </c>
    </row>
    <row r="44" spans="1:9" x14ac:dyDescent="0.25">
      <c r="A44">
        <v>0.8909999999999999</v>
      </c>
      <c r="B44">
        <v>0.87583701232948807</v>
      </c>
      <c r="C44">
        <f t="shared" si="0"/>
        <v>0.8909999999999999</v>
      </c>
      <c r="D44">
        <v>0.87583701232948807</v>
      </c>
      <c r="E44" t="e">
        <v>#N/A</v>
      </c>
      <c r="F44">
        <v>521</v>
      </c>
      <c r="G44">
        <f t="shared" si="2"/>
        <v>89.1</v>
      </c>
      <c r="H44">
        <f t="shared" si="3"/>
        <v>87.583701232948812</v>
      </c>
      <c r="I44" t="e">
        <f t="shared" si="4"/>
        <v>#N/A</v>
      </c>
    </row>
    <row r="45" spans="1:9" x14ac:dyDescent="0.25">
      <c r="A45">
        <v>0.95200000000000007</v>
      </c>
      <c r="B45">
        <v>0.89429474471758053</v>
      </c>
      <c r="C45">
        <f t="shared" si="0"/>
        <v>0.95200000000000007</v>
      </c>
      <c r="D45">
        <v>0.89429474471758053</v>
      </c>
      <c r="E45" t="e">
        <v>#N/A</v>
      </c>
      <c r="F45">
        <v>521</v>
      </c>
      <c r="G45">
        <f t="shared" si="2"/>
        <v>95.2</v>
      </c>
      <c r="H45">
        <f t="shared" si="3"/>
        <v>89.429474471758056</v>
      </c>
      <c r="I45" t="e">
        <f t="shared" si="4"/>
        <v>#N/A</v>
      </c>
    </row>
    <row r="46" spans="1:9" x14ac:dyDescent="0.25">
      <c r="A46">
        <v>0.66299999999999992</v>
      </c>
      <c r="B46">
        <v>0.67331079649474035</v>
      </c>
      <c r="C46">
        <f t="shared" si="0"/>
        <v>0.66299999999999992</v>
      </c>
      <c r="D46">
        <v>0.67331079649474035</v>
      </c>
      <c r="E46" t="e">
        <v>#N/A</v>
      </c>
      <c r="F46">
        <v>522</v>
      </c>
      <c r="G46">
        <f t="shared" si="2"/>
        <v>66.3</v>
      </c>
      <c r="H46">
        <f t="shared" si="3"/>
        <v>67.331079649474034</v>
      </c>
      <c r="I46" t="e">
        <f t="shared" si="4"/>
        <v>#N/A</v>
      </c>
    </row>
    <row r="47" spans="1:9" x14ac:dyDescent="0.25">
      <c r="A47">
        <v>0.60899999999999999</v>
      </c>
      <c r="B47">
        <v>0.63540836973996218</v>
      </c>
      <c r="C47">
        <f t="shared" si="0"/>
        <v>0.60899999999999999</v>
      </c>
      <c r="D47">
        <v>0.63540836973996218</v>
      </c>
      <c r="E47" t="e">
        <v>#N/A</v>
      </c>
      <c r="F47">
        <v>522</v>
      </c>
      <c r="G47">
        <f t="shared" si="2"/>
        <v>60.9</v>
      </c>
      <c r="H47">
        <f t="shared" si="3"/>
        <v>63.540836973996221</v>
      </c>
      <c r="I47" t="e">
        <f t="shared" si="4"/>
        <v>#N/A</v>
      </c>
    </row>
    <row r="48" spans="1:9" x14ac:dyDescent="0.25">
      <c r="A48">
        <v>0.72</v>
      </c>
      <c r="B48">
        <v>0.6896609529610086</v>
      </c>
      <c r="C48">
        <f t="shared" si="0"/>
        <v>0.72</v>
      </c>
      <c r="D48">
        <v>0.6896609529610086</v>
      </c>
      <c r="E48" t="e">
        <v>#N/A</v>
      </c>
      <c r="F48">
        <v>522</v>
      </c>
      <c r="G48">
        <f t="shared" si="2"/>
        <v>72</v>
      </c>
      <c r="H48">
        <f t="shared" si="3"/>
        <v>68.96609529610086</v>
      </c>
      <c r="I48" t="e">
        <f t="shared" si="4"/>
        <v>#N/A</v>
      </c>
    </row>
    <row r="49" spans="1:9" x14ac:dyDescent="0.25">
      <c r="A49">
        <v>0.67500000000000004</v>
      </c>
      <c r="B49">
        <v>0.67607385068981907</v>
      </c>
      <c r="C49">
        <f t="shared" si="0"/>
        <v>0.67500000000000004</v>
      </c>
      <c r="D49" t="e">
        <v>#N/A</v>
      </c>
      <c r="E49">
        <v>0.67607385068981907</v>
      </c>
      <c r="F49">
        <v>523</v>
      </c>
      <c r="G49">
        <f t="shared" si="2"/>
        <v>67.5</v>
      </c>
      <c r="H49" t="e">
        <f t="shared" si="3"/>
        <v>#N/A</v>
      </c>
      <c r="I49">
        <f t="shared" si="4"/>
        <v>67.607385068981912</v>
      </c>
    </row>
    <row r="50" spans="1:9" x14ac:dyDescent="0.25">
      <c r="A50">
        <v>0.36299999999999999</v>
      </c>
      <c r="B50">
        <v>0.37314336284240113</v>
      </c>
      <c r="C50">
        <f t="shared" si="0"/>
        <v>0.36299999999999999</v>
      </c>
      <c r="D50">
        <v>0.37314336284240113</v>
      </c>
      <c r="E50" t="e">
        <v>#N/A</v>
      </c>
      <c r="F50">
        <v>523</v>
      </c>
      <c r="G50">
        <f t="shared" si="2"/>
        <v>36.299999999999997</v>
      </c>
      <c r="H50">
        <f t="shared" si="3"/>
        <v>37.314336284240113</v>
      </c>
      <c r="I50" t="e">
        <f t="shared" si="4"/>
        <v>#N/A</v>
      </c>
    </row>
    <row r="51" spans="1:9" x14ac:dyDescent="0.25">
      <c r="A51">
        <v>0.42299999999999999</v>
      </c>
      <c r="B51">
        <v>0.4435898600321998</v>
      </c>
      <c r="C51">
        <f t="shared" si="0"/>
        <v>0.42299999999999999</v>
      </c>
      <c r="D51">
        <v>0.4435898600321998</v>
      </c>
      <c r="E51" t="e">
        <v>#N/A</v>
      </c>
      <c r="F51">
        <v>523</v>
      </c>
      <c r="G51">
        <f t="shared" si="2"/>
        <v>42.3</v>
      </c>
      <c r="H51">
        <f t="shared" si="3"/>
        <v>44.358986003219982</v>
      </c>
      <c r="I51" t="e">
        <f t="shared" si="4"/>
        <v>#N/A</v>
      </c>
    </row>
    <row r="52" spans="1:9" x14ac:dyDescent="0.25">
      <c r="A52">
        <v>0.83</v>
      </c>
      <c r="B52">
        <v>0.85470622719249822</v>
      </c>
      <c r="C52">
        <f t="shared" si="0"/>
        <v>0.83</v>
      </c>
      <c r="D52">
        <v>0.85470622719249822</v>
      </c>
      <c r="E52" t="e">
        <v>#N/A</v>
      </c>
      <c r="F52">
        <v>524</v>
      </c>
      <c r="G52">
        <f t="shared" si="2"/>
        <v>83</v>
      </c>
      <c r="H52">
        <f t="shared" si="3"/>
        <v>85.470622719249818</v>
      </c>
      <c r="I52" t="e">
        <f t="shared" si="4"/>
        <v>#N/A</v>
      </c>
    </row>
    <row r="53" spans="1:9" x14ac:dyDescent="0.25">
      <c r="A53">
        <v>0.87</v>
      </c>
      <c r="B53">
        <v>0.86848598598120597</v>
      </c>
      <c r="C53">
        <f t="shared" si="0"/>
        <v>0.87</v>
      </c>
      <c r="D53" t="e">
        <v>#N/A</v>
      </c>
      <c r="E53">
        <v>0.86848598598120597</v>
      </c>
      <c r="F53">
        <v>524</v>
      </c>
      <c r="G53">
        <f t="shared" si="2"/>
        <v>87</v>
      </c>
      <c r="H53" t="e">
        <f t="shared" si="3"/>
        <v>#N/A</v>
      </c>
      <c r="I53">
        <f t="shared" si="4"/>
        <v>86.848598598120603</v>
      </c>
    </row>
    <row r="54" spans="1:9" x14ac:dyDescent="0.25">
      <c r="A54">
        <v>0.76900000000000002</v>
      </c>
      <c r="B54">
        <v>0.84207547165338426</v>
      </c>
      <c r="C54">
        <f t="shared" si="0"/>
        <v>0.76900000000000002</v>
      </c>
      <c r="D54">
        <v>0.84207547165338426</v>
      </c>
      <c r="E54" t="e">
        <v>#N/A</v>
      </c>
      <c r="F54">
        <v>524</v>
      </c>
      <c r="G54">
        <f t="shared" si="2"/>
        <v>76.900000000000006</v>
      </c>
      <c r="H54">
        <f t="shared" si="3"/>
        <v>84.207547165338426</v>
      </c>
      <c r="I54" t="e">
        <f t="shared" si="4"/>
        <v>#N/A</v>
      </c>
    </row>
    <row r="55" spans="1:9" x14ac:dyDescent="0.25">
      <c r="A55">
        <v>0.72699999999999998</v>
      </c>
      <c r="B55">
        <v>0.77676329604574357</v>
      </c>
      <c r="C55">
        <f t="shared" si="0"/>
        <v>0.72699999999999998</v>
      </c>
      <c r="D55">
        <v>0.77676329604574357</v>
      </c>
      <c r="E55" t="e">
        <v>#N/A</v>
      </c>
      <c r="F55">
        <v>524</v>
      </c>
      <c r="G55">
        <f t="shared" si="2"/>
        <v>72.7</v>
      </c>
      <c r="H55">
        <f t="shared" si="3"/>
        <v>77.676329604574363</v>
      </c>
      <c r="I55" t="e">
        <f t="shared" si="4"/>
        <v>#N/A</v>
      </c>
    </row>
    <row r="56" spans="1:9" x14ac:dyDescent="0.25">
      <c r="A56">
        <v>0.66200000000000003</v>
      </c>
      <c r="B56">
        <v>0.67839977074077018</v>
      </c>
      <c r="C56">
        <f t="shared" si="0"/>
        <v>0.66200000000000003</v>
      </c>
      <c r="D56" t="e">
        <v>#N/A</v>
      </c>
      <c r="E56">
        <v>0.67839977074077018</v>
      </c>
      <c r="F56">
        <v>524</v>
      </c>
      <c r="G56">
        <f t="shared" si="2"/>
        <v>66.2</v>
      </c>
      <c r="H56" t="e">
        <f t="shared" si="3"/>
        <v>#N/A</v>
      </c>
      <c r="I56">
        <f t="shared" si="4"/>
        <v>67.839977074077012</v>
      </c>
    </row>
    <row r="57" spans="1:9" x14ac:dyDescent="0.25">
      <c r="A57">
        <v>0.91599999999999993</v>
      </c>
      <c r="B57">
        <v>0.89578046331638417</v>
      </c>
      <c r="C57">
        <f t="shared" si="0"/>
        <v>0.91599999999999993</v>
      </c>
      <c r="D57">
        <v>0.89578046331638417</v>
      </c>
      <c r="E57" t="e">
        <v>#N/A</v>
      </c>
      <c r="F57">
        <v>525</v>
      </c>
      <c r="G57">
        <f t="shared" si="2"/>
        <v>91.6</v>
      </c>
      <c r="H57">
        <f t="shared" si="3"/>
        <v>89.578046331638419</v>
      </c>
      <c r="I57" t="e">
        <f t="shared" si="4"/>
        <v>#N/A</v>
      </c>
    </row>
    <row r="58" spans="1:9" x14ac:dyDescent="0.25">
      <c r="A58">
        <v>0.39600000000000002</v>
      </c>
      <c r="B58">
        <v>0.44642657189603219</v>
      </c>
      <c r="C58">
        <f t="shared" si="0"/>
        <v>0.39600000000000002</v>
      </c>
      <c r="D58" t="e">
        <v>#N/A</v>
      </c>
      <c r="E58">
        <v>0.44642657189603219</v>
      </c>
      <c r="F58">
        <v>525</v>
      </c>
      <c r="G58">
        <f t="shared" si="2"/>
        <v>39.6</v>
      </c>
      <c r="H58" t="e">
        <f t="shared" si="3"/>
        <v>#N/A</v>
      </c>
      <c r="I58">
        <f t="shared" si="4"/>
        <v>44.64265718960322</v>
      </c>
    </row>
    <row r="59" spans="1:9" x14ac:dyDescent="0.25">
      <c r="A59">
        <v>0.78700000000000003</v>
      </c>
      <c r="B59">
        <v>0.67621509704776805</v>
      </c>
      <c r="C59">
        <f t="shared" si="0"/>
        <v>0.78700000000000003</v>
      </c>
      <c r="D59" t="e">
        <v>#N/A</v>
      </c>
      <c r="E59">
        <v>0.67621509704776805</v>
      </c>
      <c r="F59">
        <v>526</v>
      </c>
      <c r="G59">
        <f t="shared" si="2"/>
        <v>78.7</v>
      </c>
      <c r="H59" t="e">
        <f t="shared" si="3"/>
        <v>#N/A</v>
      </c>
      <c r="I59">
        <f t="shared" si="4"/>
        <v>67.621509704776798</v>
      </c>
    </row>
    <row r="60" spans="1:9" x14ac:dyDescent="0.25">
      <c r="A60">
        <v>0.71499999999999997</v>
      </c>
      <c r="B60">
        <v>0.89000173533807891</v>
      </c>
      <c r="C60">
        <f t="shared" si="0"/>
        <v>0.71499999999999997</v>
      </c>
      <c r="D60" t="e">
        <v>#N/A</v>
      </c>
      <c r="E60">
        <v>0.89000173533807891</v>
      </c>
      <c r="F60">
        <v>526</v>
      </c>
      <c r="G60">
        <f t="shared" si="2"/>
        <v>71.5</v>
      </c>
      <c r="H60" t="e">
        <f t="shared" si="3"/>
        <v>#N/A</v>
      </c>
      <c r="I60">
        <f t="shared" si="4"/>
        <v>89.000173533807896</v>
      </c>
    </row>
    <row r="61" spans="1:9" x14ac:dyDescent="0.25">
      <c r="A61">
        <v>0.57600000000000007</v>
      </c>
      <c r="B61">
        <v>0.54629879208618171</v>
      </c>
      <c r="C61">
        <f t="shared" si="0"/>
        <v>0.57600000000000007</v>
      </c>
      <c r="D61">
        <v>0.54629879208618171</v>
      </c>
      <c r="E61" t="e">
        <v>#N/A</v>
      </c>
      <c r="F61">
        <v>526</v>
      </c>
      <c r="G61">
        <f t="shared" si="2"/>
        <v>57.600000000000009</v>
      </c>
      <c r="H61">
        <f t="shared" si="3"/>
        <v>54.629879208618171</v>
      </c>
      <c r="I61" t="e">
        <f t="shared" si="4"/>
        <v>#N/A</v>
      </c>
    </row>
    <row r="62" spans="1:9" x14ac:dyDescent="0.25">
      <c r="A62">
        <v>0.98099999999999998</v>
      </c>
      <c r="B62">
        <v>0.92184635680966065</v>
      </c>
      <c r="C62">
        <f t="shared" si="0"/>
        <v>0.98099999999999998</v>
      </c>
      <c r="D62">
        <v>0.92184635680966065</v>
      </c>
      <c r="E62" t="e">
        <v>#N/A</v>
      </c>
      <c r="F62">
        <v>527</v>
      </c>
      <c r="G62">
        <f t="shared" si="2"/>
        <v>98.1</v>
      </c>
      <c r="H62">
        <f t="shared" si="3"/>
        <v>92.184635680966068</v>
      </c>
      <c r="I62" t="e">
        <f t="shared" si="4"/>
        <v>#N/A</v>
      </c>
    </row>
    <row r="63" spans="1:9" x14ac:dyDescent="0.25">
      <c r="A63">
        <v>0.29699999999999999</v>
      </c>
      <c r="B63">
        <v>0.38519009563356887</v>
      </c>
      <c r="C63">
        <f t="shared" si="0"/>
        <v>0.29699999999999999</v>
      </c>
      <c r="D63">
        <v>0.38519009563356887</v>
      </c>
      <c r="E63" t="e">
        <v>#N/A</v>
      </c>
      <c r="F63">
        <v>529</v>
      </c>
      <c r="G63">
        <f t="shared" si="2"/>
        <v>29.7</v>
      </c>
      <c r="H63">
        <f t="shared" si="3"/>
        <v>38.519009563356889</v>
      </c>
      <c r="I63" t="e">
        <f t="shared" si="4"/>
        <v>#N/A</v>
      </c>
    </row>
    <row r="64" spans="1:9" x14ac:dyDescent="0.25">
      <c r="A64">
        <v>0.41799999999999998</v>
      </c>
      <c r="B64">
        <v>0.35798830119062958</v>
      </c>
      <c r="C64">
        <f t="shared" si="0"/>
        <v>0.41799999999999998</v>
      </c>
      <c r="D64" t="e">
        <v>#N/A</v>
      </c>
      <c r="E64">
        <v>0.35798830119062958</v>
      </c>
      <c r="F64">
        <v>529</v>
      </c>
      <c r="G64">
        <f t="shared" si="2"/>
        <v>41.8</v>
      </c>
      <c r="H64" t="e">
        <f t="shared" si="3"/>
        <v>#N/A</v>
      </c>
      <c r="I64">
        <f t="shared" si="4"/>
        <v>35.798830119062956</v>
      </c>
    </row>
    <row r="65" spans="1:9" x14ac:dyDescent="0.25">
      <c r="A65">
        <v>0.36199999999999999</v>
      </c>
      <c r="B65">
        <v>0.41167767233257918</v>
      </c>
      <c r="C65">
        <f t="shared" si="0"/>
        <v>0.36199999999999999</v>
      </c>
      <c r="D65">
        <v>0.41167767233257918</v>
      </c>
      <c r="E65" t="e">
        <v>#N/A</v>
      </c>
      <c r="F65">
        <v>530</v>
      </c>
      <c r="G65">
        <f t="shared" si="2"/>
        <v>36.199999999999996</v>
      </c>
      <c r="H65">
        <f t="shared" si="3"/>
        <v>41.167767233257919</v>
      </c>
      <c r="I65" t="e">
        <f t="shared" si="4"/>
        <v>#N/A</v>
      </c>
    </row>
    <row r="66" spans="1:9" x14ac:dyDescent="0.25">
      <c r="A66">
        <v>0.96200000000000008</v>
      </c>
      <c r="B66">
        <v>0.9001392204259524</v>
      </c>
      <c r="C66">
        <f t="shared" ref="C66:C129" si="5">A66</f>
        <v>0.96200000000000008</v>
      </c>
      <c r="D66" t="e">
        <v>#N/A</v>
      </c>
      <c r="E66">
        <v>0.9001392204259524</v>
      </c>
      <c r="F66">
        <v>530</v>
      </c>
      <c r="G66">
        <f t="shared" si="2"/>
        <v>96.2</v>
      </c>
      <c r="H66" t="e">
        <f t="shared" si="3"/>
        <v>#N/A</v>
      </c>
      <c r="I66">
        <f t="shared" si="4"/>
        <v>90.01392204259524</v>
      </c>
    </row>
    <row r="67" spans="1:9" x14ac:dyDescent="0.25">
      <c r="A67">
        <v>0.81299999999999994</v>
      </c>
      <c r="B67">
        <v>0.84892072847178612</v>
      </c>
      <c r="C67">
        <f t="shared" si="5"/>
        <v>0.81299999999999994</v>
      </c>
      <c r="D67" t="e">
        <v>#N/A</v>
      </c>
      <c r="E67">
        <v>0.84892072847178612</v>
      </c>
      <c r="F67">
        <v>530</v>
      </c>
      <c r="G67">
        <f t="shared" ref="G67:G130" si="6">C67*100</f>
        <v>81.3</v>
      </c>
      <c r="H67" t="e">
        <f t="shared" ref="H67:H130" si="7">D67*100</f>
        <v>#N/A</v>
      </c>
      <c r="I67">
        <f t="shared" ref="I67:I130" si="8">E67*100</f>
        <v>84.892072847178611</v>
      </c>
    </row>
    <row r="68" spans="1:9" x14ac:dyDescent="0.25">
      <c r="A68">
        <v>0.36799999999999999</v>
      </c>
      <c r="B68">
        <v>0.36094678411372089</v>
      </c>
      <c r="C68">
        <f t="shared" si="5"/>
        <v>0.36799999999999999</v>
      </c>
      <c r="D68">
        <v>0.36094678411372089</v>
      </c>
      <c r="E68" t="e">
        <v>#N/A</v>
      </c>
      <c r="F68">
        <v>530</v>
      </c>
      <c r="G68">
        <f t="shared" si="6"/>
        <v>36.799999999999997</v>
      </c>
      <c r="H68">
        <f t="shared" si="7"/>
        <v>36.094678411372087</v>
      </c>
      <c r="I68" t="e">
        <f t="shared" si="8"/>
        <v>#N/A</v>
      </c>
    </row>
    <row r="69" spans="1:9" x14ac:dyDescent="0.25">
      <c r="A69">
        <v>0.93599999999999994</v>
      </c>
      <c r="B69">
        <v>0.89166885979518218</v>
      </c>
      <c r="C69">
        <f t="shared" si="5"/>
        <v>0.93599999999999994</v>
      </c>
      <c r="D69">
        <v>0.89166885979518218</v>
      </c>
      <c r="E69" t="e">
        <v>#N/A</v>
      </c>
      <c r="F69">
        <v>532</v>
      </c>
      <c r="G69">
        <f t="shared" si="6"/>
        <v>93.6</v>
      </c>
      <c r="H69">
        <f t="shared" si="7"/>
        <v>89.166885979518213</v>
      </c>
      <c r="I69" t="e">
        <f t="shared" si="8"/>
        <v>#N/A</v>
      </c>
    </row>
    <row r="70" spans="1:9" x14ac:dyDescent="0.25">
      <c r="A70">
        <v>0.629</v>
      </c>
      <c r="B70">
        <v>0.69142444341091414</v>
      </c>
      <c r="C70">
        <f t="shared" si="5"/>
        <v>0.629</v>
      </c>
      <c r="D70" t="e">
        <v>#N/A</v>
      </c>
      <c r="E70">
        <v>0.69142444341091414</v>
      </c>
      <c r="F70">
        <v>533</v>
      </c>
      <c r="G70">
        <f t="shared" si="6"/>
        <v>62.9</v>
      </c>
      <c r="H70" t="e">
        <f t="shared" si="7"/>
        <v>#N/A</v>
      </c>
      <c r="I70">
        <f t="shared" si="8"/>
        <v>69.142444341091419</v>
      </c>
    </row>
    <row r="71" spans="1:9" x14ac:dyDescent="0.25">
      <c r="A71">
        <v>0.34699999999999998</v>
      </c>
      <c r="B71">
        <v>0.43917121268202353</v>
      </c>
      <c r="C71">
        <f t="shared" si="5"/>
        <v>0.34699999999999998</v>
      </c>
      <c r="D71" t="e">
        <v>#N/A</v>
      </c>
      <c r="E71">
        <v>0.43917121268202353</v>
      </c>
      <c r="F71">
        <v>533</v>
      </c>
      <c r="G71">
        <f t="shared" si="6"/>
        <v>34.699999999999996</v>
      </c>
      <c r="H71" t="e">
        <f t="shared" si="7"/>
        <v>#N/A</v>
      </c>
      <c r="I71">
        <f t="shared" si="8"/>
        <v>43.917121268202351</v>
      </c>
    </row>
    <row r="72" spans="1:9" x14ac:dyDescent="0.25">
      <c r="A72">
        <v>0.82</v>
      </c>
      <c r="B72">
        <v>0.73701523030683824</v>
      </c>
      <c r="C72">
        <f t="shared" si="5"/>
        <v>0.82</v>
      </c>
      <c r="D72">
        <v>0.73701523030683824</v>
      </c>
      <c r="E72" t="e">
        <v>#N/A</v>
      </c>
      <c r="F72">
        <v>534</v>
      </c>
      <c r="G72">
        <f t="shared" si="6"/>
        <v>82</v>
      </c>
      <c r="H72">
        <f t="shared" si="7"/>
        <v>73.70152303068383</v>
      </c>
      <c r="I72" t="e">
        <f t="shared" si="8"/>
        <v>#N/A</v>
      </c>
    </row>
    <row r="73" spans="1:9" x14ac:dyDescent="0.25">
      <c r="A73">
        <v>0.76800000000000002</v>
      </c>
      <c r="B73">
        <v>0.74461732354015653</v>
      </c>
      <c r="C73">
        <f t="shared" si="5"/>
        <v>0.76800000000000002</v>
      </c>
      <c r="D73">
        <v>0.74461732354015653</v>
      </c>
      <c r="E73" t="e">
        <v>#N/A</v>
      </c>
      <c r="F73">
        <v>535</v>
      </c>
      <c r="G73">
        <f t="shared" si="6"/>
        <v>76.8</v>
      </c>
      <c r="H73">
        <f t="shared" si="7"/>
        <v>74.461732354015652</v>
      </c>
      <c r="I73" t="e">
        <f t="shared" si="8"/>
        <v>#N/A</v>
      </c>
    </row>
    <row r="74" spans="1:9" x14ac:dyDescent="0.25">
      <c r="A74">
        <v>0.95299999999999996</v>
      </c>
      <c r="B74">
        <v>0.8780720767812934</v>
      </c>
      <c r="C74">
        <f t="shared" si="5"/>
        <v>0.95299999999999996</v>
      </c>
      <c r="D74">
        <v>0.8780720767812934</v>
      </c>
      <c r="E74" t="e">
        <v>#N/A</v>
      </c>
      <c r="F74">
        <v>535</v>
      </c>
      <c r="G74">
        <f t="shared" si="6"/>
        <v>95.3</v>
      </c>
      <c r="H74">
        <f t="shared" si="7"/>
        <v>87.807207678129345</v>
      </c>
      <c r="I74" t="e">
        <f t="shared" si="8"/>
        <v>#N/A</v>
      </c>
    </row>
    <row r="75" spans="1:9" x14ac:dyDescent="0.25">
      <c r="A75">
        <v>0.91</v>
      </c>
      <c r="B75">
        <v>0.87268509503282687</v>
      </c>
      <c r="C75">
        <f t="shared" si="5"/>
        <v>0.91</v>
      </c>
      <c r="D75">
        <v>0.87268509503282687</v>
      </c>
      <c r="E75" t="e">
        <v>#N/A</v>
      </c>
      <c r="F75">
        <v>535</v>
      </c>
      <c r="G75">
        <f t="shared" si="6"/>
        <v>91</v>
      </c>
      <c r="H75">
        <f t="shared" si="7"/>
        <v>87.268509503282687</v>
      </c>
      <c r="I75" t="e">
        <f t="shared" si="8"/>
        <v>#N/A</v>
      </c>
    </row>
    <row r="76" spans="1:9" x14ac:dyDescent="0.25">
      <c r="A76">
        <v>0.624</v>
      </c>
      <c r="B76">
        <v>0.64926558620570063</v>
      </c>
      <c r="C76">
        <f t="shared" si="5"/>
        <v>0.624</v>
      </c>
      <c r="D76">
        <v>0.64926558620570063</v>
      </c>
      <c r="E76" t="e">
        <v>#N/A</v>
      </c>
      <c r="F76">
        <v>535</v>
      </c>
      <c r="G76">
        <f t="shared" si="6"/>
        <v>62.4</v>
      </c>
      <c r="H76">
        <f t="shared" si="7"/>
        <v>64.926558620570063</v>
      </c>
      <c r="I76" t="e">
        <f t="shared" si="8"/>
        <v>#N/A</v>
      </c>
    </row>
    <row r="77" spans="1:9" x14ac:dyDescent="0.25">
      <c r="A77">
        <v>0.24099999999999999</v>
      </c>
      <c r="B77">
        <v>0.37129986302102158</v>
      </c>
      <c r="C77">
        <f t="shared" si="5"/>
        <v>0.24099999999999999</v>
      </c>
      <c r="D77" t="e">
        <v>#N/A</v>
      </c>
      <c r="E77">
        <v>0.37129986302102158</v>
      </c>
      <c r="F77">
        <v>536</v>
      </c>
      <c r="G77">
        <f t="shared" si="6"/>
        <v>24.099999999999998</v>
      </c>
      <c r="H77" t="e">
        <f t="shared" si="7"/>
        <v>#N/A</v>
      </c>
      <c r="I77">
        <f t="shared" si="8"/>
        <v>37.129986302102161</v>
      </c>
    </row>
    <row r="78" spans="1:9" x14ac:dyDescent="0.25">
      <c r="A78">
        <v>0.64599999999999991</v>
      </c>
      <c r="B78">
        <v>0.67351943683277438</v>
      </c>
      <c r="C78">
        <f t="shared" si="5"/>
        <v>0.64599999999999991</v>
      </c>
      <c r="D78">
        <v>0.67351943683277438</v>
      </c>
      <c r="E78" t="e">
        <v>#N/A</v>
      </c>
      <c r="F78">
        <v>536</v>
      </c>
      <c r="G78">
        <f t="shared" si="6"/>
        <v>64.599999999999994</v>
      </c>
      <c r="H78">
        <f t="shared" si="7"/>
        <v>67.35194368327744</v>
      </c>
      <c r="I78" t="e">
        <f t="shared" si="8"/>
        <v>#N/A</v>
      </c>
    </row>
    <row r="79" spans="1:9" x14ac:dyDescent="0.25">
      <c r="A79">
        <v>0.55600000000000005</v>
      </c>
      <c r="B79">
        <v>0.43348245051148071</v>
      </c>
      <c r="C79">
        <f t="shared" si="5"/>
        <v>0.55600000000000005</v>
      </c>
      <c r="D79" t="e">
        <v>#N/A</v>
      </c>
      <c r="E79">
        <v>0.43348245051148071</v>
      </c>
      <c r="F79">
        <v>536</v>
      </c>
      <c r="G79">
        <f t="shared" si="6"/>
        <v>55.600000000000009</v>
      </c>
      <c r="H79" t="e">
        <f t="shared" si="7"/>
        <v>#N/A</v>
      </c>
      <c r="I79">
        <f t="shared" si="8"/>
        <v>43.348245051148069</v>
      </c>
    </row>
    <row r="80" spans="1:9" x14ac:dyDescent="0.25">
      <c r="A80">
        <v>0.56600000000000006</v>
      </c>
      <c r="B80">
        <v>0.52827960194076906</v>
      </c>
      <c r="C80">
        <f t="shared" si="5"/>
        <v>0.56600000000000006</v>
      </c>
      <c r="D80" t="e">
        <v>#N/A</v>
      </c>
      <c r="E80">
        <v>0.52827960194076906</v>
      </c>
      <c r="F80">
        <v>537</v>
      </c>
      <c r="G80">
        <f t="shared" si="6"/>
        <v>56.600000000000009</v>
      </c>
      <c r="H80" t="e">
        <f t="shared" si="7"/>
        <v>#N/A</v>
      </c>
      <c r="I80">
        <f t="shared" si="8"/>
        <v>52.827960194076908</v>
      </c>
    </row>
    <row r="81" spans="1:9" x14ac:dyDescent="0.25">
      <c r="A81">
        <v>0.77500000000000002</v>
      </c>
      <c r="B81">
        <v>0.83821454686819818</v>
      </c>
      <c r="C81">
        <f t="shared" si="5"/>
        <v>0.77500000000000002</v>
      </c>
      <c r="D81">
        <v>0.83821454686819818</v>
      </c>
      <c r="E81" t="e">
        <v>#N/A</v>
      </c>
      <c r="F81">
        <v>537</v>
      </c>
      <c r="G81">
        <f t="shared" si="6"/>
        <v>77.5</v>
      </c>
      <c r="H81">
        <f t="shared" si="7"/>
        <v>83.82145468681982</v>
      </c>
      <c r="I81" t="e">
        <f t="shared" si="8"/>
        <v>#N/A</v>
      </c>
    </row>
    <row r="82" spans="1:9" x14ac:dyDescent="0.25">
      <c r="A82">
        <v>0.94</v>
      </c>
      <c r="B82">
        <v>0.89908555595600725</v>
      </c>
      <c r="C82">
        <f t="shared" si="5"/>
        <v>0.94</v>
      </c>
      <c r="D82">
        <v>0.89908555595600725</v>
      </c>
      <c r="E82" t="e">
        <v>#N/A</v>
      </c>
      <c r="F82">
        <v>537</v>
      </c>
      <c r="G82">
        <f t="shared" si="6"/>
        <v>94</v>
      </c>
      <c r="H82">
        <f t="shared" si="7"/>
        <v>89.908555595600731</v>
      </c>
      <c r="I82" t="e">
        <f t="shared" si="8"/>
        <v>#N/A</v>
      </c>
    </row>
    <row r="83" spans="1:9" x14ac:dyDescent="0.25">
      <c r="A83">
        <v>0.498</v>
      </c>
      <c r="B83">
        <v>0.51852663403967225</v>
      </c>
      <c r="C83">
        <f t="shared" si="5"/>
        <v>0.498</v>
      </c>
      <c r="D83">
        <v>0.51852663403967225</v>
      </c>
      <c r="E83" t="e">
        <v>#N/A</v>
      </c>
      <c r="F83">
        <v>538</v>
      </c>
      <c r="G83">
        <f t="shared" si="6"/>
        <v>49.8</v>
      </c>
      <c r="H83">
        <f t="shared" si="7"/>
        <v>51.852663403967227</v>
      </c>
      <c r="I83" t="e">
        <f t="shared" si="8"/>
        <v>#N/A</v>
      </c>
    </row>
    <row r="84" spans="1:9" x14ac:dyDescent="0.25">
      <c r="A84">
        <v>0.45</v>
      </c>
      <c r="B84">
        <v>0.42398455161406812</v>
      </c>
      <c r="C84">
        <f t="shared" si="5"/>
        <v>0.45</v>
      </c>
      <c r="D84">
        <v>0.42398455161406812</v>
      </c>
      <c r="E84" t="e">
        <v>#N/A</v>
      </c>
      <c r="F84">
        <v>538</v>
      </c>
      <c r="G84">
        <f t="shared" si="6"/>
        <v>45</v>
      </c>
      <c r="H84">
        <f t="shared" si="7"/>
        <v>42.398455161406815</v>
      </c>
      <c r="I84" t="e">
        <f t="shared" si="8"/>
        <v>#N/A</v>
      </c>
    </row>
    <row r="85" spans="1:9" x14ac:dyDescent="0.25">
      <c r="A85">
        <v>0.69400000000000006</v>
      </c>
      <c r="B85">
        <v>0.69091131075709367</v>
      </c>
      <c r="C85">
        <f t="shared" si="5"/>
        <v>0.69400000000000006</v>
      </c>
      <c r="D85">
        <v>0.69091131075709367</v>
      </c>
      <c r="E85" t="e">
        <v>#N/A</v>
      </c>
      <c r="F85">
        <v>539</v>
      </c>
      <c r="G85">
        <f t="shared" si="6"/>
        <v>69.400000000000006</v>
      </c>
      <c r="H85">
        <f t="shared" si="7"/>
        <v>69.09113107570937</v>
      </c>
      <c r="I85" t="e">
        <f t="shared" si="8"/>
        <v>#N/A</v>
      </c>
    </row>
    <row r="86" spans="1:9" x14ac:dyDescent="0.25">
      <c r="A86">
        <v>0.52100000000000002</v>
      </c>
      <c r="B86">
        <v>0.5227113646141085</v>
      </c>
      <c r="C86">
        <f t="shared" si="5"/>
        <v>0.52100000000000002</v>
      </c>
      <c r="D86">
        <v>0.5227113646141085</v>
      </c>
      <c r="E86" t="e">
        <v>#N/A</v>
      </c>
      <c r="F86">
        <v>541</v>
      </c>
      <c r="G86">
        <f t="shared" si="6"/>
        <v>52.1</v>
      </c>
      <c r="H86">
        <f t="shared" si="7"/>
        <v>52.271136461410848</v>
      </c>
      <c r="I86" t="e">
        <f t="shared" si="8"/>
        <v>#N/A</v>
      </c>
    </row>
    <row r="87" spans="1:9" x14ac:dyDescent="0.25">
      <c r="A87">
        <v>0.8909999999999999</v>
      </c>
      <c r="B87">
        <v>0.87184991944769463</v>
      </c>
      <c r="C87">
        <f t="shared" si="5"/>
        <v>0.8909999999999999</v>
      </c>
      <c r="D87">
        <v>0.87184991944769463</v>
      </c>
      <c r="E87" t="e">
        <v>#N/A</v>
      </c>
      <c r="F87">
        <v>541</v>
      </c>
      <c r="G87">
        <f t="shared" si="6"/>
        <v>89.1</v>
      </c>
      <c r="H87">
        <f t="shared" si="7"/>
        <v>87.184991944769465</v>
      </c>
      <c r="I87" t="e">
        <f t="shared" si="8"/>
        <v>#N/A</v>
      </c>
    </row>
    <row r="88" spans="1:9" x14ac:dyDescent="0.25">
      <c r="A88">
        <v>0.57999999999999996</v>
      </c>
      <c r="B88">
        <v>0.62460720008152193</v>
      </c>
      <c r="C88">
        <f t="shared" si="5"/>
        <v>0.57999999999999996</v>
      </c>
      <c r="D88">
        <v>0.62460720008152193</v>
      </c>
      <c r="E88" t="e">
        <v>#N/A</v>
      </c>
      <c r="F88">
        <v>541</v>
      </c>
      <c r="G88">
        <f t="shared" si="6"/>
        <v>57.999999999999993</v>
      </c>
      <c r="H88">
        <f t="shared" si="7"/>
        <v>62.460720008152194</v>
      </c>
      <c r="I88" t="e">
        <f t="shared" si="8"/>
        <v>#N/A</v>
      </c>
    </row>
    <row r="89" spans="1:9" x14ac:dyDescent="0.25">
      <c r="A89">
        <v>0.91099999999999981</v>
      </c>
      <c r="B89">
        <v>0.83713318935047587</v>
      </c>
      <c r="C89">
        <f t="shared" si="5"/>
        <v>0.91099999999999981</v>
      </c>
      <c r="D89" t="e">
        <v>#N/A</v>
      </c>
      <c r="E89">
        <v>0.83713318935047587</v>
      </c>
      <c r="F89">
        <v>541</v>
      </c>
      <c r="G89">
        <f t="shared" si="6"/>
        <v>91.09999999999998</v>
      </c>
      <c r="H89" t="e">
        <f t="shared" si="7"/>
        <v>#N/A</v>
      </c>
      <c r="I89">
        <f t="shared" si="8"/>
        <v>83.713318935047582</v>
      </c>
    </row>
    <row r="90" spans="1:9" x14ac:dyDescent="0.25">
      <c r="A90">
        <v>0.79900000000000004</v>
      </c>
      <c r="B90">
        <v>0.83304411045649507</v>
      </c>
      <c r="C90">
        <f t="shared" si="5"/>
        <v>0.79900000000000004</v>
      </c>
      <c r="D90" t="e">
        <v>#N/A</v>
      </c>
      <c r="E90">
        <v>0.83304411045649507</v>
      </c>
      <c r="F90">
        <v>541</v>
      </c>
      <c r="G90">
        <f t="shared" si="6"/>
        <v>79.900000000000006</v>
      </c>
      <c r="H90" t="e">
        <f t="shared" si="7"/>
        <v>#N/A</v>
      </c>
      <c r="I90">
        <f t="shared" si="8"/>
        <v>83.304411045649502</v>
      </c>
    </row>
    <row r="91" spans="1:9" x14ac:dyDescent="0.25">
      <c r="A91">
        <v>0.51100000000000001</v>
      </c>
      <c r="B91">
        <v>0.44981308297622918</v>
      </c>
      <c r="C91">
        <f t="shared" si="5"/>
        <v>0.51100000000000001</v>
      </c>
      <c r="D91">
        <v>0.44981308297622918</v>
      </c>
      <c r="E91" t="e">
        <v>#N/A</v>
      </c>
      <c r="F91">
        <v>542</v>
      </c>
      <c r="G91">
        <f t="shared" si="6"/>
        <v>51.1</v>
      </c>
      <c r="H91">
        <f t="shared" si="7"/>
        <v>44.981308297622917</v>
      </c>
      <c r="I91" t="e">
        <f t="shared" si="8"/>
        <v>#N/A</v>
      </c>
    </row>
    <row r="92" spans="1:9" x14ac:dyDescent="0.25">
      <c r="A92">
        <v>0.218</v>
      </c>
      <c r="B92">
        <v>0.29263203563381768</v>
      </c>
      <c r="C92">
        <f t="shared" si="5"/>
        <v>0.218</v>
      </c>
      <c r="D92" t="e">
        <v>#N/A</v>
      </c>
      <c r="E92">
        <v>0.29263203563381768</v>
      </c>
      <c r="F92">
        <v>542</v>
      </c>
      <c r="G92">
        <f t="shared" si="6"/>
        <v>21.8</v>
      </c>
      <c r="H92" t="e">
        <f t="shared" si="7"/>
        <v>#N/A</v>
      </c>
      <c r="I92">
        <f t="shared" si="8"/>
        <v>29.263203563381769</v>
      </c>
    </row>
    <row r="93" spans="1:9" x14ac:dyDescent="0.25">
      <c r="A93">
        <v>0.72099999999999997</v>
      </c>
      <c r="B93">
        <v>0.79840086982622749</v>
      </c>
      <c r="C93">
        <f t="shared" si="5"/>
        <v>0.72099999999999997</v>
      </c>
      <c r="D93">
        <v>0.79840086982622749</v>
      </c>
      <c r="E93" t="e">
        <v>#N/A</v>
      </c>
      <c r="F93">
        <v>544</v>
      </c>
      <c r="G93">
        <f t="shared" si="6"/>
        <v>72.099999999999994</v>
      </c>
      <c r="H93">
        <f t="shared" si="7"/>
        <v>79.840086982622751</v>
      </c>
      <c r="I93" t="e">
        <f t="shared" si="8"/>
        <v>#N/A</v>
      </c>
    </row>
    <row r="94" spans="1:9" x14ac:dyDescent="0.25">
      <c r="A94">
        <v>0.67599999999999993</v>
      </c>
      <c r="B94">
        <v>0.67184873512549004</v>
      </c>
      <c r="C94">
        <f t="shared" si="5"/>
        <v>0.67599999999999993</v>
      </c>
      <c r="D94">
        <v>0.67184873512549004</v>
      </c>
      <c r="E94" t="e">
        <v>#N/A</v>
      </c>
      <c r="F94">
        <v>544</v>
      </c>
      <c r="G94">
        <f t="shared" si="6"/>
        <v>67.599999999999994</v>
      </c>
      <c r="H94">
        <f t="shared" si="7"/>
        <v>67.184873512549004</v>
      </c>
      <c r="I94" t="e">
        <f t="shared" si="8"/>
        <v>#N/A</v>
      </c>
    </row>
    <row r="95" spans="1:9" x14ac:dyDescent="0.25">
      <c r="A95">
        <v>0.48099999999999998</v>
      </c>
      <c r="B95">
        <v>0.44043594455088397</v>
      </c>
      <c r="C95">
        <f t="shared" si="5"/>
        <v>0.48099999999999998</v>
      </c>
      <c r="D95">
        <v>0.44043594455088397</v>
      </c>
      <c r="E95" t="e">
        <v>#N/A</v>
      </c>
      <c r="F95">
        <v>545</v>
      </c>
      <c r="G95">
        <f t="shared" si="6"/>
        <v>48.1</v>
      </c>
      <c r="H95">
        <f t="shared" si="7"/>
        <v>44.043594455088396</v>
      </c>
      <c r="I95" t="e">
        <f t="shared" si="8"/>
        <v>#N/A</v>
      </c>
    </row>
    <row r="96" spans="1:9" x14ac:dyDescent="0.25">
      <c r="A96">
        <v>0.995</v>
      </c>
      <c r="B96">
        <v>0.91921245746408953</v>
      </c>
      <c r="C96">
        <f t="shared" si="5"/>
        <v>0.995</v>
      </c>
      <c r="D96">
        <v>0.91921245746408953</v>
      </c>
      <c r="E96" t="e">
        <v>#N/A</v>
      </c>
      <c r="F96">
        <v>546</v>
      </c>
      <c r="G96">
        <f t="shared" si="6"/>
        <v>99.5</v>
      </c>
      <c r="H96">
        <f t="shared" si="7"/>
        <v>91.921245746408957</v>
      </c>
      <c r="I96" t="e">
        <f t="shared" si="8"/>
        <v>#N/A</v>
      </c>
    </row>
    <row r="97" spans="1:9" x14ac:dyDescent="0.25">
      <c r="A97">
        <v>0.26900000000000002</v>
      </c>
      <c r="B97">
        <v>0.40249564388193831</v>
      </c>
      <c r="C97">
        <f t="shared" si="5"/>
        <v>0.26900000000000002</v>
      </c>
      <c r="D97" t="e">
        <v>#N/A</v>
      </c>
      <c r="E97">
        <v>0.40249564388193831</v>
      </c>
      <c r="F97">
        <v>546</v>
      </c>
      <c r="G97">
        <f t="shared" si="6"/>
        <v>26.900000000000002</v>
      </c>
      <c r="H97" t="e">
        <f t="shared" si="7"/>
        <v>#N/A</v>
      </c>
      <c r="I97">
        <f t="shared" si="8"/>
        <v>40.249564388193832</v>
      </c>
    </row>
    <row r="98" spans="1:9" x14ac:dyDescent="0.25">
      <c r="A98">
        <v>0.57299999999999995</v>
      </c>
      <c r="B98">
        <v>0.48727244946313097</v>
      </c>
      <c r="C98">
        <f t="shared" si="5"/>
        <v>0.57299999999999995</v>
      </c>
      <c r="D98">
        <v>0.48727244946313097</v>
      </c>
      <c r="E98" t="e">
        <v>#N/A</v>
      </c>
      <c r="F98">
        <v>546</v>
      </c>
      <c r="G98">
        <f t="shared" si="6"/>
        <v>57.3</v>
      </c>
      <c r="H98">
        <f t="shared" si="7"/>
        <v>48.7272449463131</v>
      </c>
      <c r="I98" t="e">
        <f t="shared" si="8"/>
        <v>#N/A</v>
      </c>
    </row>
    <row r="99" spans="1:9" x14ac:dyDescent="0.25">
      <c r="A99">
        <v>0.36699999999999999</v>
      </c>
      <c r="B99">
        <v>0.37849293921191712</v>
      </c>
      <c r="C99">
        <f t="shared" si="5"/>
        <v>0.36699999999999999</v>
      </c>
      <c r="D99">
        <v>0.37849293921191712</v>
      </c>
      <c r="E99" t="e">
        <v>#N/A</v>
      </c>
      <c r="F99">
        <v>548</v>
      </c>
      <c r="G99">
        <f t="shared" si="6"/>
        <v>36.700000000000003</v>
      </c>
      <c r="H99">
        <f t="shared" si="7"/>
        <v>37.849293921191709</v>
      </c>
      <c r="I99" t="e">
        <f t="shared" si="8"/>
        <v>#N/A</v>
      </c>
    </row>
    <row r="100" spans="1:9" x14ac:dyDescent="0.25">
      <c r="A100">
        <v>0.68200000000000005</v>
      </c>
      <c r="B100">
        <v>0.66275087289096257</v>
      </c>
      <c r="C100">
        <f t="shared" si="5"/>
        <v>0.68200000000000005</v>
      </c>
      <c r="D100" t="e">
        <v>#N/A</v>
      </c>
      <c r="E100">
        <v>0.66275087289096257</v>
      </c>
      <c r="F100">
        <v>548</v>
      </c>
      <c r="G100">
        <f t="shared" si="6"/>
        <v>68.2</v>
      </c>
      <c r="H100" t="e">
        <f t="shared" si="7"/>
        <v>#N/A</v>
      </c>
      <c r="I100">
        <f t="shared" si="8"/>
        <v>66.275087289096263</v>
      </c>
    </row>
    <row r="101" spans="1:9" x14ac:dyDescent="0.25">
      <c r="A101">
        <v>0.78</v>
      </c>
      <c r="B101">
        <v>0.83609688469547561</v>
      </c>
      <c r="C101">
        <f t="shared" si="5"/>
        <v>0.78</v>
      </c>
      <c r="D101">
        <v>0.83609688469547561</v>
      </c>
      <c r="E101" t="e">
        <v>#N/A</v>
      </c>
      <c r="F101">
        <v>549</v>
      </c>
      <c r="G101">
        <f t="shared" si="6"/>
        <v>78</v>
      </c>
      <c r="H101">
        <f t="shared" si="7"/>
        <v>83.609688469547564</v>
      </c>
      <c r="I101" t="e">
        <f t="shared" si="8"/>
        <v>#N/A</v>
      </c>
    </row>
    <row r="102" spans="1:9" x14ac:dyDescent="0.25">
      <c r="A102">
        <v>0.88300000000000001</v>
      </c>
      <c r="B102">
        <v>0.85420575939923304</v>
      </c>
      <c r="C102">
        <f t="shared" si="5"/>
        <v>0.88300000000000001</v>
      </c>
      <c r="D102" t="e">
        <v>#N/A</v>
      </c>
      <c r="E102">
        <v>0.85420575939923304</v>
      </c>
      <c r="F102">
        <v>549</v>
      </c>
      <c r="G102">
        <f t="shared" si="6"/>
        <v>88.3</v>
      </c>
      <c r="H102" t="e">
        <f t="shared" si="7"/>
        <v>#N/A</v>
      </c>
      <c r="I102">
        <f t="shared" si="8"/>
        <v>85.42057593992331</v>
      </c>
    </row>
    <row r="103" spans="1:9" x14ac:dyDescent="0.25">
      <c r="A103">
        <v>0.8640000000000001</v>
      </c>
      <c r="B103">
        <v>0.7756109782086158</v>
      </c>
      <c r="C103">
        <f t="shared" si="5"/>
        <v>0.8640000000000001</v>
      </c>
      <c r="D103">
        <v>0.7756109782086158</v>
      </c>
      <c r="E103" t="e">
        <v>#N/A</v>
      </c>
      <c r="F103">
        <v>550</v>
      </c>
      <c r="G103">
        <f t="shared" si="6"/>
        <v>86.4</v>
      </c>
      <c r="H103">
        <f t="shared" si="7"/>
        <v>77.561097820861576</v>
      </c>
      <c r="I103" t="e">
        <f t="shared" si="8"/>
        <v>#N/A</v>
      </c>
    </row>
    <row r="104" spans="1:9" x14ac:dyDescent="0.25">
      <c r="A104">
        <v>0.83099999999999996</v>
      </c>
      <c r="B104">
        <v>0.8456536443645758</v>
      </c>
      <c r="C104">
        <f t="shared" si="5"/>
        <v>0.83099999999999996</v>
      </c>
      <c r="D104">
        <v>0.8456536443645758</v>
      </c>
      <c r="E104" t="e">
        <v>#N/A</v>
      </c>
      <c r="F104">
        <v>550</v>
      </c>
      <c r="G104">
        <f t="shared" si="6"/>
        <v>83.1</v>
      </c>
      <c r="H104">
        <f t="shared" si="7"/>
        <v>84.565364436457585</v>
      </c>
      <c r="I104" t="e">
        <f t="shared" si="8"/>
        <v>#N/A</v>
      </c>
    </row>
    <row r="105" spans="1:9" x14ac:dyDescent="0.25">
      <c r="A105">
        <v>0.56000000000000005</v>
      </c>
      <c r="B105">
        <v>0.44756847354754598</v>
      </c>
      <c r="C105">
        <f t="shared" si="5"/>
        <v>0.56000000000000005</v>
      </c>
      <c r="D105" t="e">
        <v>#N/A</v>
      </c>
      <c r="E105">
        <v>0.44756847354754598</v>
      </c>
      <c r="F105">
        <v>550</v>
      </c>
      <c r="G105">
        <f t="shared" si="6"/>
        <v>56.000000000000007</v>
      </c>
      <c r="H105" t="e">
        <f t="shared" si="7"/>
        <v>#N/A</v>
      </c>
      <c r="I105">
        <f t="shared" si="8"/>
        <v>44.756847354754598</v>
      </c>
    </row>
    <row r="106" spans="1:9" x14ac:dyDescent="0.25">
      <c r="A106">
        <v>0.70299999999999996</v>
      </c>
      <c r="B106">
        <v>0.68605551038555013</v>
      </c>
      <c r="C106">
        <f t="shared" si="5"/>
        <v>0.70299999999999996</v>
      </c>
      <c r="D106">
        <v>0.68605551038555013</v>
      </c>
      <c r="E106" t="e">
        <v>#N/A</v>
      </c>
      <c r="F106">
        <v>552</v>
      </c>
      <c r="G106">
        <f t="shared" si="6"/>
        <v>70.3</v>
      </c>
      <c r="H106">
        <f t="shared" si="7"/>
        <v>68.605551038555006</v>
      </c>
      <c r="I106" t="e">
        <f t="shared" si="8"/>
        <v>#N/A</v>
      </c>
    </row>
    <row r="107" spans="1:9" x14ac:dyDescent="0.25">
      <c r="A107">
        <v>0.66400000000000003</v>
      </c>
      <c r="B107">
        <v>0.6627836450173632</v>
      </c>
      <c r="C107">
        <f t="shared" si="5"/>
        <v>0.66400000000000003</v>
      </c>
      <c r="D107">
        <v>0.6627836450173632</v>
      </c>
      <c r="E107" t="e">
        <v>#N/A</v>
      </c>
      <c r="F107">
        <v>553</v>
      </c>
      <c r="G107">
        <f t="shared" si="6"/>
        <v>66.400000000000006</v>
      </c>
      <c r="H107">
        <f t="shared" si="7"/>
        <v>66.27836450173632</v>
      </c>
      <c r="I107" t="e">
        <f t="shared" si="8"/>
        <v>#N/A</v>
      </c>
    </row>
    <row r="108" spans="1:9" x14ac:dyDescent="0.25">
      <c r="A108">
        <v>0.80299999999999994</v>
      </c>
      <c r="B108">
        <v>0.83190274775113204</v>
      </c>
      <c r="C108">
        <f t="shared" si="5"/>
        <v>0.80299999999999994</v>
      </c>
      <c r="D108">
        <v>0.83190274775113204</v>
      </c>
      <c r="E108" t="e">
        <v>#N/A</v>
      </c>
      <c r="F108">
        <v>553</v>
      </c>
      <c r="G108">
        <f t="shared" si="6"/>
        <v>80.3</v>
      </c>
      <c r="H108">
        <f t="shared" si="7"/>
        <v>83.19027477511321</v>
      </c>
      <c r="I108" t="e">
        <f t="shared" si="8"/>
        <v>#N/A</v>
      </c>
    </row>
    <row r="109" spans="1:9" x14ac:dyDescent="0.25">
      <c r="A109">
        <v>0.89900000000000002</v>
      </c>
      <c r="B109">
        <v>0.84538160745267987</v>
      </c>
      <c r="C109">
        <f t="shared" si="5"/>
        <v>0.89900000000000002</v>
      </c>
      <c r="D109">
        <v>0.84538160745267987</v>
      </c>
      <c r="E109" t="e">
        <v>#N/A</v>
      </c>
      <c r="F109">
        <v>554</v>
      </c>
      <c r="G109">
        <f t="shared" si="6"/>
        <v>89.9</v>
      </c>
      <c r="H109">
        <f t="shared" si="7"/>
        <v>84.538160745267987</v>
      </c>
      <c r="I109" t="e">
        <f t="shared" si="8"/>
        <v>#N/A</v>
      </c>
    </row>
    <row r="110" spans="1:9" x14ac:dyDescent="0.25">
      <c r="A110">
        <v>0.69900000000000007</v>
      </c>
      <c r="B110">
        <v>0.70176530793897474</v>
      </c>
      <c r="C110">
        <f t="shared" si="5"/>
        <v>0.69900000000000007</v>
      </c>
      <c r="D110" t="e">
        <v>#N/A</v>
      </c>
      <c r="E110">
        <v>0.70176530793897474</v>
      </c>
      <c r="F110">
        <v>555</v>
      </c>
      <c r="G110">
        <f t="shared" si="6"/>
        <v>69.900000000000006</v>
      </c>
      <c r="H110" t="e">
        <f t="shared" si="7"/>
        <v>#N/A</v>
      </c>
      <c r="I110">
        <f t="shared" si="8"/>
        <v>70.17653079389747</v>
      </c>
    </row>
    <row r="111" spans="1:9" x14ac:dyDescent="0.25">
      <c r="A111">
        <v>0.54799999999999993</v>
      </c>
      <c r="B111">
        <v>0.53469432398643635</v>
      </c>
      <c r="C111">
        <f t="shared" si="5"/>
        <v>0.54799999999999993</v>
      </c>
      <c r="D111">
        <v>0.53469432398643635</v>
      </c>
      <c r="E111" t="e">
        <v>#N/A</v>
      </c>
      <c r="F111">
        <v>555</v>
      </c>
      <c r="G111">
        <f t="shared" si="6"/>
        <v>54.79999999999999</v>
      </c>
      <c r="H111">
        <f t="shared" si="7"/>
        <v>53.469432398643633</v>
      </c>
      <c r="I111" t="e">
        <f t="shared" si="8"/>
        <v>#N/A</v>
      </c>
    </row>
    <row r="112" spans="1:9" x14ac:dyDescent="0.25">
      <c r="A112">
        <v>0.375</v>
      </c>
      <c r="B112">
        <v>0.4033937464570031</v>
      </c>
      <c r="C112">
        <f t="shared" si="5"/>
        <v>0.375</v>
      </c>
      <c r="D112">
        <v>0.4033937464570031</v>
      </c>
      <c r="E112" t="e">
        <v>#N/A</v>
      </c>
      <c r="F112">
        <v>557</v>
      </c>
      <c r="G112">
        <f t="shared" si="6"/>
        <v>37.5</v>
      </c>
      <c r="H112">
        <f t="shared" si="7"/>
        <v>40.33937464570031</v>
      </c>
      <c r="I112" t="e">
        <f t="shared" si="8"/>
        <v>#N/A</v>
      </c>
    </row>
    <row r="113" spans="1:9" x14ac:dyDescent="0.25">
      <c r="A113">
        <v>0.61799999999999999</v>
      </c>
      <c r="B113">
        <v>0.66213894584864974</v>
      </c>
      <c r="C113">
        <f t="shared" si="5"/>
        <v>0.61799999999999999</v>
      </c>
      <c r="D113">
        <v>0.66213894584864974</v>
      </c>
      <c r="E113" t="e">
        <v>#N/A</v>
      </c>
      <c r="F113">
        <v>558</v>
      </c>
      <c r="G113">
        <f t="shared" si="6"/>
        <v>61.8</v>
      </c>
      <c r="H113">
        <f t="shared" si="7"/>
        <v>66.213894584864974</v>
      </c>
      <c r="I113" t="e">
        <f t="shared" si="8"/>
        <v>#N/A</v>
      </c>
    </row>
    <row r="114" spans="1:9" x14ac:dyDescent="0.25">
      <c r="A114">
        <v>0.38100000000000001</v>
      </c>
      <c r="B114">
        <v>0.41669927598895412</v>
      </c>
      <c r="C114">
        <f t="shared" si="5"/>
        <v>0.38100000000000001</v>
      </c>
      <c r="D114">
        <v>0.41669927598895412</v>
      </c>
      <c r="E114" t="e">
        <v>#N/A</v>
      </c>
      <c r="F114">
        <v>559</v>
      </c>
      <c r="G114">
        <f t="shared" si="6"/>
        <v>38.1</v>
      </c>
      <c r="H114">
        <f t="shared" si="7"/>
        <v>41.669927598895413</v>
      </c>
      <c r="I114" t="e">
        <f t="shared" si="8"/>
        <v>#N/A</v>
      </c>
    </row>
    <row r="115" spans="1:9" x14ac:dyDescent="0.25">
      <c r="A115">
        <v>0.48699999999999999</v>
      </c>
      <c r="B115">
        <v>0.44943942222519412</v>
      </c>
      <c r="C115">
        <f t="shared" si="5"/>
        <v>0.48699999999999999</v>
      </c>
      <c r="D115">
        <v>0.44943942222519412</v>
      </c>
      <c r="E115" t="e">
        <v>#N/A</v>
      </c>
      <c r="F115">
        <v>559</v>
      </c>
      <c r="G115">
        <f t="shared" si="6"/>
        <v>48.699999999999996</v>
      </c>
      <c r="H115">
        <f t="shared" si="7"/>
        <v>44.943942222519411</v>
      </c>
      <c r="I115" t="e">
        <f t="shared" si="8"/>
        <v>#N/A</v>
      </c>
    </row>
    <row r="116" spans="1:9" x14ac:dyDescent="0.25">
      <c r="A116">
        <v>0.63400000000000001</v>
      </c>
      <c r="B116">
        <v>0.65333807672362931</v>
      </c>
      <c r="C116">
        <f t="shared" si="5"/>
        <v>0.63400000000000001</v>
      </c>
      <c r="D116">
        <v>0.65333807672362931</v>
      </c>
      <c r="E116" t="e">
        <v>#N/A</v>
      </c>
      <c r="F116">
        <v>560</v>
      </c>
      <c r="G116">
        <f t="shared" si="6"/>
        <v>63.4</v>
      </c>
      <c r="H116">
        <f t="shared" si="7"/>
        <v>65.333807672362937</v>
      </c>
      <c r="I116" t="e">
        <f t="shared" si="8"/>
        <v>#N/A</v>
      </c>
    </row>
    <row r="117" spans="1:9" x14ac:dyDescent="0.25">
      <c r="A117">
        <v>0.41399999999999998</v>
      </c>
      <c r="B117">
        <v>0.43313540662583361</v>
      </c>
      <c r="C117">
        <f t="shared" si="5"/>
        <v>0.41399999999999998</v>
      </c>
      <c r="D117" t="e">
        <v>#N/A</v>
      </c>
      <c r="E117">
        <v>0.43313540662583361</v>
      </c>
      <c r="F117">
        <v>561</v>
      </c>
      <c r="G117">
        <f t="shared" si="6"/>
        <v>41.4</v>
      </c>
      <c r="H117" t="e">
        <f t="shared" si="7"/>
        <v>#N/A</v>
      </c>
      <c r="I117">
        <f t="shared" si="8"/>
        <v>43.313540662583364</v>
      </c>
    </row>
    <row r="118" spans="1:9" x14ac:dyDescent="0.25">
      <c r="A118">
        <v>0.56899999999999995</v>
      </c>
      <c r="B118">
        <v>0.54426179489516602</v>
      </c>
      <c r="C118">
        <f t="shared" si="5"/>
        <v>0.56899999999999995</v>
      </c>
      <c r="D118">
        <v>0.54426179489516602</v>
      </c>
      <c r="E118" t="e">
        <v>#N/A</v>
      </c>
      <c r="F118">
        <v>561</v>
      </c>
      <c r="G118">
        <f t="shared" si="6"/>
        <v>56.899999999999991</v>
      </c>
      <c r="H118">
        <f t="shared" si="7"/>
        <v>54.426179489516599</v>
      </c>
      <c r="I118" t="e">
        <f t="shared" si="8"/>
        <v>#N/A</v>
      </c>
    </row>
    <row r="119" spans="1:9" x14ac:dyDescent="0.25">
      <c r="A119">
        <v>0.64700000000000002</v>
      </c>
      <c r="B119">
        <v>0.69302772129071211</v>
      </c>
      <c r="C119">
        <f t="shared" si="5"/>
        <v>0.64700000000000002</v>
      </c>
      <c r="D119">
        <v>0.69302772129071211</v>
      </c>
      <c r="E119" t="e">
        <v>#N/A</v>
      </c>
      <c r="F119">
        <v>564</v>
      </c>
      <c r="G119">
        <f t="shared" si="6"/>
        <v>64.7</v>
      </c>
      <c r="H119">
        <f t="shared" si="7"/>
        <v>69.302772129071215</v>
      </c>
      <c r="I119" t="e">
        <f t="shared" si="8"/>
        <v>#N/A</v>
      </c>
    </row>
    <row r="120" spans="1:9" x14ac:dyDescent="0.25">
      <c r="A120">
        <v>0.501</v>
      </c>
      <c r="B120">
        <v>0.51493154149986264</v>
      </c>
      <c r="C120">
        <f t="shared" si="5"/>
        <v>0.501</v>
      </c>
      <c r="D120">
        <v>0.51493154149986264</v>
      </c>
      <c r="E120" t="e">
        <v>#N/A</v>
      </c>
      <c r="F120">
        <v>565</v>
      </c>
      <c r="G120">
        <f t="shared" si="6"/>
        <v>50.1</v>
      </c>
      <c r="H120">
        <f t="shared" si="7"/>
        <v>51.493154149986267</v>
      </c>
      <c r="I120" t="e">
        <f t="shared" si="8"/>
        <v>#N/A</v>
      </c>
    </row>
    <row r="121" spans="1:9" x14ac:dyDescent="0.25">
      <c r="A121">
        <v>0.54600000000000004</v>
      </c>
      <c r="B121">
        <v>0.4678256088573155</v>
      </c>
      <c r="C121">
        <f t="shared" si="5"/>
        <v>0.54600000000000004</v>
      </c>
      <c r="D121">
        <v>0.4678256088573155</v>
      </c>
      <c r="E121" t="e">
        <v>#N/A</v>
      </c>
      <c r="F121">
        <v>566</v>
      </c>
      <c r="G121">
        <f t="shared" si="6"/>
        <v>54.6</v>
      </c>
      <c r="H121">
        <f t="shared" si="7"/>
        <v>46.782560885731549</v>
      </c>
      <c r="I121" t="e">
        <f t="shared" si="8"/>
        <v>#N/A</v>
      </c>
    </row>
    <row r="122" spans="1:9" x14ac:dyDescent="0.25">
      <c r="A122">
        <v>0.63400000000000001</v>
      </c>
      <c r="B122">
        <v>0.6565543398121908</v>
      </c>
      <c r="C122">
        <f t="shared" si="5"/>
        <v>0.63400000000000001</v>
      </c>
      <c r="D122">
        <v>0.6565543398121908</v>
      </c>
      <c r="E122" t="e">
        <v>#N/A</v>
      </c>
      <c r="F122">
        <v>566</v>
      </c>
      <c r="G122">
        <f t="shared" si="6"/>
        <v>63.4</v>
      </c>
      <c r="H122">
        <f t="shared" si="7"/>
        <v>65.655433981219076</v>
      </c>
      <c r="I122" t="e">
        <f t="shared" si="8"/>
        <v>#N/A</v>
      </c>
    </row>
    <row r="123" spans="1:9" x14ac:dyDescent="0.25">
      <c r="A123">
        <v>0.4</v>
      </c>
      <c r="B123">
        <v>0.42578673001655237</v>
      </c>
      <c r="C123">
        <f t="shared" si="5"/>
        <v>0.4</v>
      </c>
      <c r="D123">
        <v>0.42578673001655237</v>
      </c>
      <c r="E123" t="e">
        <v>#N/A</v>
      </c>
      <c r="F123">
        <v>567</v>
      </c>
      <c r="G123">
        <f t="shared" si="6"/>
        <v>40</v>
      </c>
      <c r="H123">
        <f t="shared" si="7"/>
        <v>42.57867300165524</v>
      </c>
      <c r="I123" t="e">
        <f t="shared" si="8"/>
        <v>#N/A</v>
      </c>
    </row>
    <row r="124" spans="1:9" x14ac:dyDescent="0.25">
      <c r="A124">
        <v>0.78799999999999992</v>
      </c>
      <c r="B124">
        <v>0.88108690798063183</v>
      </c>
      <c r="C124">
        <f t="shared" si="5"/>
        <v>0.78799999999999992</v>
      </c>
      <c r="D124" t="e">
        <v>#N/A</v>
      </c>
      <c r="E124">
        <v>0.88108690798063183</v>
      </c>
      <c r="F124">
        <v>567</v>
      </c>
      <c r="G124">
        <f t="shared" si="6"/>
        <v>78.8</v>
      </c>
      <c r="H124" t="e">
        <f t="shared" si="7"/>
        <v>#N/A</v>
      </c>
      <c r="I124">
        <f t="shared" si="8"/>
        <v>88.108690798063179</v>
      </c>
    </row>
    <row r="125" spans="1:9" x14ac:dyDescent="0.25">
      <c r="A125">
        <v>0.7</v>
      </c>
      <c r="B125">
        <v>0.67462039297140675</v>
      </c>
      <c r="C125">
        <f t="shared" si="5"/>
        <v>0.7</v>
      </c>
      <c r="D125">
        <v>0.67462039297140675</v>
      </c>
      <c r="E125" t="e">
        <v>#N/A</v>
      </c>
      <c r="F125">
        <v>567</v>
      </c>
      <c r="G125">
        <f t="shared" si="6"/>
        <v>70</v>
      </c>
      <c r="H125">
        <f t="shared" si="7"/>
        <v>67.462039297140677</v>
      </c>
      <c r="I125" t="e">
        <f t="shared" si="8"/>
        <v>#N/A</v>
      </c>
    </row>
    <row r="126" spans="1:9" x14ac:dyDescent="0.25">
      <c r="A126">
        <v>0.82400000000000007</v>
      </c>
      <c r="B126">
        <v>0.87610626905749467</v>
      </c>
      <c r="C126">
        <f t="shared" si="5"/>
        <v>0.82400000000000007</v>
      </c>
      <c r="D126" t="e">
        <v>#N/A</v>
      </c>
      <c r="E126">
        <v>0.87610626905749467</v>
      </c>
      <c r="F126">
        <v>568</v>
      </c>
      <c r="G126">
        <f t="shared" si="6"/>
        <v>82.4</v>
      </c>
      <c r="H126" t="e">
        <f t="shared" si="7"/>
        <v>#N/A</v>
      </c>
      <c r="I126">
        <f t="shared" si="8"/>
        <v>87.61062690574947</v>
      </c>
    </row>
    <row r="127" spans="1:9" x14ac:dyDescent="0.25">
      <c r="A127">
        <v>0.504</v>
      </c>
      <c r="B127">
        <v>0.53187920302718739</v>
      </c>
      <c r="C127">
        <f t="shared" si="5"/>
        <v>0.504</v>
      </c>
      <c r="D127" t="e">
        <v>#N/A</v>
      </c>
      <c r="E127">
        <v>0.53187920302718739</v>
      </c>
      <c r="F127">
        <v>569</v>
      </c>
      <c r="G127">
        <f t="shared" si="6"/>
        <v>50.4</v>
      </c>
      <c r="H127" t="e">
        <f t="shared" si="7"/>
        <v>#N/A</v>
      </c>
      <c r="I127">
        <f t="shared" si="8"/>
        <v>53.187920302718737</v>
      </c>
    </row>
    <row r="128" spans="1:9" x14ac:dyDescent="0.25">
      <c r="A128">
        <v>0.65</v>
      </c>
      <c r="B128">
        <v>0.69976392045141256</v>
      </c>
      <c r="C128">
        <f t="shared" si="5"/>
        <v>0.65</v>
      </c>
      <c r="D128">
        <v>0.69976392045141256</v>
      </c>
      <c r="E128" t="e">
        <v>#N/A</v>
      </c>
      <c r="F128">
        <v>569</v>
      </c>
      <c r="G128">
        <f t="shared" si="6"/>
        <v>65</v>
      </c>
      <c r="H128">
        <f t="shared" si="7"/>
        <v>69.976392045141253</v>
      </c>
      <c r="I128" t="e">
        <f t="shared" si="8"/>
        <v>#N/A</v>
      </c>
    </row>
    <row r="129" spans="1:9" x14ac:dyDescent="0.25">
      <c r="A129">
        <v>0.85400000000000009</v>
      </c>
      <c r="B129">
        <v>0.88024462245789081</v>
      </c>
      <c r="C129">
        <f t="shared" si="5"/>
        <v>0.85400000000000009</v>
      </c>
      <c r="D129">
        <v>0.88024462245789081</v>
      </c>
      <c r="E129" t="e">
        <v>#N/A</v>
      </c>
      <c r="F129">
        <v>569</v>
      </c>
      <c r="G129">
        <f t="shared" si="6"/>
        <v>85.4</v>
      </c>
      <c r="H129">
        <f t="shared" si="7"/>
        <v>88.024462245789081</v>
      </c>
      <c r="I129" t="e">
        <f t="shared" si="8"/>
        <v>#N/A</v>
      </c>
    </row>
    <row r="130" spans="1:9" x14ac:dyDescent="0.25">
      <c r="A130">
        <v>0.41</v>
      </c>
      <c r="B130">
        <v>0.42860136441204438</v>
      </c>
      <c r="C130">
        <f t="shared" ref="C130:C193" si="9">A130</f>
        <v>0.41</v>
      </c>
      <c r="D130">
        <v>0.42860136441204438</v>
      </c>
      <c r="E130" t="e">
        <v>#N/A</v>
      </c>
      <c r="F130">
        <v>571</v>
      </c>
      <c r="G130">
        <f t="shared" si="6"/>
        <v>41</v>
      </c>
      <c r="H130">
        <f t="shared" si="7"/>
        <v>42.860136441204439</v>
      </c>
      <c r="I130" t="e">
        <f t="shared" si="8"/>
        <v>#N/A</v>
      </c>
    </row>
    <row r="131" spans="1:9" x14ac:dyDescent="0.25">
      <c r="A131">
        <v>0.68799999999999994</v>
      </c>
      <c r="B131">
        <v>0.69119394062923889</v>
      </c>
      <c r="C131">
        <f t="shared" si="9"/>
        <v>0.68799999999999994</v>
      </c>
      <c r="D131">
        <v>0.69119394062923889</v>
      </c>
      <c r="E131" t="e">
        <v>#N/A</v>
      </c>
      <c r="F131">
        <v>573</v>
      </c>
      <c r="G131">
        <f t="shared" ref="G131:G194" si="10">C131*100</f>
        <v>68.8</v>
      </c>
      <c r="H131">
        <f t="shared" ref="H131:H194" si="11">D131*100</f>
        <v>69.119394062923888</v>
      </c>
      <c r="I131" t="e">
        <f t="shared" ref="I131:I194" si="12">E131*100</f>
        <v>#N/A</v>
      </c>
    </row>
    <row r="132" spans="1:9" x14ac:dyDescent="0.25">
      <c r="A132">
        <v>0.754</v>
      </c>
      <c r="B132">
        <v>0.81047489416933649</v>
      </c>
      <c r="C132">
        <f t="shared" si="9"/>
        <v>0.754</v>
      </c>
      <c r="D132" t="e">
        <v>#N/A</v>
      </c>
      <c r="E132">
        <v>0.81047489416933649</v>
      </c>
      <c r="F132">
        <v>573</v>
      </c>
      <c r="G132">
        <f t="shared" si="10"/>
        <v>75.400000000000006</v>
      </c>
      <c r="H132" t="e">
        <f t="shared" si="11"/>
        <v>#N/A</v>
      </c>
      <c r="I132">
        <f t="shared" si="12"/>
        <v>81.047489416933644</v>
      </c>
    </row>
    <row r="133" spans="1:9" x14ac:dyDescent="0.25">
      <c r="A133">
        <v>0.35399999999999998</v>
      </c>
      <c r="B133">
        <v>0.4399268653622822</v>
      </c>
      <c r="C133">
        <f t="shared" si="9"/>
        <v>0.35399999999999998</v>
      </c>
      <c r="D133" t="e">
        <v>#N/A</v>
      </c>
      <c r="E133">
        <v>0.4399268653622822</v>
      </c>
      <c r="F133">
        <v>574</v>
      </c>
      <c r="G133">
        <f t="shared" si="10"/>
        <v>35.4</v>
      </c>
      <c r="H133" t="e">
        <f t="shared" si="11"/>
        <v>#N/A</v>
      </c>
      <c r="I133">
        <f t="shared" si="12"/>
        <v>43.99268653622822</v>
      </c>
    </row>
    <row r="134" spans="1:9" x14ac:dyDescent="0.25">
      <c r="A134">
        <v>0.21</v>
      </c>
      <c r="B134">
        <v>0.24706845735821459</v>
      </c>
      <c r="C134">
        <f t="shared" si="9"/>
        <v>0.21</v>
      </c>
      <c r="D134" t="e">
        <v>#N/A</v>
      </c>
      <c r="E134">
        <v>0.24706845735821459</v>
      </c>
      <c r="F134">
        <v>575</v>
      </c>
      <c r="G134">
        <f t="shared" si="10"/>
        <v>21</v>
      </c>
      <c r="H134" t="e">
        <f t="shared" si="11"/>
        <v>#N/A</v>
      </c>
      <c r="I134">
        <f t="shared" si="12"/>
        <v>24.70684573582146</v>
      </c>
    </row>
    <row r="135" spans="1:9" x14ac:dyDescent="0.25">
      <c r="A135">
        <v>0.93099999999999994</v>
      </c>
      <c r="B135">
        <v>0.89341871040328358</v>
      </c>
      <c r="C135">
        <f t="shared" si="9"/>
        <v>0.93099999999999994</v>
      </c>
      <c r="D135">
        <v>0.89341871040328358</v>
      </c>
      <c r="E135" t="e">
        <v>#N/A</v>
      </c>
      <c r="F135">
        <v>576</v>
      </c>
      <c r="G135">
        <f t="shared" si="10"/>
        <v>93.1</v>
      </c>
      <c r="H135">
        <f t="shared" si="11"/>
        <v>89.341871040328357</v>
      </c>
      <c r="I135" t="e">
        <f t="shared" si="12"/>
        <v>#N/A</v>
      </c>
    </row>
    <row r="136" spans="1:9" x14ac:dyDescent="0.25">
      <c r="A136">
        <v>0.77400000000000002</v>
      </c>
      <c r="B136">
        <v>0.71093318559833429</v>
      </c>
      <c r="C136">
        <f t="shared" si="9"/>
        <v>0.77400000000000002</v>
      </c>
      <c r="D136">
        <v>0.71093318559833429</v>
      </c>
      <c r="E136" t="e">
        <v>#N/A</v>
      </c>
      <c r="F136">
        <v>576</v>
      </c>
      <c r="G136">
        <f t="shared" si="10"/>
        <v>77.400000000000006</v>
      </c>
      <c r="H136">
        <f t="shared" si="11"/>
        <v>71.093318559833435</v>
      </c>
      <c r="I136" t="e">
        <f t="shared" si="12"/>
        <v>#N/A</v>
      </c>
    </row>
    <row r="137" spans="1:9" x14ac:dyDescent="0.25">
      <c r="A137">
        <v>0.87400000000000011</v>
      </c>
      <c r="B137">
        <v>0.8560593116511992</v>
      </c>
      <c r="C137">
        <f t="shared" si="9"/>
        <v>0.87400000000000011</v>
      </c>
      <c r="D137">
        <v>0.8560593116511992</v>
      </c>
      <c r="E137" t="e">
        <v>#N/A</v>
      </c>
      <c r="F137">
        <v>578</v>
      </c>
      <c r="G137">
        <f t="shared" si="10"/>
        <v>87.4</v>
      </c>
      <c r="H137">
        <f t="shared" si="11"/>
        <v>85.605931165119927</v>
      </c>
      <c r="I137" t="e">
        <f t="shared" si="12"/>
        <v>#N/A</v>
      </c>
    </row>
    <row r="138" spans="1:9" x14ac:dyDescent="0.25">
      <c r="A138">
        <v>0.65099999999999991</v>
      </c>
      <c r="B138">
        <v>0.64760777251798307</v>
      </c>
      <c r="C138">
        <f t="shared" si="9"/>
        <v>0.65099999999999991</v>
      </c>
      <c r="D138" t="e">
        <v>#N/A</v>
      </c>
      <c r="E138">
        <v>0.64760777251798307</v>
      </c>
      <c r="F138">
        <v>579</v>
      </c>
      <c r="G138">
        <f t="shared" si="10"/>
        <v>65.099999999999994</v>
      </c>
      <c r="H138" t="e">
        <f t="shared" si="11"/>
        <v>#N/A</v>
      </c>
      <c r="I138">
        <f t="shared" si="12"/>
        <v>64.760777251798302</v>
      </c>
    </row>
    <row r="139" spans="1:9" x14ac:dyDescent="0.25">
      <c r="A139">
        <v>0.46700000000000008</v>
      </c>
      <c r="B139">
        <v>0.43564656144285319</v>
      </c>
      <c r="C139">
        <f t="shared" si="9"/>
        <v>0.46700000000000008</v>
      </c>
      <c r="D139" t="e">
        <v>#N/A</v>
      </c>
      <c r="E139">
        <v>0.43564656144285319</v>
      </c>
      <c r="F139">
        <v>580</v>
      </c>
      <c r="G139">
        <f t="shared" si="10"/>
        <v>46.70000000000001</v>
      </c>
      <c r="H139" t="e">
        <f t="shared" si="11"/>
        <v>#N/A</v>
      </c>
      <c r="I139">
        <f t="shared" si="12"/>
        <v>43.564656144285316</v>
      </c>
    </row>
    <row r="140" spans="1:9" x14ac:dyDescent="0.25">
      <c r="A140">
        <v>0.52200000000000002</v>
      </c>
      <c r="B140">
        <v>0.47110405491452012</v>
      </c>
      <c r="C140">
        <f t="shared" si="9"/>
        <v>0.52200000000000002</v>
      </c>
      <c r="D140">
        <v>0.47110405491452012</v>
      </c>
      <c r="E140" t="e">
        <v>#N/A</v>
      </c>
      <c r="F140">
        <v>582</v>
      </c>
      <c r="G140">
        <f t="shared" si="10"/>
        <v>52.2</v>
      </c>
      <c r="H140">
        <f t="shared" si="11"/>
        <v>47.110405491452013</v>
      </c>
      <c r="I140" t="e">
        <f t="shared" si="12"/>
        <v>#N/A</v>
      </c>
    </row>
    <row r="141" spans="1:9" x14ac:dyDescent="0.25">
      <c r="A141">
        <v>0.73499999999999999</v>
      </c>
      <c r="B141">
        <v>0.81942597052972954</v>
      </c>
      <c r="C141">
        <f t="shared" si="9"/>
        <v>0.73499999999999999</v>
      </c>
      <c r="D141">
        <v>0.81942597052972954</v>
      </c>
      <c r="E141" t="e">
        <v>#N/A</v>
      </c>
      <c r="F141">
        <v>582</v>
      </c>
      <c r="G141">
        <f t="shared" si="10"/>
        <v>73.5</v>
      </c>
      <c r="H141">
        <f t="shared" si="11"/>
        <v>81.942597052972957</v>
      </c>
      <c r="I141" t="e">
        <f t="shared" si="12"/>
        <v>#N/A</v>
      </c>
    </row>
    <row r="142" spans="1:9" x14ac:dyDescent="0.25">
      <c r="A142">
        <v>0.93299999999999994</v>
      </c>
      <c r="B142">
        <v>0.89601058355632346</v>
      </c>
      <c r="C142">
        <f t="shared" si="9"/>
        <v>0.93299999999999994</v>
      </c>
      <c r="D142">
        <v>0.89601058355632346</v>
      </c>
      <c r="E142" t="e">
        <v>#N/A</v>
      </c>
      <c r="F142">
        <v>582</v>
      </c>
      <c r="G142">
        <f t="shared" si="10"/>
        <v>93.3</v>
      </c>
      <c r="H142">
        <f t="shared" si="11"/>
        <v>89.601058355632347</v>
      </c>
      <c r="I142" t="e">
        <f t="shared" si="12"/>
        <v>#N/A</v>
      </c>
    </row>
    <row r="143" spans="1:9" x14ac:dyDescent="0.25">
      <c r="A143">
        <v>0.85699999999999998</v>
      </c>
      <c r="B143">
        <v>0.8839366375020381</v>
      </c>
      <c r="C143">
        <f t="shared" si="9"/>
        <v>0.85699999999999998</v>
      </c>
      <c r="D143">
        <v>0.8839366375020381</v>
      </c>
      <c r="E143" t="e">
        <v>#N/A</v>
      </c>
      <c r="F143">
        <v>582</v>
      </c>
      <c r="G143">
        <f t="shared" si="10"/>
        <v>85.7</v>
      </c>
      <c r="H143">
        <f t="shared" si="11"/>
        <v>88.393663750203814</v>
      </c>
      <c r="I143" t="e">
        <f t="shared" si="12"/>
        <v>#N/A</v>
      </c>
    </row>
    <row r="144" spans="1:9" x14ac:dyDescent="0.25">
      <c r="A144">
        <v>0.67200000000000004</v>
      </c>
      <c r="B144">
        <v>0.68054868426346671</v>
      </c>
      <c r="C144">
        <f t="shared" si="9"/>
        <v>0.67200000000000004</v>
      </c>
      <c r="D144">
        <v>0.68054868426346671</v>
      </c>
      <c r="E144" t="e">
        <v>#N/A</v>
      </c>
      <c r="F144">
        <v>583</v>
      </c>
      <c r="G144">
        <f t="shared" si="10"/>
        <v>67.2</v>
      </c>
      <c r="H144">
        <f t="shared" si="11"/>
        <v>68.054868426346673</v>
      </c>
      <c r="I144" t="e">
        <f t="shared" si="12"/>
        <v>#N/A</v>
      </c>
    </row>
    <row r="145" spans="1:9" x14ac:dyDescent="0.25">
      <c r="A145">
        <v>0.88500000000000001</v>
      </c>
      <c r="B145">
        <v>0.86540829210960668</v>
      </c>
      <c r="C145">
        <f t="shared" si="9"/>
        <v>0.88500000000000001</v>
      </c>
      <c r="D145">
        <v>0.86540829210960668</v>
      </c>
      <c r="E145" t="e">
        <v>#N/A</v>
      </c>
      <c r="F145">
        <v>584</v>
      </c>
      <c r="G145">
        <f t="shared" si="10"/>
        <v>88.5</v>
      </c>
      <c r="H145">
        <f t="shared" si="11"/>
        <v>86.540829210960666</v>
      </c>
      <c r="I145" t="e">
        <f t="shared" si="12"/>
        <v>#N/A</v>
      </c>
    </row>
    <row r="146" spans="1:9" x14ac:dyDescent="0.25">
      <c r="A146">
        <v>0.92299999999999993</v>
      </c>
      <c r="B146">
        <v>0.88671030222082037</v>
      </c>
      <c r="C146">
        <f t="shared" si="9"/>
        <v>0.92299999999999993</v>
      </c>
      <c r="D146" t="e">
        <v>#N/A</v>
      </c>
      <c r="E146">
        <v>0.88671030222082037</v>
      </c>
      <c r="F146">
        <v>584</v>
      </c>
      <c r="G146">
        <f t="shared" si="10"/>
        <v>92.3</v>
      </c>
      <c r="H146" t="e">
        <f t="shared" si="11"/>
        <v>#N/A</v>
      </c>
      <c r="I146">
        <f t="shared" si="12"/>
        <v>88.671030222082038</v>
      </c>
    </row>
    <row r="147" spans="1:9" x14ac:dyDescent="0.25">
      <c r="A147">
        <v>0.86099999999999977</v>
      </c>
      <c r="B147">
        <v>0.88150097664563365</v>
      </c>
      <c r="C147">
        <f t="shared" si="9"/>
        <v>0.86099999999999977</v>
      </c>
      <c r="D147">
        <v>0.88150097664563365</v>
      </c>
      <c r="E147" t="e">
        <v>#N/A</v>
      </c>
      <c r="F147">
        <v>584</v>
      </c>
      <c r="G147">
        <f t="shared" si="10"/>
        <v>86.09999999999998</v>
      </c>
      <c r="H147">
        <f t="shared" si="11"/>
        <v>88.150097664563361</v>
      </c>
      <c r="I147" t="e">
        <f t="shared" si="12"/>
        <v>#N/A</v>
      </c>
    </row>
    <row r="148" spans="1:9" x14ac:dyDescent="0.25">
      <c r="A148">
        <v>0.34699999999999998</v>
      </c>
      <c r="B148">
        <v>0.40098074698829911</v>
      </c>
      <c r="C148">
        <f t="shared" si="9"/>
        <v>0.34699999999999998</v>
      </c>
      <c r="D148" t="e">
        <v>#N/A</v>
      </c>
      <c r="E148">
        <v>0.40098074698829911</v>
      </c>
      <c r="F148">
        <v>585</v>
      </c>
      <c r="G148">
        <f t="shared" si="10"/>
        <v>34.699999999999996</v>
      </c>
      <c r="H148" t="e">
        <f t="shared" si="11"/>
        <v>#N/A</v>
      </c>
      <c r="I148">
        <f t="shared" si="12"/>
        <v>40.098074698829912</v>
      </c>
    </row>
    <row r="149" spans="1:9" x14ac:dyDescent="0.25">
      <c r="A149">
        <v>0.43099999999999999</v>
      </c>
      <c r="B149">
        <v>0.43384809185612899</v>
      </c>
      <c r="C149">
        <f t="shared" si="9"/>
        <v>0.43099999999999999</v>
      </c>
      <c r="D149">
        <v>0.43384809185612899</v>
      </c>
      <c r="E149" t="e">
        <v>#N/A</v>
      </c>
      <c r="F149">
        <v>585</v>
      </c>
      <c r="G149">
        <f t="shared" si="10"/>
        <v>43.1</v>
      </c>
      <c r="H149">
        <f t="shared" si="11"/>
        <v>43.384809185612902</v>
      </c>
      <c r="I149" t="e">
        <f t="shared" si="12"/>
        <v>#N/A</v>
      </c>
    </row>
    <row r="150" spans="1:9" x14ac:dyDescent="0.25">
      <c r="A150">
        <v>0.78700000000000003</v>
      </c>
      <c r="B150">
        <v>0.84016204357817648</v>
      </c>
      <c r="C150">
        <f t="shared" si="9"/>
        <v>0.78700000000000003</v>
      </c>
      <c r="D150">
        <v>0.84016204357817648</v>
      </c>
      <c r="E150" t="e">
        <v>#N/A</v>
      </c>
      <c r="F150">
        <v>587</v>
      </c>
      <c r="G150">
        <f t="shared" si="10"/>
        <v>78.7</v>
      </c>
      <c r="H150">
        <f t="shared" si="11"/>
        <v>84.016204357817642</v>
      </c>
      <c r="I150" t="e">
        <f t="shared" si="12"/>
        <v>#N/A</v>
      </c>
    </row>
    <row r="151" spans="1:9" x14ac:dyDescent="0.25">
      <c r="A151">
        <v>0.623</v>
      </c>
      <c r="B151">
        <v>0.67624839376610602</v>
      </c>
      <c r="C151">
        <f t="shared" si="9"/>
        <v>0.623</v>
      </c>
      <c r="D151">
        <v>0.67624839376610602</v>
      </c>
      <c r="E151" t="e">
        <v>#N/A</v>
      </c>
      <c r="F151">
        <v>589</v>
      </c>
      <c r="G151">
        <f t="shared" si="10"/>
        <v>62.3</v>
      </c>
      <c r="H151">
        <f t="shared" si="11"/>
        <v>67.624839376610595</v>
      </c>
      <c r="I151" t="e">
        <f t="shared" si="12"/>
        <v>#N/A</v>
      </c>
    </row>
    <row r="152" spans="1:9" x14ac:dyDescent="0.25">
      <c r="A152">
        <v>0.35899999999999999</v>
      </c>
      <c r="B152">
        <v>0.35311497827407812</v>
      </c>
      <c r="C152">
        <f t="shared" si="9"/>
        <v>0.35899999999999999</v>
      </c>
      <c r="D152" t="e">
        <v>#N/A</v>
      </c>
      <c r="E152">
        <v>0.35311497827407812</v>
      </c>
      <c r="F152">
        <v>590</v>
      </c>
      <c r="G152">
        <f t="shared" si="10"/>
        <v>35.9</v>
      </c>
      <c r="H152" t="e">
        <f t="shared" si="11"/>
        <v>#N/A</v>
      </c>
      <c r="I152">
        <f t="shared" si="12"/>
        <v>35.311497827407813</v>
      </c>
    </row>
    <row r="153" spans="1:9" x14ac:dyDescent="0.25">
      <c r="A153">
        <v>0.98</v>
      </c>
      <c r="B153">
        <v>0.92384034633598877</v>
      </c>
      <c r="C153">
        <f t="shared" si="9"/>
        <v>0.98</v>
      </c>
      <c r="D153">
        <v>0.92384034633598877</v>
      </c>
      <c r="E153" t="e">
        <v>#N/A</v>
      </c>
      <c r="F153">
        <v>590</v>
      </c>
      <c r="G153">
        <f t="shared" si="10"/>
        <v>98</v>
      </c>
      <c r="H153">
        <f t="shared" si="11"/>
        <v>92.384034633598873</v>
      </c>
      <c r="I153" t="e">
        <f t="shared" si="12"/>
        <v>#N/A</v>
      </c>
    </row>
    <row r="154" spans="1:9" x14ac:dyDescent="0.25">
      <c r="A154">
        <v>0.51400000000000001</v>
      </c>
      <c r="B154">
        <v>0.52703573387640767</v>
      </c>
      <c r="C154">
        <f t="shared" si="9"/>
        <v>0.51400000000000001</v>
      </c>
      <c r="D154">
        <v>0.52703573387640767</v>
      </c>
      <c r="E154" t="e">
        <v>#N/A</v>
      </c>
      <c r="F154">
        <v>591</v>
      </c>
      <c r="G154">
        <f t="shared" si="10"/>
        <v>51.4</v>
      </c>
      <c r="H154">
        <f t="shared" si="11"/>
        <v>52.703573387640766</v>
      </c>
      <c r="I154" t="e">
        <f t="shared" si="12"/>
        <v>#N/A</v>
      </c>
    </row>
    <row r="155" spans="1:9" x14ac:dyDescent="0.25">
      <c r="A155">
        <v>0.64300000000000002</v>
      </c>
      <c r="B155">
        <v>0.67627731202154284</v>
      </c>
      <c r="C155">
        <f t="shared" si="9"/>
        <v>0.64300000000000002</v>
      </c>
      <c r="D155">
        <v>0.67627731202154284</v>
      </c>
      <c r="E155" t="e">
        <v>#N/A</v>
      </c>
      <c r="F155">
        <v>591</v>
      </c>
      <c r="G155">
        <f t="shared" si="10"/>
        <v>64.3</v>
      </c>
      <c r="H155">
        <f t="shared" si="11"/>
        <v>67.62773120215428</v>
      </c>
      <c r="I155" t="e">
        <f t="shared" si="12"/>
        <v>#N/A</v>
      </c>
    </row>
    <row r="156" spans="1:9" x14ac:dyDescent="0.25">
      <c r="A156">
        <v>0.58700000000000008</v>
      </c>
      <c r="B156">
        <v>0.70614900704762196</v>
      </c>
      <c r="C156">
        <f t="shared" si="9"/>
        <v>0.58700000000000008</v>
      </c>
      <c r="D156" t="e">
        <v>#N/A</v>
      </c>
      <c r="E156">
        <v>0.70614900704762196</v>
      </c>
      <c r="F156">
        <v>591</v>
      </c>
      <c r="G156">
        <f t="shared" si="10"/>
        <v>58.70000000000001</v>
      </c>
      <c r="H156" t="e">
        <f t="shared" si="11"/>
        <v>#N/A</v>
      </c>
      <c r="I156">
        <f t="shared" si="12"/>
        <v>70.614900704762192</v>
      </c>
    </row>
    <row r="157" spans="1:9" x14ac:dyDescent="0.25">
      <c r="A157">
        <v>0.38500000000000001</v>
      </c>
      <c r="B157">
        <v>0.41879663099026371</v>
      </c>
      <c r="C157">
        <f t="shared" si="9"/>
        <v>0.38500000000000001</v>
      </c>
      <c r="D157">
        <v>0.41879663099026371</v>
      </c>
      <c r="E157" t="e">
        <v>#N/A</v>
      </c>
      <c r="F157">
        <v>592</v>
      </c>
      <c r="G157">
        <f t="shared" si="10"/>
        <v>38.5</v>
      </c>
      <c r="H157">
        <f t="shared" si="11"/>
        <v>41.879663099026374</v>
      </c>
      <c r="I157" t="e">
        <f t="shared" si="12"/>
        <v>#N/A</v>
      </c>
    </row>
    <row r="158" spans="1:9" x14ac:dyDescent="0.25">
      <c r="A158">
        <v>0.41299999999999998</v>
      </c>
      <c r="B158">
        <v>0.43217545176627897</v>
      </c>
      <c r="C158">
        <f t="shared" si="9"/>
        <v>0.41299999999999998</v>
      </c>
      <c r="D158">
        <v>0.43217545176627897</v>
      </c>
      <c r="E158" t="e">
        <v>#N/A</v>
      </c>
      <c r="F158">
        <v>593</v>
      </c>
      <c r="G158">
        <f t="shared" si="10"/>
        <v>41.3</v>
      </c>
      <c r="H158">
        <f t="shared" si="11"/>
        <v>43.217545176627894</v>
      </c>
      <c r="I158" t="e">
        <f t="shared" si="12"/>
        <v>#N/A</v>
      </c>
    </row>
    <row r="159" spans="1:9" x14ac:dyDescent="0.25">
      <c r="A159">
        <v>0.747</v>
      </c>
      <c r="B159">
        <v>0.67158367957092613</v>
      </c>
      <c r="C159">
        <f t="shared" si="9"/>
        <v>0.747</v>
      </c>
      <c r="D159" t="e">
        <v>#N/A</v>
      </c>
      <c r="E159">
        <v>0.67158367957092613</v>
      </c>
      <c r="F159">
        <v>593</v>
      </c>
      <c r="G159">
        <f t="shared" si="10"/>
        <v>74.7</v>
      </c>
      <c r="H159" t="e">
        <f t="shared" si="11"/>
        <v>#N/A</v>
      </c>
      <c r="I159">
        <f t="shared" si="12"/>
        <v>67.158367957092608</v>
      </c>
    </row>
    <row r="160" spans="1:9" x14ac:dyDescent="0.25">
      <c r="A160">
        <v>0.84799999999999998</v>
      </c>
      <c r="B160">
        <v>0.8566253709325522</v>
      </c>
      <c r="C160">
        <f t="shared" si="9"/>
        <v>0.84799999999999998</v>
      </c>
      <c r="D160">
        <v>0.8566253709325522</v>
      </c>
      <c r="E160" t="e">
        <v>#N/A</v>
      </c>
      <c r="F160">
        <v>593</v>
      </c>
      <c r="G160">
        <f t="shared" si="10"/>
        <v>84.8</v>
      </c>
      <c r="H160">
        <f t="shared" si="11"/>
        <v>85.662537093255224</v>
      </c>
      <c r="I160" t="e">
        <f t="shared" si="12"/>
        <v>#N/A</v>
      </c>
    </row>
    <row r="161" spans="1:9" x14ac:dyDescent="0.25">
      <c r="A161">
        <v>0.66099999999999992</v>
      </c>
      <c r="B161">
        <v>0.66540760346905414</v>
      </c>
      <c r="C161">
        <f t="shared" si="9"/>
        <v>0.66099999999999992</v>
      </c>
      <c r="D161" t="e">
        <v>#N/A</v>
      </c>
      <c r="E161">
        <v>0.66540760346905414</v>
      </c>
      <c r="F161">
        <v>593</v>
      </c>
      <c r="G161">
        <f t="shared" si="10"/>
        <v>66.099999999999994</v>
      </c>
      <c r="H161" t="e">
        <f t="shared" si="11"/>
        <v>#N/A</v>
      </c>
      <c r="I161">
        <f t="shared" si="12"/>
        <v>66.540760346905415</v>
      </c>
    </row>
    <row r="162" spans="1:9" x14ac:dyDescent="0.25">
      <c r="A162">
        <v>0.59799999999999998</v>
      </c>
      <c r="B162">
        <v>0.69263122467094818</v>
      </c>
      <c r="C162">
        <f t="shared" si="9"/>
        <v>0.59799999999999998</v>
      </c>
      <c r="D162" t="e">
        <v>#N/A</v>
      </c>
      <c r="E162">
        <v>0.69263122467094818</v>
      </c>
      <c r="F162">
        <v>594</v>
      </c>
      <c r="G162">
        <f t="shared" si="10"/>
        <v>59.8</v>
      </c>
      <c r="H162" t="e">
        <f t="shared" si="11"/>
        <v>#N/A</v>
      </c>
      <c r="I162">
        <f t="shared" si="12"/>
        <v>69.263122467094817</v>
      </c>
    </row>
    <row r="163" spans="1:9" x14ac:dyDescent="0.25">
      <c r="A163">
        <v>0.88900000000000001</v>
      </c>
      <c r="B163">
        <v>0.87529812434526066</v>
      </c>
      <c r="C163">
        <f t="shared" si="9"/>
        <v>0.88900000000000001</v>
      </c>
      <c r="D163">
        <v>0.87529812434526066</v>
      </c>
      <c r="E163" t="e">
        <v>#N/A</v>
      </c>
      <c r="F163">
        <v>595</v>
      </c>
      <c r="G163">
        <f t="shared" si="10"/>
        <v>88.9</v>
      </c>
      <c r="H163">
        <f t="shared" si="11"/>
        <v>87.529812434526065</v>
      </c>
      <c r="I163" t="e">
        <f t="shared" si="12"/>
        <v>#N/A</v>
      </c>
    </row>
    <row r="164" spans="1:9" x14ac:dyDescent="0.25">
      <c r="A164">
        <v>0.68799999999999994</v>
      </c>
      <c r="B164">
        <v>0.70100949520948541</v>
      </c>
      <c r="C164">
        <f t="shared" si="9"/>
        <v>0.68799999999999994</v>
      </c>
      <c r="D164">
        <v>0.70100949520948541</v>
      </c>
      <c r="E164" t="e">
        <v>#N/A</v>
      </c>
      <c r="F164">
        <v>596</v>
      </c>
      <c r="G164">
        <f t="shared" si="10"/>
        <v>68.8</v>
      </c>
      <c r="H164">
        <f t="shared" si="11"/>
        <v>70.100949520948546</v>
      </c>
      <c r="I164" t="e">
        <f t="shared" si="12"/>
        <v>#N/A</v>
      </c>
    </row>
    <row r="165" spans="1:9" x14ac:dyDescent="0.25">
      <c r="A165">
        <v>0.63800000000000001</v>
      </c>
      <c r="B165">
        <v>0.68075484528260166</v>
      </c>
      <c r="C165">
        <f t="shared" si="9"/>
        <v>0.63800000000000001</v>
      </c>
      <c r="D165">
        <v>0.68075484528260166</v>
      </c>
      <c r="E165" t="e">
        <v>#N/A</v>
      </c>
      <c r="F165">
        <v>597</v>
      </c>
      <c r="G165">
        <f t="shared" si="10"/>
        <v>63.800000000000004</v>
      </c>
      <c r="H165">
        <f t="shared" si="11"/>
        <v>68.075484528260162</v>
      </c>
      <c r="I165" t="e">
        <f t="shared" si="12"/>
        <v>#N/A</v>
      </c>
    </row>
    <row r="166" spans="1:9" x14ac:dyDescent="0.25">
      <c r="A166">
        <v>0.57700000000000007</v>
      </c>
      <c r="B166">
        <v>0.47802229701805499</v>
      </c>
      <c r="C166">
        <f t="shared" si="9"/>
        <v>0.57700000000000007</v>
      </c>
      <c r="D166">
        <v>0.47802229701805499</v>
      </c>
      <c r="E166" t="e">
        <v>#N/A</v>
      </c>
      <c r="F166">
        <v>598</v>
      </c>
      <c r="G166">
        <f t="shared" si="10"/>
        <v>57.70000000000001</v>
      </c>
      <c r="H166">
        <f t="shared" si="11"/>
        <v>47.802229701805501</v>
      </c>
      <c r="I166" t="e">
        <f t="shared" si="12"/>
        <v>#N/A</v>
      </c>
    </row>
    <row r="167" spans="1:9" x14ac:dyDescent="0.25">
      <c r="A167">
        <v>0.62700000000000011</v>
      </c>
      <c r="B167">
        <v>0.65454378803889446</v>
      </c>
      <c r="C167">
        <f t="shared" si="9"/>
        <v>0.62700000000000011</v>
      </c>
      <c r="D167">
        <v>0.65454378803889446</v>
      </c>
      <c r="E167" t="e">
        <v>#N/A</v>
      </c>
      <c r="F167">
        <v>600</v>
      </c>
      <c r="G167">
        <f t="shared" si="10"/>
        <v>62.70000000000001</v>
      </c>
      <c r="H167">
        <f t="shared" si="11"/>
        <v>65.454378803889441</v>
      </c>
      <c r="I167" t="e">
        <f t="shared" si="12"/>
        <v>#N/A</v>
      </c>
    </row>
    <row r="168" spans="1:9" x14ac:dyDescent="0.25">
      <c r="A168">
        <v>0.79700000000000004</v>
      </c>
      <c r="B168">
        <v>0.75549256610838778</v>
      </c>
      <c r="C168">
        <f t="shared" si="9"/>
        <v>0.79700000000000004</v>
      </c>
      <c r="D168">
        <v>0.75549256610838778</v>
      </c>
      <c r="E168" t="e">
        <v>#N/A</v>
      </c>
      <c r="F168">
        <v>600</v>
      </c>
      <c r="G168">
        <f t="shared" si="10"/>
        <v>79.7</v>
      </c>
      <c r="H168">
        <f t="shared" si="11"/>
        <v>75.549256610838782</v>
      </c>
      <c r="I168" t="e">
        <f t="shared" si="12"/>
        <v>#N/A</v>
      </c>
    </row>
    <row r="169" spans="1:9" x14ac:dyDescent="0.25">
      <c r="A169">
        <v>0.622</v>
      </c>
      <c r="B169">
        <v>0.64594357490405796</v>
      </c>
      <c r="C169">
        <f t="shared" si="9"/>
        <v>0.622</v>
      </c>
      <c r="D169">
        <v>0.64594357490405796</v>
      </c>
      <c r="E169" t="e">
        <v>#N/A</v>
      </c>
      <c r="F169">
        <v>601</v>
      </c>
      <c r="G169">
        <f t="shared" si="10"/>
        <v>62.2</v>
      </c>
      <c r="H169">
        <f t="shared" si="11"/>
        <v>64.594357490405798</v>
      </c>
      <c r="I169" t="e">
        <f t="shared" si="12"/>
        <v>#N/A</v>
      </c>
    </row>
    <row r="170" spans="1:9" x14ac:dyDescent="0.25">
      <c r="A170">
        <v>0.23300000000000001</v>
      </c>
      <c r="B170">
        <v>0.24093641089057999</v>
      </c>
      <c r="C170">
        <f t="shared" si="9"/>
        <v>0.23300000000000001</v>
      </c>
      <c r="D170">
        <v>0.24093641089057999</v>
      </c>
      <c r="E170" t="e">
        <v>#N/A</v>
      </c>
      <c r="F170">
        <v>601</v>
      </c>
      <c r="G170">
        <f t="shared" si="10"/>
        <v>23.3</v>
      </c>
      <c r="H170">
        <f t="shared" si="11"/>
        <v>24.093641089058</v>
      </c>
      <c r="I170" t="e">
        <f t="shared" si="12"/>
        <v>#N/A</v>
      </c>
    </row>
    <row r="171" spans="1:9" x14ac:dyDescent="0.25">
      <c r="A171">
        <v>0.67099999999999993</v>
      </c>
      <c r="B171">
        <v>0.6902565992473193</v>
      </c>
      <c r="C171">
        <f t="shared" si="9"/>
        <v>0.67099999999999993</v>
      </c>
      <c r="D171" t="e">
        <v>#N/A</v>
      </c>
      <c r="E171">
        <v>0.6902565992473193</v>
      </c>
      <c r="F171">
        <v>602</v>
      </c>
      <c r="G171">
        <f t="shared" si="10"/>
        <v>67.099999999999994</v>
      </c>
      <c r="H171" t="e">
        <f t="shared" si="11"/>
        <v>#N/A</v>
      </c>
      <c r="I171">
        <f t="shared" si="12"/>
        <v>69.025659924731926</v>
      </c>
    </row>
    <row r="172" spans="1:9" x14ac:dyDescent="0.25">
      <c r="A172">
        <v>0.68299999999999994</v>
      </c>
      <c r="B172">
        <v>0.7012828342023858</v>
      </c>
      <c r="C172">
        <f t="shared" si="9"/>
        <v>0.68299999999999994</v>
      </c>
      <c r="D172">
        <v>0.7012828342023858</v>
      </c>
      <c r="E172" t="e">
        <v>#N/A</v>
      </c>
      <c r="F172">
        <v>602</v>
      </c>
      <c r="G172">
        <f t="shared" si="10"/>
        <v>68.3</v>
      </c>
      <c r="H172">
        <f t="shared" si="11"/>
        <v>70.128283420238574</v>
      </c>
      <c r="I172" t="e">
        <f t="shared" si="12"/>
        <v>#N/A</v>
      </c>
    </row>
    <row r="173" spans="1:9" x14ac:dyDescent="0.25">
      <c r="A173">
        <v>0.55700000000000005</v>
      </c>
      <c r="B173">
        <v>0.5329111203544511</v>
      </c>
      <c r="C173">
        <f t="shared" si="9"/>
        <v>0.55700000000000005</v>
      </c>
      <c r="D173">
        <v>0.5329111203544511</v>
      </c>
      <c r="E173" t="e">
        <v>#N/A</v>
      </c>
      <c r="F173">
        <v>603</v>
      </c>
      <c r="G173">
        <f t="shared" si="10"/>
        <v>55.7</v>
      </c>
      <c r="H173">
        <f t="shared" si="11"/>
        <v>53.29111203544511</v>
      </c>
      <c r="I173" t="e">
        <f t="shared" si="12"/>
        <v>#N/A</v>
      </c>
    </row>
    <row r="174" spans="1:9" x14ac:dyDescent="0.25">
      <c r="A174">
        <v>0.621</v>
      </c>
      <c r="B174">
        <v>0.66168239716022947</v>
      </c>
      <c r="C174">
        <f t="shared" si="9"/>
        <v>0.621</v>
      </c>
      <c r="D174">
        <v>0.66168239716022947</v>
      </c>
      <c r="E174" t="e">
        <v>#N/A</v>
      </c>
      <c r="F174">
        <v>605</v>
      </c>
      <c r="G174">
        <f t="shared" si="10"/>
        <v>62.1</v>
      </c>
      <c r="H174">
        <f t="shared" si="11"/>
        <v>66.168239716022953</v>
      </c>
      <c r="I174" t="e">
        <f t="shared" si="12"/>
        <v>#N/A</v>
      </c>
    </row>
    <row r="175" spans="1:9" x14ac:dyDescent="0.25">
      <c r="A175">
        <v>0.83</v>
      </c>
      <c r="B175">
        <v>0.85963322535052034</v>
      </c>
      <c r="C175">
        <f t="shared" si="9"/>
        <v>0.83</v>
      </c>
      <c r="D175">
        <v>0.85963322535052034</v>
      </c>
      <c r="E175" t="e">
        <v>#N/A</v>
      </c>
      <c r="F175">
        <v>605</v>
      </c>
      <c r="G175">
        <f t="shared" si="10"/>
        <v>83</v>
      </c>
      <c r="H175">
        <f t="shared" si="11"/>
        <v>85.963322535052029</v>
      </c>
      <c r="I175" t="e">
        <f t="shared" si="12"/>
        <v>#N/A</v>
      </c>
    </row>
    <row r="176" spans="1:9" x14ac:dyDescent="0.25">
      <c r="A176">
        <v>0.54500000000000004</v>
      </c>
      <c r="B176">
        <v>0.47707810712293452</v>
      </c>
      <c r="C176">
        <f t="shared" si="9"/>
        <v>0.54500000000000004</v>
      </c>
      <c r="D176">
        <v>0.47707810712293452</v>
      </c>
      <c r="E176" t="e">
        <v>#N/A</v>
      </c>
      <c r="F176">
        <v>606</v>
      </c>
      <c r="G176">
        <f t="shared" si="10"/>
        <v>54.500000000000007</v>
      </c>
      <c r="H176">
        <f t="shared" si="11"/>
        <v>47.707810712293451</v>
      </c>
      <c r="I176" t="e">
        <f t="shared" si="12"/>
        <v>#N/A</v>
      </c>
    </row>
    <row r="177" spans="1:9" x14ac:dyDescent="0.25">
      <c r="A177">
        <v>0.86799999999999999</v>
      </c>
      <c r="B177">
        <v>0.88017402134257461</v>
      </c>
      <c r="C177">
        <f t="shared" si="9"/>
        <v>0.86799999999999999</v>
      </c>
      <c r="D177">
        <v>0.88017402134257461</v>
      </c>
      <c r="E177" t="e">
        <v>#N/A</v>
      </c>
      <c r="F177">
        <v>607</v>
      </c>
      <c r="G177">
        <f t="shared" si="10"/>
        <v>86.8</v>
      </c>
      <c r="H177">
        <f t="shared" si="11"/>
        <v>88.017402134257466</v>
      </c>
      <c r="I177" t="e">
        <f t="shared" si="12"/>
        <v>#N/A</v>
      </c>
    </row>
    <row r="178" spans="1:9" x14ac:dyDescent="0.25">
      <c r="A178">
        <v>0.23100000000000001</v>
      </c>
      <c r="B178">
        <v>0.26230777868949262</v>
      </c>
      <c r="C178">
        <f t="shared" si="9"/>
        <v>0.23100000000000001</v>
      </c>
      <c r="D178">
        <v>0.26230777868949262</v>
      </c>
      <c r="E178" t="e">
        <v>#N/A</v>
      </c>
      <c r="F178">
        <v>607</v>
      </c>
      <c r="G178">
        <f t="shared" si="10"/>
        <v>23.1</v>
      </c>
      <c r="H178">
        <f t="shared" si="11"/>
        <v>26.230777868949261</v>
      </c>
      <c r="I178" t="e">
        <f t="shared" si="12"/>
        <v>#N/A</v>
      </c>
    </row>
    <row r="179" spans="1:9" x14ac:dyDescent="0.25">
      <c r="A179">
        <v>0.81700000000000006</v>
      </c>
      <c r="B179">
        <v>0.86766803441564211</v>
      </c>
      <c r="C179">
        <f t="shared" si="9"/>
        <v>0.81700000000000006</v>
      </c>
      <c r="D179">
        <v>0.86766803441564211</v>
      </c>
      <c r="E179" t="e">
        <v>#N/A</v>
      </c>
      <c r="F179">
        <v>608</v>
      </c>
      <c r="G179">
        <f t="shared" si="10"/>
        <v>81.7</v>
      </c>
      <c r="H179">
        <f t="shared" si="11"/>
        <v>86.766803441564207</v>
      </c>
      <c r="I179" t="e">
        <f t="shared" si="12"/>
        <v>#N/A</v>
      </c>
    </row>
    <row r="180" spans="1:9" x14ac:dyDescent="0.25">
      <c r="A180">
        <v>0.80299999999999994</v>
      </c>
      <c r="B180">
        <v>0.7617734237226752</v>
      </c>
      <c r="C180">
        <f t="shared" si="9"/>
        <v>0.80299999999999994</v>
      </c>
      <c r="D180">
        <v>0.7617734237226752</v>
      </c>
      <c r="E180" t="e">
        <v>#N/A</v>
      </c>
      <c r="F180">
        <v>610</v>
      </c>
      <c r="G180">
        <f t="shared" si="10"/>
        <v>80.3</v>
      </c>
      <c r="H180">
        <f t="shared" si="11"/>
        <v>76.177342372267518</v>
      </c>
      <c r="I180" t="e">
        <f t="shared" si="12"/>
        <v>#N/A</v>
      </c>
    </row>
    <row r="181" spans="1:9" x14ac:dyDescent="0.25">
      <c r="A181">
        <v>0.65900000000000003</v>
      </c>
      <c r="B181">
        <v>0.68954895796715188</v>
      </c>
      <c r="C181">
        <f t="shared" si="9"/>
        <v>0.65900000000000003</v>
      </c>
      <c r="D181" t="e">
        <v>#N/A</v>
      </c>
      <c r="E181">
        <v>0.68954895796715188</v>
      </c>
      <c r="F181">
        <v>610</v>
      </c>
      <c r="G181">
        <f t="shared" si="10"/>
        <v>65.900000000000006</v>
      </c>
      <c r="H181" t="e">
        <f t="shared" si="11"/>
        <v>#N/A</v>
      </c>
      <c r="I181">
        <f t="shared" si="12"/>
        <v>68.954895796715192</v>
      </c>
    </row>
    <row r="182" spans="1:9" x14ac:dyDescent="0.25">
      <c r="A182">
        <v>0.89700000000000002</v>
      </c>
      <c r="B182">
        <v>0.78446101307043792</v>
      </c>
      <c r="C182">
        <f t="shared" si="9"/>
        <v>0.89700000000000002</v>
      </c>
      <c r="D182">
        <v>0.78446101307043792</v>
      </c>
      <c r="E182" t="e">
        <v>#N/A</v>
      </c>
      <c r="F182">
        <v>610</v>
      </c>
      <c r="G182">
        <f t="shared" si="10"/>
        <v>89.7</v>
      </c>
      <c r="H182">
        <f t="shared" si="11"/>
        <v>78.44610130704379</v>
      </c>
      <c r="I182" t="e">
        <f t="shared" si="12"/>
        <v>#N/A</v>
      </c>
    </row>
    <row r="183" spans="1:9" x14ac:dyDescent="0.25">
      <c r="A183">
        <v>0.17299999999999999</v>
      </c>
      <c r="B183">
        <v>0.2090851649083994</v>
      </c>
      <c r="C183">
        <f t="shared" si="9"/>
        <v>0.17299999999999999</v>
      </c>
      <c r="D183">
        <v>0.2090851649083994</v>
      </c>
      <c r="E183" t="e">
        <v>#N/A</v>
      </c>
      <c r="F183">
        <v>613</v>
      </c>
      <c r="G183">
        <f t="shared" si="10"/>
        <v>17.299999999999997</v>
      </c>
      <c r="H183">
        <f t="shared" si="11"/>
        <v>20.90851649083994</v>
      </c>
      <c r="I183" t="e">
        <f t="shared" si="12"/>
        <v>#N/A</v>
      </c>
    </row>
    <row r="184" spans="1:9" x14ac:dyDescent="0.25">
      <c r="A184">
        <v>0.5179999999999999</v>
      </c>
      <c r="B184">
        <v>0.52795371387400702</v>
      </c>
      <c r="C184">
        <f t="shared" si="9"/>
        <v>0.5179999999999999</v>
      </c>
      <c r="D184">
        <v>0.52795371387400702</v>
      </c>
      <c r="E184" t="e">
        <v>#N/A</v>
      </c>
      <c r="F184">
        <v>614</v>
      </c>
      <c r="G184">
        <f t="shared" si="10"/>
        <v>51.79999999999999</v>
      </c>
      <c r="H184">
        <f t="shared" si="11"/>
        <v>52.795371387400699</v>
      </c>
      <c r="I184" t="e">
        <f t="shared" si="12"/>
        <v>#N/A</v>
      </c>
    </row>
    <row r="185" spans="1:9" x14ac:dyDescent="0.25">
      <c r="A185">
        <v>0.71099999999999997</v>
      </c>
      <c r="B185">
        <v>0.87521147294923596</v>
      </c>
      <c r="C185">
        <f t="shared" si="9"/>
        <v>0.71099999999999997</v>
      </c>
      <c r="D185" t="e">
        <v>#N/A</v>
      </c>
      <c r="E185">
        <v>0.87521147294923596</v>
      </c>
      <c r="F185">
        <v>615</v>
      </c>
      <c r="G185">
        <f t="shared" si="10"/>
        <v>71.099999999999994</v>
      </c>
      <c r="H185" t="e">
        <f t="shared" si="11"/>
        <v>#N/A</v>
      </c>
      <c r="I185">
        <f t="shared" si="12"/>
        <v>87.521147294923594</v>
      </c>
    </row>
    <row r="186" spans="1:9" x14ac:dyDescent="0.25">
      <c r="A186">
        <v>0.64700000000000002</v>
      </c>
      <c r="B186">
        <v>0.67137299720674848</v>
      </c>
      <c r="C186">
        <f t="shared" si="9"/>
        <v>0.64700000000000002</v>
      </c>
      <c r="D186" t="e">
        <v>#N/A</v>
      </c>
      <c r="E186">
        <v>0.67137299720674848</v>
      </c>
      <c r="F186">
        <v>615</v>
      </c>
      <c r="G186">
        <f t="shared" si="10"/>
        <v>64.7</v>
      </c>
      <c r="H186" t="e">
        <f t="shared" si="11"/>
        <v>#N/A</v>
      </c>
      <c r="I186">
        <f t="shared" si="12"/>
        <v>67.137299720674847</v>
      </c>
    </row>
    <row r="187" spans="1:9" x14ac:dyDescent="0.25">
      <c r="A187">
        <v>0.52800000000000002</v>
      </c>
      <c r="B187">
        <v>0.45360926754764369</v>
      </c>
      <c r="C187">
        <f t="shared" si="9"/>
        <v>0.52800000000000002</v>
      </c>
      <c r="D187" t="e">
        <v>#N/A</v>
      </c>
      <c r="E187">
        <v>0.45360926754764369</v>
      </c>
      <c r="F187">
        <v>616</v>
      </c>
      <c r="G187">
        <f t="shared" si="10"/>
        <v>52.800000000000004</v>
      </c>
      <c r="H187" t="e">
        <f t="shared" si="11"/>
        <v>#N/A</v>
      </c>
      <c r="I187">
        <f t="shared" si="12"/>
        <v>45.360926754764371</v>
      </c>
    </row>
    <row r="188" spans="1:9" x14ac:dyDescent="0.25">
      <c r="A188">
        <v>0.93500000000000005</v>
      </c>
      <c r="B188">
        <v>0.90404516996869833</v>
      </c>
      <c r="C188">
        <f t="shared" si="9"/>
        <v>0.93500000000000005</v>
      </c>
      <c r="D188" t="e">
        <v>#N/A</v>
      </c>
      <c r="E188">
        <v>0.90404516996869833</v>
      </c>
      <c r="F188">
        <v>617</v>
      </c>
      <c r="G188">
        <f t="shared" si="10"/>
        <v>93.5</v>
      </c>
      <c r="H188" t="e">
        <f t="shared" si="11"/>
        <v>#N/A</v>
      </c>
      <c r="I188">
        <f t="shared" si="12"/>
        <v>90.40451699686983</v>
      </c>
    </row>
    <row r="189" spans="1:9" x14ac:dyDescent="0.25">
      <c r="A189">
        <v>0.47599999999999998</v>
      </c>
      <c r="B189">
        <v>0.43845500644183738</v>
      </c>
      <c r="C189">
        <f t="shared" si="9"/>
        <v>0.47599999999999998</v>
      </c>
      <c r="D189">
        <v>0.43845500644183738</v>
      </c>
      <c r="E189" t="e">
        <v>#N/A</v>
      </c>
      <c r="F189">
        <v>617</v>
      </c>
      <c r="G189">
        <f t="shared" si="10"/>
        <v>47.599999999999994</v>
      </c>
      <c r="H189">
        <f t="shared" si="11"/>
        <v>43.845500644183737</v>
      </c>
      <c r="I189" t="e">
        <f t="shared" si="12"/>
        <v>#N/A</v>
      </c>
    </row>
    <row r="190" spans="1:9" x14ac:dyDescent="0.25">
      <c r="A190">
        <v>0.54899999999999993</v>
      </c>
      <c r="B190">
        <v>0.54318702885711712</v>
      </c>
      <c r="C190">
        <f t="shared" si="9"/>
        <v>0.54899999999999993</v>
      </c>
      <c r="D190">
        <v>0.54318702885711712</v>
      </c>
      <c r="E190" t="e">
        <v>#N/A</v>
      </c>
      <c r="F190">
        <v>618</v>
      </c>
      <c r="G190">
        <f t="shared" si="10"/>
        <v>54.899999999999991</v>
      </c>
      <c r="H190">
        <f t="shared" si="11"/>
        <v>54.318702885711708</v>
      </c>
      <c r="I190" t="e">
        <f t="shared" si="12"/>
        <v>#N/A</v>
      </c>
    </row>
    <row r="191" spans="1:9" x14ac:dyDescent="0.25">
      <c r="A191">
        <v>0.57100000000000006</v>
      </c>
      <c r="B191">
        <v>0.54210497089062082</v>
      </c>
      <c r="C191">
        <f t="shared" si="9"/>
        <v>0.57100000000000006</v>
      </c>
      <c r="D191">
        <v>0.54210497089062082</v>
      </c>
      <c r="E191" t="e">
        <v>#N/A</v>
      </c>
      <c r="F191">
        <v>618</v>
      </c>
      <c r="G191">
        <f t="shared" si="10"/>
        <v>57.100000000000009</v>
      </c>
      <c r="H191">
        <f t="shared" si="11"/>
        <v>54.210497089062081</v>
      </c>
      <c r="I191" t="e">
        <f t="shared" si="12"/>
        <v>#N/A</v>
      </c>
    </row>
    <row r="192" spans="1:9" x14ac:dyDescent="0.25">
      <c r="A192">
        <v>0.88200000000000001</v>
      </c>
      <c r="B192">
        <v>0.86102245702326574</v>
      </c>
      <c r="C192">
        <f t="shared" si="9"/>
        <v>0.88200000000000001</v>
      </c>
      <c r="D192" t="e">
        <v>#N/A</v>
      </c>
      <c r="E192">
        <v>0.86102245702326574</v>
      </c>
      <c r="F192">
        <v>619</v>
      </c>
      <c r="G192">
        <f t="shared" si="10"/>
        <v>88.2</v>
      </c>
      <c r="H192" t="e">
        <f t="shared" si="11"/>
        <v>#N/A</v>
      </c>
      <c r="I192">
        <f t="shared" si="12"/>
        <v>86.10224570232657</v>
      </c>
    </row>
    <row r="193" spans="1:9" x14ac:dyDescent="0.25">
      <c r="A193">
        <v>0.68200000000000005</v>
      </c>
      <c r="B193">
        <v>0.68300157397958738</v>
      </c>
      <c r="C193">
        <f t="shared" si="9"/>
        <v>0.68200000000000005</v>
      </c>
      <c r="D193">
        <v>0.68300157397958738</v>
      </c>
      <c r="E193" t="e">
        <v>#N/A</v>
      </c>
      <c r="F193">
        <v>619</v>
      </c>
      <c r="G193">
        <f t="shared" si="10"/>
        <v>68.2</v>
      </c>
      <c r="H193">
        <f t="shared" si="11"/>
        <v>68.300157397958742</v>
      </c>
      <c r="I193" t="e">
        <f t="shared" si="12"/>
        <v>#N/A</v>
      </c>
    </row>
    <row r="194" spans="1:9" x14ac:dyDescent="0.25">
      <c r="A194">
        <v>0.43099999999999999</v>
      </c>
      <c r="B194">
        <v>0.442028701907976</v>
      </c>
      <c r="C194">
        <f t="shared" ref="C194:C257" si="13">A194</f>
        <v>0.43099999999999999</v>
      </c>
      <c r="D194">
        <v>0.442028701907976</v>
      </c>
      <c r="E194" t="e">
        <v>#N/A</v>
      </c>
      <c r="F194">
        <v>619</v>
      </c>
      <c r="G194">
        <f t="shared" si="10"/>
        <v>43.1</v>
      </c>
      <c r="H194">
        <f t="shared" si="11"/>
        <v>44.202870190797597</v>
      </c>
      <c r="I194" t="e">
        <f t="shared" si="12"/>
        <v>#N/A</v>
      </c>
    </row>
    <row r="195" spans="1:9" x14ac:dyDescent="0.25">
      <c r="A195">
        <v>0.40500000000000003</v>
      </c>
      <c r="B195">
        <v>0.43605316837472641</v>
      </c>
      <c r="C195">
        <f t="shared" si="13"/>
        <v>0.40500000000000003</v>
      </c>
      <c r="D195" t="e">
        <v>#N/A</v>
      </c>
      <c r="E195">
        <v>0.43605316837472641</v>
      </c>
      <c r="F195">
        <v>620</v>
      </c>
      <c r="G195">
        <f t="shared" ref="G195:G258" si="14">C195*100</f>
        <v>40.5</v>
      </c>
      <c r="H195" t="e">
        <f t="shared" ref="H195:H258" si="15">D195*100</f>
        <v>#N/A</v>
      </c>
      <c r="I195">
        <f t="shared" ref="I195:I258" si="16">E195*100</f>
        <v>43.605316837472643</v>
      </c>
    </row>
    <row r="196" spans="1:9" x14ac:dyDescent="0.25">
      <c r="A196">
        <v>0.997</v>
      </c>
      <c r="B196">
        <v>0.92433896596024201</v>
      </c>
      <c r="C196">
        <f t="shared" si="13"/>
        <v>0.997</v>
      </c>
      <c r="D196">
        <v>0.92433896596024201</v>
      </c>
      <c r="E196" t="e">
        <v>#N/A</v>
      </c>
      <c r="F196">
        <v>621</v>
      </c>
      <c r="G196">
        <f t="shared" si="14"/>
        <v>99.7</v>
      </c>
      <c r="H196">
        <f t="shared" si="15"/>
        <v>92.433896596024198</v>
      </c>
      <c r="I196" t="e">
        <f t="shared" si="16"/>
        <v>#N/A</v>
      </c>
    </row>
    <row r="197" spans="1:9" x14ac:dyDescent="0.25">
      <c r="A197">
        <v>0.501</v>
      </c>
      <c r="B197">
        <v>0.51908347645697506</v>
      </c>
      <c r="C197">
        <f t="shared" si="13"/>
        <v>0.501</v>
      </c>
      <c r="D197">
        <v>0.51908347645697506</v>
      </c>
      <c r="E197" t="e">
        <v>#N/A</v>
      </c>
      <c r="F197">
        <v>621</v>
      </c>
      <c r="G197">
        <f t="shared" si="14"/>
        <v>50.1</v>
      </c>
      <c r="H197">
        <f t="shared" si="15"/>
        <v>51.908347645697503</v>
      </c>
      <c r="I197" t="e">
        <f t="shared" si="16"/>
        <v>#N/A</v>
      </c>
    </row>
    <row r="198" spans="1:9" x14ac:dyDescent="0.25">
      <c r="A198">
        <v>0.84900000000000009</v>
      </c>
      <c r="B198">
        <v>0.84204328432353048</v>
      </c>
      <c r="C198">
        <f t="shared" si="13"/>
        <v>0.84900000000000009</v>
      </c>
      <c r="D198">
        <v>0.84204328432353048</v>
      </c>
      <c r="E198" t="e">
        <v>#N/A</v>
      </c>
      <c r="F198">
        <v>622</v>
      </c>
      <c r="G198">
        <f t="shared" si="14"/>
        <v>84.9</v>
      </c>
      <c r="H198">
        <f t="shared" si="15"/>
        <v>84.204328432353051</v>
      </c>
      <c r="I198" t="e">
        <f t="shared" si="16"/>
        <v>#N/A</v>
      </c>
    </row>
    <row r="199" spans="1:9" x14ac:dyDescent="0.25">
      <c r="A199">
        <v>0.97400000000000009</v>
      </c>
      <c r="B199">
        <v>0.91000352605505153</v>
      </c>
      <c r="C199">
        <f t="shared" si="13"/>
        <v>0.97400000000000009</v>
      </c>
      <c r="D199">
        <v>0.91000352605505153</v>
      </c>
      <c r="E199" t="e">
        <v>#N/A</v>
      </c>
      <c r="F199">
        <v>623</v>
      </c>
      <c r="G199">
        <f t="shared" si="14"/>
        <v>97.4</v>
      </c>
      <c r="H199">
        <f t="shared" si="15"/>
        <v>91.000352605505157</v>
      </c>
      <c r="I199" t="e">
        <f t="shared" si="16"/>
        <v>#N/A</v>
      </c>
    </row>
    <row r="200" spans="1:9" x14ac:dyDescent="0.25">
      <c r="A200">
        <v>0.14699999999999999</v>
      </c>
      <c r="B200">
        <v>0.2008141080243187</v>
      </c>
      <c r="C200">
        <f t="shared" si="13"/>
        <v>0.14699999999999999</v>
      </c>
      <c r="D200">
        <v>0.2008141080243187</v>
      </c>
      <c r="E200" t="e">
        <v>#N/A</v>
      </c>
      <c r="F200">
        <v>624</v>
      </c>
      <c r="G200">
        <f t="shared" si="14"/>
        <v>14.7</v>
      </c>
      <c r="H200">
        <f t="shared" si="15"/>
        <v>20.081410802431872</v>
      </c>
      <c r="I200" t="e">
        <f t="shared" si="16"/>
        <v>#N/A</v>
      </c>
    </row>
    <row r="201" spans="1:9" x14ac:dyDescent="0.25">
      <c r="A201">
        <v>0.46200000000000002</v>
      </c>
      <c r="B201">
        <v>0.42287228140030808</v>
      </c>
      <c r="C201">
        <f t="shared" si="13"/>
        <v>0.46200000000000002</v>
      </c>
      <c r="D201" t="e">
        <v>#N/A</v>
      </c>
      <c r="E201">
        <v>0.42287228140030808</v>
      </c>
      <c r="F201">
        <v>625</v>
      </c>
      <c r="G201">
        <f t="shared" si="14"/>
        <v>46.2</v>
      </c>
      <c r="H201" t="e">
        <f t="shared" si="15"/>
        <v>#N/A</v>
      </c>
      <c r="I201">
        <f t="shared" si="16"/>
        <v>42.287228140030805</v>
      </c>
    </row>
    <row r="202" spans="1:9" x14ac:dyDescent="0.25">
      <c r="A202">
        <v>0.70900000000000007</v>
      </c>
      <c r="B202">
        <v>0.78225271157675702</v>
      </c>
      <c r="C202">
        <f t="shared" si="13"/>
        <v>0.70900000000000007</v>
      </c>
      <c r="D202">
        <v>0.78225271157675702</v>
      </c>
      <c r="E202" t="e">
        <v>#N/A</v>
      </c>
      <c r="F202">
        <v>625</v>
      </c>
      <c r="G202">
        <f t="shared" si="14"/>
        <v>70.900000000000006</v>
      </c>
      <c r="H202">
        <f t="shared" si="15"/>
        <v>78.225271157675706</v>
      </c>
      <c r="I202" t="e">
        <f t="shared" si="16"/>
        <v>#N/A</v>
      </c>
    </row>
    <row r="203" spans="1:9" x14ac:dyDescent="0.25">
      <c r="A203">
        <v>0.32600000000000001</v>
      </c>
      <c r="B203">
        <v>0.43082505299704082</v>
      </c>
      <c r="C203">
        <f t="shared" si="13"/>
        <v>0.32600000000000001</v>
      </c>
      <c r="D203" t="e">
        <v>#N/A</v>
      </c>
      <c r="E203">
        <v>0.43082505299704082</v>
      </c>
      <c r="F203">
        <v>625</v>
      </c>
      <c r="G203">
        <f t="shared" si="14"/>
        <v>32.6</v>
      </c>
      <c r="H203" t="e">
        <f t="shared" si="15"/>
        <v>#N/A</v>
      </c>
      <c r="I203">
        <f t="shared" si="16"/>
        <v>43.082505299704081</v>
      </c>
    </row>
    <row r="204" spans="1:9" x14ac:dyDescent="0.25">
      <c r="A204">
        <v>0.92</v>
      </c>
      <c r="B204">
        <v>0.88641669791398348</v>
      </c>
      <c r="C204">
        <f t="shared" si="13"/>
        <v>0.92</v>
      </c>
      <c r="D204" t="e">
        <v>#N/A</v>
      </c>
      <c r="E204">
        <v>0.88641669791398348</v>
      </c>
      <c r="F204">
        <v>625</v>
      </c>
      <c r="G204">
        <f t="shared" si="14"/>
        <v>92</v>
      </c>
      <c r="H204" t="e">
        <f t="shared" si="15"/>
        <v>#N/A</v>
      </c>
      <c r="I204">
        <f t="shared" si="16"/>
        <v>88.641669791398343</v>
      </c>
    </row>
    <row r="205" spans="1:9" x14ac:dyDescent="0.25">
      <c r="A205">
        <v>0.63800000000000001</v>
      </c>
      <c r="B205">
        <v>0.65539323738569155</v>
      </c>
      <c r="C205">
        <f t="shared" si="13"/>
        <v>0.63800000000000001</v>
      </c>
      <c r="D205" t="e">
        <v>#N/A</v>
      </c>
      <c r="E205">
        <v>0.65539323738569155</v>
      </c>
      <c r="F205">
        <v>625</v>
      </c>
      <c r="G205">
        <f t="shared" si="14"/>
        <v>63.800000000000004</v>
      </c>
      <c r="H205" t="e">
        <f t="shared" si="15"/>
        <v>#N/A</v>
      </c>
      <c r="I205">
        <f t="shared" si="16"/>
        <v>65.539323738569152</v>
      </c>
    </row>
    <row r="206" spans="1:9" x14ac:dyDescent="0.25">
      <c r="A206">
        <v>0.94700000000000006</v>
      </c>
      <c r="B206">
        <v>0.84715234958143726</v>
      </c>
      <c r="C206">
        <f t="shared" si="13"/>
        <v>0.94700000000000006</v>
      </c>
      <c r="D206" t="e">
        <v>#N/A</v>
      </c>
      <c r="E206">
        <v>0.84715234958143726</v>
      </c>
      <c r="F206">
        <v>626</v>
      </c>
      <c r="G206">
        <f t="shared" si="14"/>
        <v>94.7</v>
      </c>
      <c r="H206" t="e">
        <f t="shared" si="15"/>
        <v>#N/A</v>
      </c>
      <c r="I206">
        <f t="shared" si="16"/>
        <v>84.715234958143725</v>
      </c>
    </row>
    <row r="207" spans="1:9" x14ac:dyDescent="0.25">
      <c r="A207">
        <v>0.90099999999999991</v>
      </c>
      <c r="B207">
        <v>0.882882681606871</v>
      </c>
      <c r="C207">
        <f t="shared" si="13"/>
        <v>0.90099999999999991</v>
      </c>
      <c r="D207">
        <v>0.882882681606871</v>
      </c>
      <c r="E207" t="e">
        <v>#N/A</v>
      </c>
      <c r="F207">
        <v>626</v>
      </c>
      <c r="G207">
        <f t="shared" si="14"/>
        <v>90.1</v>
      </c>
      <c r="H207">
        <f t="shared" si="15"/>
        <v>88.288268160687096</v>
      </c>
      <c r="I207" t="e">
        <f t="shared" si="16"/>
        <v>#N/A</v>
      </c>
    </row>
    <row r="208" spans="1:9" x14ac:dyDescent="0.25">
      <c r="A208">
        <v>0.84400000000000008</v>
      </c>
      <c r="B208">
        <v>0.88001858089041862</v>
      </c>
      <c r="C208">
        <f t="shared" si="13"/>
        <v>0.84400000000000008</v>
      </c>
      <c r="D208">
        <v>0.88001858089041862</v>
      </c>
      <c r="E208" t="e">
        <v>#N/A</v>
      </c>
      <c r="F208">
        <v>629</v>
      </c>
      <c r="G208">
        <f t="shared" si="14"/>
        <v>84.4</v>
      </c>
      <c r="H208">
        <f t="shared" si="15"/>
        <v>88.00185808904186</v>
      </c>
      <c r="I208" t="e">
        <f t="shared" si="16"/>
        <v>#N/A</v>
      </c>
    </row>
    <row r="209" spans="1:9" x14ac:dyDescent="0.25">
      <c r="A209">
        <v>0.66099999999999992</v>
      </c>
      <c r="B209">
        <v>0.6610594361712484</v>
      </c>
      <c r="C209">
        <f t="shared" si="13"/>
        <v>0.66099999999999992</v>
      </c>
      <c r="D209">
        <v>0.6610594361712484</v>
      </c>
      <c r="E209" t="e">
        <v>#N/A</v>
      </c>
      <c r="F209">
        <v>629</v>
      </c>
      <c r="G209">
        <f t="shared" si="14"/>
        <v>66.099999999999994</v>
      </c>
      <c r="H209">
        <f t="shared" si="15"/>
        <v>66.105943617124836</v>
      </c>
      <c r="I209" t="e">
        <f t="shared" si="16"/>
        <v>#N/A</v>
      </c>
    </row>
    <row r="210" spans="1:9" x14ac:dyDescent="0.25">
      <c r="A210">
        <v>0.93299999999999994</v>
      </c>
      <c r="B210">
        <v>0.83810695648659128</v>
      </c>
      <c r="C210">
        <f t="shared" si="13"/>
        <v>0.93299999999999994</v>
      </c>
      <c r="D210" t="e">
        <v>#N/A</v>
      </c>
      <c r="E210">
        <v>0.83810695648659128</v>
      </c>
      <c r="F210">
        <v>629</v>
      </c>
      <c r="G210">
        <f t="shared" si="14"/>
        <v>93.3</v>
      </c>
      <c r="H210" t="e">
        <f t="shared" si="15"/>
        <v>#N/A</v>
      </c>
      <c r="I210">
        <f t="shared" si="16"/>
        <v>83.810695648659134</v>
      </c>
    </row>
    <row r="211" spans="1:9" x14ac:dyDescent="0.25">
      <c r="A211">
        <v>0.17100000000000001</v>
      </c>
      <c r="B211">
        <v>0.21272302818749411</v>
      </c>
      <c r="C211">
        <f t="shared" si="13"/>
        <v>0.17100000000000001</v>
      </c>
      <c r="D211">
        <v>0.21272302818749411</v>
      </c>
      <c r="E211" t="e">
        <v>#N/A</v>
      </c>
      <c r="F211">
        <v>630</v>
      </c>
      <c r="G211">
        <f t="shared" si="14"/>
        <v>17.100000000000001</v>
      </c>
      <c r="H211">
        <f t="shared" si="15"/>
        <v>21.272302818749409</v>
      </c>
      <c r="I211" t="e">
        <f t="shared" si="16"/>
        <v>#N/A</v>
      </c>
    </row>
    <row r="212" spans="1:9" x14ac:dyDescent="0.25">
      <c r="A212">
        <v>0.22</v>
      </c>
      <c r="B212">
        <v>0.22680339185729739</v>
      </c>
      <c r="C212">
        <f t="shared" si="13"/>
        <v>0.22</v>
      </c>
      <c r="D212">
        <v>0.22680339185729739</v>
      </c>
      <c r="E212" t="e">
        <v>#N/A</v>
      </c>
      <c r="F212">
        <v>631</v>
      </c>
      <c r="G212">
        <f t="shared" si="14"/>
        <v>22</v>
      </c>
      <c r="H212">
        <f t="shared" si="15"/>
        <v>22.680339185729739</v>
      </c>
      <c r="I212" t="e">
        <f t="shared" si="16"/>
        <v>#N/A</v>
      </c>
    </row>
    <row r="213" spans="1:9" x14ac:dyDescent="0.25">
      <c r="A213">
        <v>0.34699999999999998</v>
      </c>
      <c r="B213">
        <v>0.38944823746336238</v>
      </c>
      <c r="C213">
        <f t="shared" si="13"/>
        <v>0.34699999999999998</v>
      </c>
      <c r="D213">
        <v>0.38944823746336238</v>
      </c>
      <c r="E213" t="e">
        <v>#N/A</v>
      </c>
      <c r="F213">
        <v>632</v>
      </c>
      <c r="G213">
        <f t="shared" si="14"/>
        <v>34.699999999999996</v>
      </c>
      <c r="H213">
        <f t="shared" si="15"/>
        <v>38.94482374633624</v>
      </c>
      <c r="I213" t="e">
        <f t="shared" si="16"/>
        <v>#N/A</v>
      </c>
    </row>
    <row r="214" spans="1:9" x14ac:dyDescent="0.25">
      <c r="A214">
        <v>0.64700000000000002</v>
      </c>
      <c r="B214">
        <v>0.65773262329033499</v>
      </c>
      <c r="C214">
        <f t="shared" si="13"/>
        <v>0.64700000000000002</v>
      </c>
      <c r="D214">
        <v>0.65773262329033499</v>
      </c>
      <c r="E214" t="e">
        <v>#N/A</v>
      </c>
      <c r="F214">
        <v>632</v>
      </c>
      <c r="G214">
        <f t="shared" si="14"/>
        <v>64.7</v>
      </c>
      <c r="H214">
        <f t="shared" si="15"/>
        <v>65.7732623290335</v>
      </c>
      <c r="I214" t="e">
        <f t="shared" si="16"/>
        <v>#N/A</v>
      </c>
    </row>
    <row r="215" spans="1:9" x14ac:dyDescent="0.25">
      <c r="A215">
        <v>0.83200000000000007</v>
      </c>
      <c r="B215">
        <v>0.86160882594909882</v>
      </c>
      <c r="C215">
        <f t="shared" si="13"/>
        <v>0.83200000000000007</v>
      </c>
      <c r="D215">
        <v>0.86160882594909882</v>
      </c>
      <c r="E215" t="e">
        <v>#N/A</v>
      </c>
      <c r="F215">
        <v>632</v>
      </c>
      <c r="G215">
        <f t="shared" si="14"/>
        <v>83.2</v>
      </c>
      <c r="H215">
        <f t="shared" si="15"/>
        <v>86.160882594909879</v>
      </c>
      <c r="I215" t="e">
        <f t="shared" si="16"/>
        <v>#N/A</v>
      </c>
    </row>
    <row r="216" spans="1:9" x14ac:dyDescent="0.25">
      <c r="A216">
        <v>0.435</v>
      </c>
      <c r="B216">
        <v>0.44000617465019892</v>
      </c>
      <c r="C216">
        <f t="shared" si="13"/>
        <v>0.435</v>
      </c>
      <c r="D216">
        <v>0.44000617465019892</v>
      </c>
      <c r="E216" t="e">
        <v>#N/A</v>
      </c>
      <c r="F216">
        <v>632</v>
      </c>
      <c r="G216">
        <f t="shared" si="14"/>
        <v>43.5</v>
      </c>
      <c r="H216">
        <f t="shared" si="15"/>
        <v>44.000617465019893</v>
      </c>
      <c r="I216" t="e">
        <f t="shared" si="16"/>
        <v>#N/A</v>
      </c>
    </row>
    <row r="217" spans="1:9" x14ac:dyDescent="0.25">
      <c r="A217">
        <v>0.35099999999999998</v>
      </c>
      <c r="B217">
        <v>0.37702750330986212</v>
      </c>
      <c r="C217">
        <f t="shared" si="13"/>
        <v>0.35099999999999998</v>
      </c>
      <c r="D217">
        <v>0.37702750330986212</v>
      </c>
      <c r="E217" t="e">
        <v>#N/A</v>
      </c>
      <c r="F217">
        <v>632</v>
      </c>
      <c r="G217">
        <f t="shared" si="14"/>
        <v>35.099999999999994</v>
      </c>
      <c r="H217">
        <f t="shared" si="15"/>
        <v>37.702750330986213</v>
      </c>
      <c r="I217" t="e">
        <f t="shared" si="16"/>
        <v>#N/A</v>
      </c>
    </row>
    <row r="218" spans="1:9" x14ac:dyDescent="0.25">
      <c r="A218">
        <v>0.223</v>
      </c>
      <c r="B218">
        <v>0.2376222480242634</v>
      </c>
      <c r="C218">
        <f t="shared" si="13"/>
        <v>0.223</v>
      </c>
      <c r="D218">
        <v>0.2376222480242634</v>
      </c>
      <c r="E218" t="e">
        <v>#N/A</v>
      </c>
      <c r="F218">
        <v>633</v>
      </c>
      <c r="G218">
        <f t="shared" si="14"/>
        <v>22.3</v>
      </c>
      <c r="H218">
        <f t="shared" si="15"/>
        <v>23.762224802426342</v>
      </c>
      <c r="I218" t="e">
        <f t="shared" si="16"/>
        <v>#N/A</v>
      </c>
    </row>
    <row r="219" spans="1:9" x14ac:dyDescent="0.25">
      <c r="A219">
        <v>0.68900000000000006</v>
      </c>
      <c r="B219">
        <v>0.68921778953461232</v>
      </c>
      <c r="C219">
        <f t="shared" si="13"/>
        <v>0.68900000000000006</v>
      </c>
      <c r="D219" t="e">
        <v>#N/A</v>
      </c>
      <c r="E219">
        <v>0.68921778953461232</v>
      </c>
      <c r="F219">
        <v>633</v>
      </c>
      <c r="G219">
        <f t="shared" si="14"/>
        <v>68.900000000000006</v>
      </c>
      <c r="H219" t="e">
        <f t="shared" si="15"/>
        <v>#N/A</v>
      </c>
      <c r="I219">
        <f t="shared" si="16"/>
        <v>68.921778953461228</v>
      </c>
    </row>
    <row r="220" spans="1:9" x14ac:dyDescent="0.25">
      <c r="A220">
        <v>0.75900000000000001</v>
      </c>
      <c r="B220">
        <v>0.68434524423521137</v>
      </c>
      <c r="C220">
        <f t="shared" si="13"/>
        <v>0.75900000000000001</v>
      </c>
      <c r="D220" t="e">
        <v>#N/A</v>
      </c>
      <c r="E220">
        <v>0.68434524423521137</v>
      </c>
      <c r="F220">
        <v>634</v>
      </c>
      <c r="G220">
        <f t="shared" si="14"/>
        <v>75.900000000000006</v>
      </c>
      <c r="H220" t="e">
        <f t="shared" si="15"/>
        <v>#N/A</v>
      </c>
      <c r="I220">
        <f t="shared" si="16"/>
        <v>68.43452442352114</v>
      </c>
    </row>
    <row r="221" spans="1:9" x14ac:dyDescent="0.25">
      <c r="A221">
        <v>0.85799999999999998</v>
      </c>
      <c r="B221">
        <v>0.85926383249996996</v>
      </c>
      <c r="C221">
        <f t="shared" si="13"/>
        <v>0.85799999999999998</v>
      </c>
      <c r="D221">
        <v>0.85926383249996996</v>
      </c>
      <c r="E221" t="e">
        <v>#N/A</v>
      </c>
      <c r="F221">
        <v>634</v>
      </c>
      <c r="G221">
        <f t="shared" si="14"/>
        <v>85.8</v>
      </c>
      <c r="H221">
        <f t="shared" si="15"/>
        <v>85.926383249997002</v>
      </c>
      <c r="I221" t="e">
        <f t="shared" si="16"/>
        <v>#N/A</v>
      </c>
    </row>
    <row r="222" spans="1:9" x14ac:dyDescent="0.25">
      <c r="A222">
        <v>0.42</v>
      </c>
      <c r="B222">
        <v>0.40802896954603252</v>
      </c>
      <c r="C222">
        <f t="shared" si="13"/>
        <v>0.42</v>
      </c>
      <c r="D222" t="e">
        <v>#N/A</v>
      </c>
      <c r="E222">
        <v>0.40802896954603252</v>
      </c>
      <c r="F222">
        <v>634</v>
      </c>
      <c r="G222">
        <f t="shared" si="14"/>
        <v>42</v>
      </c>
      <c r="H222" t="e">
        <f t="shared" si="15"/>
        <v>#N/A</v>
      </c>
      <c r="I222">
        <f t="shared" si="16"/>
        <v>40.802896954603249</v>
      </c>
    </row>
    <row r="223" spans="1:9" x14ac:dyDescent="0.25">
      <c r="A223">
        <v>0.69299999999999995</v>
      </c>
      <c r="B223">
        <v>0.68248958937907378</v>
      </c>
      <c r="C223">
        <f t="shared" si="13"/>
        <v>0.69299999999999995</v>
      </c>
      <c r="D223">
        <v>0.68248958937907378</v>
      </c>
      <c r="E223" t="e">
        <v>#N/A</v>
      </c>
      <c r="F223">
        <v>635</v>
      </c>
      <c r="G223">
        <f t="shared" si="14"/>
        <v>69.3</v>
      </c>
      <c r="H223">
        <f t="shared" si="15"/>
        <v>68.248958937907375</v>
      </c>
      <c r="I223" t="e">
        <f t="shared" si="16"/>
        <v>#N/A</v>
      </c>
    </row>
    <row r="224" spans="1:9" x14ac:dyDescent="0.25">
      <c r="A224">
        <v>0.93900000000000006</v>
      </c>
      <c r="B224">
        <v>0.91712958505669662</v>
      </c>
      <c r="C224">
        <f t="shared" si="13"/>
        <v>0.93900000000000006</v>
      </c>
      <c r="D224">
        <v>0.91712958505669662</v>
      </c>
      <c r="E224" t="e">
        <v>#N/A</v>
      </c>
      <c r="F224">
        <v>635</v>
      </c>
      <c r="G224">
        <f t="shared" si="14"/>
        <v>93.9</v>
      </c>
      <c r="H224">
        <f t="shared" si="15"/>
        <v>91.712958505669661</v>
      </c>
      <c r="I224" t="e">
        <f t="shared" si="16"/>
        <v>#N/A</v>
      </c>
    </row>
    <row r="225" spans="1:9" x14ac:dyDescent="0.25">
      <c r="A225">
        <v>0.88900000000000001</v>
      </c>
      <c r="B225">
        <v>0.83823049212398504</v>
      </c>
      <c r="C225">
        <f t="shared" si="13"/>
        <v>0.88900000000000001</v>
      </c>
      <c r="D225">
        <v>0.83823049212398504</v>
      </c>
      <c r="E225" t="e">
        <v>#N/A</v>
      </c>
      <c r="F225">
        <v>637</v>
      </c>
      <c r="G225">
        <f t="shared" si="14"/>
        <v>88.9</v>
      </c>
      <c r="H225">
        <f t="shared" si="15"/>
        <v>83.823049212398502</v>
      </c>
      <c r="I225" t="e">
        <f t="shared" si="16"/>
        <v>#N/A</v>
      </c>
    </row>
    <row r="226" spans="1:9" x14ac:dyDescent="0.25">
      <c r="A226">
        <v>0.79099999999999993</v>
      </c>
      <c r="B226">
        <v>0.86744314266389277</v>
      </c>
      <c r="C226">
        <f t="shared" si="13"/>
        <v>0.79099999999999993</v>
      </c>
      <c r="D226" t="e">
        <v>#N/A</v>
      </c>
      <c r="E226">
        <v>0.86744314266389277</v>
      </c>
      <c r="F226">
        <v>637</v>
      </c>
      <c r="G226">
        <f t="shared" si="14"/>
        <v>79.099999999999994</v>
      </c>
      <c r="H226" t="e">
        <f t="shared" si="15"/>
        <v>#N/A</v>
      </c>
      <c r="I226">
        <f t="shared" si="16"/>
        <v>86.744314266389281</v>
      </c>
    </row>
    <row r="227" spans="1:9" x14ac:dyDescent="0.25">
      <c r="A227">
        <v>0.91799999999999993</v>
      </c>
      <c r="B227">
        <v>0.88083694399205092</v>
      </c>
      <c r="C227">
        <f t="shared" si="13"/>
        <v>0.91799999999999993</v>
      </c>
      <c r="D227">
        <v>0.88083694399205092</v>
      </c>
      <c r="E227" t="e">
        <v>#N/A</v>
      </c>
      <c r="F227">
        <v>637</v>
      </c>
      <c r="G227">
        <f t="shared" si="14"/>
        <v>91.8</v>
      </c>
      <c r="H227">
        <f t="shared" si="15"/>
        <v>88.083694399205086</v>
      </c>
      <c r="I227" t="e">
        <f t="shared" si="16"/>
        <v>#N/A</v>
      </c>
    </row>
    <row r="228" spans="1:9" x14ac:dyDescent="0.25">
      <c r="A228">
        <v>0.748</v>
      </c>
      <c r="B228">
        <v>0.70374427346413859</v>
      </c>
      <c r="C228">
        <f t="shared" si="13"/>
        <v>0.748</v>
      </c>
      <c r="D228">
        <v>0.70374427346413859</v>
      </c>
      <c r="E228" t="e">
        <v>#N/A</v>
      </c>
      <c r="F228">
        <v>639</v>
      </c>
      <c r="G228">
        <f t="shared" si="14"/>
        <v>74.8</v>
      </c>
      <c r="H228">
        <f t="shared" si="15"/>
        <v>70.374427346413853</v>
      </c>
      <c r="I228" t="e">
        <f t="shared" si="16"/>
        <v>#N/A</v>
      </c>
    </row>
    <row r="229" spans="1:9" x14ac:dyDescent="0.25">
      <c r="A229">
        <v>0.69499999999999995</v>
      </c>
      <c r="B229">
        <v>0.6782545208186862</v>
      </c>
      <c r="C229">
        <f t="shared" si="13"/>
        <v>0.69499999999999995</v>
      </c>
      <c r="D229" t="e">
        <v>#N/A</v>
      </c>
      <c r="E229">
        <v>0.6782545208186862</v>
      </c>
      <c r="F229">
        <v>639</v>
      </c>
      <c r="G229">
        <f t="shared" si="14"/>
        <v>69.5</v>
      </c>
      <c r="H229" t="e">
        <f t="shared" si="15"/>
        <v>#N/A</v>
      </c>
      <c r="I229">
        <f t="shared" si="16"/>
        <v>67.825452081868619</v>
      </c>
    </row>
    <row r="230" spans="1:9" x14ac:dyDescent="0.25">
      <c r="A230">
        <v>0.68400000000000005</v>
      </c>
      <c r="B230">
        <v>0.66144436359342651</v>
      </c>
      <c r="C230">
        <f t="shared" si="13"/>
        <v>0.68400000000000005</v>
      </c>
      <c r="D230">
        <v>0.66144436359342651</v>
      </c>
      <c r="E230" t="e">
        <v>#N/A</v>
      </c>
      <c r="F230">
        <v>640</v>
      </c>
      <c r="G230">
        <f t="shared" si="14"/>
        <v>68.400000000000006</v>
      </c>
      <c r="H230">
        <f t="shared" si="15"/>
        <v>66.144436359342649</v>
      </c>
      <c r="I230" t="e">
        <f t="shared" si="16"/>
        <v>#N/A</v>
      </c>
    </row>
    <row r="231" spans="1:9" x14ac:dyDescent="0.25">
      <c r="A231">
        <v>0.96599999999999997</v>
      </c>
      <c r="B231">
        <v>0.8181117875506565</v>
      </c>
      <c r="C231">
        <f t="shared" si="13"/>
        <v>0.96599999999999997</v>
      </c>
      <c r="D231" t="e">
        <v>#N/A</v>
      </c>
      <c r="E231">
        <v>0.8181117875506565</v>
      </c>
      <c r="F231">
        <v>640</v>
      </c>
      <c r="G231">
        <f t="shared" si="14"/>
        <v>96.6</v>
      </c>
      <c r="H231" t="e">
        <f t="shared" si="15"/>
        <v>#N/A</v>
      </c>
      <c r="I231">
        <f t="shared" si="16"/>
        <v>81.811178755065654</v>
      </c>
    </row>
    <row r="232" spans="1:9" x14ac:dyDescent="0.25">
      <c r="A232">
        <v>0.66299999999999992</v>
      </c>
      <c r="B232">
        <v>0.69605914592922413</v>
      </c>
      <c r="C232">
        <f t="shared" si="13"/>
        <v>0.66299999999999992</v>
      </c>
      <c r="D232" t="e">
        <v>#N/A</v>
      </c>
      <c r="E232">
        <v>0.69605914592922413</v>
      </c>
      <c r="F232">
        <v>641</v>
      </c>
      <c r="G232">
        <f t="shared" si="14"/>
        <v>66.3</v>
      </c>
      <c r="H232" t="e">
        <f t="shared" si="15"/>
        <v>#N/A</v>
      </c>
      <c r="I232">
        <f t="shared" si="16"/>
        <v>69.605914592922417</v>
      </c>
    </row>
    <row r="233" spans="1:9" x14ac:dyDescent="0.25">
      <c r="A233">
        <v>0.43799999999999989</v>
      </c>
      <c r="B233">
        <v>0.43746029422579669</v>
      </c>
      <c r="C233">
        <f t="shared" si="13"/>
        <v>0.43799999999999989</v>
      </c>
      <c r="D233">
        <v>0.43746029422579669</v>
      </c>
      <c r="E233" t="e">
        <v>#N/A</v>
      </c>
      <c r="F233">
        <v>641</v>
      </c>
      <c r="G233">
        <f t="shared" si="14"/>
        <v>43.79999999999999</v>
      </c>
      <c r="H233">
        <f t="shared" si="15"/>
        <v>43.746029422579667</v>
      </c>
      <c r="I233" t="e">
        <f t="shared" si="16"/>
        <v>#N/A</v>
      </c>
    </row>
    <row r="234" spans="1:9" x14ac:dyDescent="0.25">
      <c r="A234">
        <v>0.80200000000000005</v>
      </c>
      <c r="B234">
        <v>0.82009261864647109</v>
      </c>
      <c r="C234">
        <f t="shared" si="13"/>
        <v>0.80200000000000005</v>
      </c>
      <c r="D234">
        <v>0.82009261864647109</v>
      </c>
      <c r="E234" t="e">
        <v>#N/A</v>
      </c>
      <c r="F234">
        <v>641</v>
      </c>
      <c r="G234">
        <f t="shared" si="14"/>
        <v>80.2</v>
      </c>
      <c r="H234">
        <f t="shared" si="15"/>
        <v>82.009261864647115</v>
      </c>
      <c r="I234" t="e">
        <f t="shared" si="16"/>
        <v>#N/A</v>
      </c>
    </row>
    <row r="235" spans="1:9" x14ac:dyDescent="0.25">
      <c r="A235">
        <v>0.90300000000000002</v>
      </c>
      <c r="B235">
        <v>0.8959605880344006</v>
      </c>
      <c r="C235">
        <f t="shared" si="13"/>
        <v>0.90300000000000002</v>
      </c>
      <c r="D235" t="e">
        <v>#N/A</v>
      </c>
      <c r="E235">
        <v>0.8959605880344006</v>
      </c>
      <c r="F235">
        <v>642</v>
      </c>
      <c r="G235">
        <f t="shared" si="14"/>
        <v>90.3</v>
      </c>
      <c r="H235" t="e">
        <f t="shared" si="15"/>
        <v>#N/A</v>
      </c>
      <c r="I235">
        <f t="shared" si="16"/>
        <v>89.596058803440059</v>
      </c>
    </row>
    <row r="236" spans="1:9" x14ac:dyDescent="0.25">
      <c r="A236">
        <v>0.71700000000000008</v>
      </c>
      <c r="B236">
        <v>0.8945790571091673</v>
      </c>
      <c r="C236">
        <f t="shared" si="13"/>
        <v>0.71700000000000008</v>
      </c>
      <c r="D236" t="e">
        <v>#N/A</v>
      </c>
      <c r="E236">
        <v>0.8945790571091673</v>
      </c>
      <c r="F236">
        <v>643</v>
      </c>
      <c r="G236">
        <f t="shared" si="14"/>
        <v>71.7</v>
      </c>
      <c r="H236" t="e">
        <f t="shared" si="15"/>
        <v>#N/A</v>
      </c>
      <c r="I236">
        <f t="shared" si="16"/>
        <v>89.457905710916734</v>
      </c>
    </row>
    <row r="237" spans="1:9" x14ac:dyDescent="0.25">
      <c r="A237">
        <v>0.65099999999999991</v>
      </c>
      <c r="B237">
        <v>0.63026993424936684</v>
      </c>
      <c r="C237">
        <f t="shared" si="13"/>
        <v>0.65099999999999991</v>
      </c>
      <c r="D237" t="e">
        <v>#N/A</v>
      </c>
      <c r="E237">
        <v>0.63026993424936684</v>
      </c>
      <c r="F237">
        <v>644</v>
      </c>
      <c r="G237">
        <f t="shared" si="14"/>
        <v>65.099999999999994</v>
      </c>
      <c r="H237" t="e">
        <f t="shared" si="15"/>
        <v>#N/A</v>
      </c>
      <c r="I237">
        <f t="shared" si="16"/>
        <v>63.026993424936684</v>
      </c>
    </row>
    <row r="238" spans="1:9" x14ac:dyDescent="0.25">
      <c r="A238">
        <v>0.66700000000000004</v>
      </c>
      <c r="B238">
        <v>0.66653139572370634</v>
      </c>
      <c r="C238">
        <f t="shared" si="13"/>
        <v>0.66700000000000004</v>
      </c>
      <c r="D238">
        <v>0.66653139572370634</v>
      </c>
      <c r="E238" t="e">
        <v>#N/A</v>
      </c>
      <c r="F238">
        <v>645</v>
      </c>
      <c r="G238">
        <f t="shared" si="14"/>
        <v>66.7</v>
      </c>
      <c r="H238">
        <f t="shared" si="15"/>
        <v>66.653139572370634</v>
      </c>
      <c r="I238" t="e">
        <f t="shared" si="16"/>
        <v>#N/A</v>
      </c>
    </row>
    <row r="239" spans="1:9" x14ac:dyDescent="0.25">
      <c r="A239">
        <v>0.56700000000000006</v>
      </c>
      <c r="B239">
        <v>0.46133205849565062</v>
      </c>
      <c r="C239">
        <f t="shared" si="13"/>
        <v>0.56700000000000006</v>
      </c>
      <c r="D239" t="e">
        <v>#N/A</v>
      </c>
      <c r="E239">
        <v>0.46133205849565062</v>
      </c>
      <c r="F239">
        <v>645</v>
      </c>
      <c r="G239">
        <f t="shared" si="14"/>
        <v>56.7</v>
      </c>
      <c r="H239" t="e">
        <f t="shared" si="15"/>
        <v>#N/A</v>
      </c>
      <c r="I239">
        <f t="shared" si="16"/>
        <v>46.133205849565059</v>
      </c>
    </row>
    <row r="240" spans="1:9" x14ac:dyDescent="0.25">
      <c r="A240">
        <v>0.59499999999999997</v>
      </c>
      <c r="B240">
        <v>0.63315107650298574</v>
      </c>
      <c r="C240">
        <f t="shared" si="13"/>
        <v>0.59499999999999997</v>
      </c>
      <c r="D240">
        <v>0.63315107650298574</v>
      </c>
      <c r="E240" t="e">
        <v>#N/A</v>
      </c>
      <c r="F240">
        <v>645</v>
      </c>
      <c r="G240">
        <f t="shared" si="14"/>
        <v>59.5</v>
      </c>
      <c r="H240">
        <f t="shared" si="15"/>
        <v>63.315107650298572</v>
      </c>
      <c r="I240" t="e">
        <f t="shared" si="16"/>
        <v>#N/A</v>
      </c>
    </row>
    <row r="241" spans="1:9" x14ac:dyDescent="0.25">
      <c r="A241">
        <v>0.81</v>
      </c>
      <c r="B241">
        <v>0.68542646211116798</v>
      </c>
      <c r="C241">
        <f t="shared" si="13"/>
        <v>0.81</v>
      </c>
      <c r="D241" t="e">
        <v>#N/A</v>
      </c>
      <c r="E241">
        <v>0.68542646211116798</v>
      </c>
      <c r="F241">
        <v>647</v>
      </c>
      <c r="G241">
        <f t="shared" si="14"/>
        <v>81</v>
      </c>
      <c r="H241" t="e">
        <f t="shared" si="15"/>
        <v>#N/A</v>
      </c>
      <c r="I241">
        <f t="shared" si="16"/>
        <v>68.542646211116804</v>
      </c>
    </row>
    <row r="242" spans="1:9" x14ac:dyDescent="0.25">
      <c r="A242">
        <v>0.77099999999999991</v>
      </c>
      <c r="B242">
        <v>0.73070508392050271</v>
      </c>
      <c r="C242">
        <f t="shared" si="13"/>
        <v>0.77099999999999991</v>
      </c>
      <c r="D242">
        <v>0.73070508392050271</v>
      </c>
      <c r="E242" t="e">
        <v>#N/A</v>
      </c>
      <c r="F242">
        <v>647</v>
      </c>
      <c r="G242">
        <f t="shared" si="14"/>
        <v>77.099999999999994</v>
      </c>
      <c r="H242">
        <f t="shared" si="15"/>
        <v>73.070508392050272</v>
      </c>
      <c r="I242" t="e">
        <f t="shared" si="16"/>
        <v>#N/A</v>
      </c>
    </row>
    <row r="243" spans="1:9" x14ac:dyDescent="0.25">
      <c r="A243">
        <v>0.53</v>
      </c>
      <c r="B243">
        <v>0.52240927736652942</v>
      </c>
      <c r="C243">
        <f t="shared" si="13"/>
        <v>0.53</v>
      </c>
      <c r="D243">
        <v>0.52240927736652942</v>
      </c>
      <c r="E243" t="e">
        <v>#N/A</v>
      </c>
      <c r="F243">
        <v>647</v>
      </c>
      <c r="G243">
        <f t="shared" si="14"/>
        <v>53</v>
      </c>
      <c r="H243">
        <f t="shared" si="15"/>
        <v>52.240927736652942</v>
      </c>
      <c r="I243" t="e">
        <f t="shared" si="16"/>
        <v>#N/A</v>
      </c>
    </row>
    <row r="244" spans="1:9" x14ac:dyDescent="0.25">
      <c r="A244">
        <v>0.80400000000000005</v>
      </c>
      <c r="B244">
        <v>0.811830290277605</v>
      </c>
      <c r="C244">
        <f t="shared" si="13"/>
        <v>0.80400000000000005</v>
      </c>
      <c r="D244">
        <v>0.811830290277605</v>
      </c>
      <c r="E244" t="e">
        <v>#N/A</v>
      </c>
      <c r="F244">
        <v>648</v>
      </c>
      <c r="G244">
        <f t="shared" si="14"/>
        <v>80.400000000000006</v>
      </c>
      <c r="H244">
        <f t="shared" si="15"/>
        <v>81.183029027760497</v>
      </c>
      <c r="I244" t="e">
        <f t="shared" si="16"/>
        <v>#N/A</v>
      </c>
    </row>
    <row r="245" spans="1:9" x14ac:dyDescent="0.25">
      <c r="A245">
        <v>0.78400000000000003</v>
      </c>
      <c r="B245">
        <v>0.76710522169486617</v>
      </c>
      <c r="C245">
        <f t="shared" si="13"/>
        <v>0.78400000000000003</v>
      </c>
      <c r="D245">
        <v>0.76710522169486617</v>
      </c>
      <c r="E245" t="e">
        <v>#N/A</v>
      </c>
      <c r="F245">
        <v>648</v>
      </c>
      <c r="G245">
        <f t="shared" si="14"/>
        <v>78.400000000000006</v>
      </c>
      <c r="H245">
        <f t="shared" si="15"/>
        <v>76.710522169486623</v>
      </c>
      <c r="I245" t="e">
        <f t="shared" si="16"/>
        <v>#N/A</v>
      </c>
    </row>
    <row r="246" spans="1:9" x14ac:dyDescent="0.25">
      <c r="A246">
        <v>0.52800000000000002</v>
      </c>
      <c r="B246">
        <v>0.52824518896411299</v>
      </c>
      <c r="C246">
        <f t="shared" si="13"/>
        <v>0.52800000000000002</v>
      </c>
      <c r="D246">
        <v>0.52824518896411299</v>
      </c>
      <c r="E246" t="e">
        <v>#N/A</v>
      </c>
      <c r="F246">
        <v>648</v>
      </c>
      <c r="G246">
        <f t="shared" si="14"/>
        <v>52.800000000000004</v>
      </c>
      <c r="H246">
        <f t="shared" si="15"/>
        <v>52.824518896411298</v>
      </c>
      <c r="I246" t="e">
        <f t="shared" si="16"/>
        <v>#N/A</v>
      </c>
    </row>
    <row r="247" spans="1:9" x14ac:dyDescent="0.25">
      <c r="A247">
        <v>0.89700000000000002</v>
      </c>
      <c r="B247">
        <v>0.86095897364126661</v>
      </c>
      <c r="C247">
        <f t="shared" si="13"/>
        <v>0.89700000000000002</v>
      </c>
      <c r="D247">
        <v>0.86095897364126661</v>
      </c>
      <c r="E247" t="e">
        <v>#N/A</v>
      </c>
      <c r="F247">
        <v>650</v>
      </c>
      <c r="G247">
        <f t="shared" si="14"/>
        <v>89.7</v>
      </c>
      <c r="H247">
        <f t="shared" si="15"/>
        <v>86.095897364126657</v>
      </c>
      <c r="I247" t="e">
        <f t="shared" si="16"/>
        <v>#N/A</v>
      </c>
    </row>
    <row r="248" spans="1:9" x14ac:dyDescent="0.25">
      <c r="A248">
        <v>0.79599999999999993</v>
      </c>
      <c r="B248">
        <v>0.84614854716459198</v>
      </c>
      <c r="C248">
        <f t="shared" si="13"/>
        <v>0.79599999999999993</v>
      </c>
      <c r="D248">
        <v>0.84614854716459198</v>
      </c>
      <c r="E248" t="e">
        <v>#N/A</v>
      </c>
      <c r="F248">
        <v>651</v>
      </c>
      <c r="G248">
        <f t="shared" si="14"/>
        <v>79.599999999999994</v>
      </c>
      <c r="H248">
        <f t="shared" si="15"/>
        <v>84.614854716459192</v>
      </c>
      <c r="I248" t="e">
        <f t="shared" si="16"/>
        <v>#N/A</v>
      </c>
    </row>
    <row r="249" spans="1:9" x14ac:dyDescent="0.25">
      <c r="A249">
        <v>0.71200000000000008</v>
      </c>
      <c r="B249">
        <v>0.69999694675117252</v>
      </c>
      <c r="C249">
        <f t="shared" si="13"/>
        <v>0.71200000000000008</v>
      </c>
      <c r="D249">
        <v>0.69999694675117252</v>
      </c>
      <c r="E249" t="e">
        <v>#N/A</v>
      </c>
      <c r="F249">
        <v>653</v>
      </c>
      <c r="G249">
        <f t="shared" si="14"/>
        <v>71.2</v>
      </c>
      <c r="H249">
        <f t="shared" si="15"/>
        <v>69.999694675117254</v>
      </c>
      <c r="I249" t="e">
        <f t="shared" si="16"/>
        <v>#N/A</v>
      </c>
    </row>
    <row r="250" spans="1:9" x14ac:dyDescent="0.25">
      <c r="A250">
        <v>0.81599999999999995</v>
      </c>
      <c r="B250">
        <v>0.86116253007561561</v>
      </c>
      <c r="C250">
        <f t="shared" si="13"/>
        <v>0.81599999999999995</v>
      </c>
      <c r="D250">
        <v>0.86116253007561561</v>
      </c>
      <c r="E250" t="e">
        <v>#N/A</v>
      </c>
      <c r="F250">
        <v>653</v>
      </c>
      <c r="G250">
        <f t="shared" si="14"/>
        <v>81.599999999999994</v>
      </c>
      <c r="H250">
        <f t="shared" si="15"/>
        <v>86.116253007561568</v>
      </c>
      <c r="I250" t="e">
        <f t="shared" si="16"/>
        <v>#N/A</v>
      </c>
    </row>
    <row r="251" spans="1:9" x14ac:dyDescent="0.25">
      <c r="A251">
        <v>0.54100000000000004</v>
      </c>
      <c r="B251">
        <v>0.45521424748380079</v>
      </c>
      <c r="C251">
        <f t="shared" si="13"/>
        <v>0.54100000000000004</v>
      </c>
      <c r="D251">
        <v>0.45521424748380079</v>
      </c>
      <c r="E251" t="e">
        <v>#N/A</v>
      </c>
      <c r="F251">
        <v>654</v>
      </c>
      <c r="G251">
        <f t="shared" si="14"/>
        <v>54.1</v>
      </c>
      <c r="H251">
        <f t="shared" si="15"/>
        <v>45.521424748380078</v>
      </c>
      <c r="I251" t="e">
        <f t="shared" si="16"/>
        <v>#N/A</v>
      </c>
    </row>
    <row r="252" spans="1:9" x14ac:dyDescent="0.25">
      <c r="A252">
        <v>0.78</v>
      </c>
      <c r="B252">
        <v>0.80072866027228284</v>
      </c>
      <c r="C252">
        <f t="shared" si="13"/>
        <v>0.78</v>
      </c>
      <c r="D252">
        <v>0.80072866027228284</v>
      </c>
      <c r="E252" t="e">
        <v>#N/A</v>
      </c>
      <c r="F252">
        <v>655</v>
      </c>
      <c r="G252">
        <f t="shared" si="14"/>
        <v>78</v>
      </c>
      <c r="H252">
        <f t="shared" si="15"/>
        <v>80.072866027228287</v>
      </c>
      <c r="I252" t="e">
        <f t="shared" si="16"/>
        <v>#N/A</v>
      </c>
    </row>
    <row r="253" spans="1:9" x14ac:dyDescent="0.25">
      <c r="A253">
        <v>0.81599999999999995</v>
      </c>
      <c r="B253">
        <v>0.84518068458233719</v>
      </c>
      <c r="C253">
        <f t="shared" si="13"/>
        <v>0.81599999999999995</v>
      </c>
      <c r="D253">
        <v>0.84518068458233719</v>
      </c>
      <c r="E253" t="e">
        <v>#N/A</v>
      </c>
      <c r="F253">
        <v>657</v>
      </c>
      <c r="G253">
        <f t="shared" si="14"/>
        <v>81.599999999999994</v>
      </c>
      <c r="H253">
        <f t="shared" si="15"/>
        <v>84.518068458233714</v>
      </c>
      <c r="I253" t="e">
        <f t="shared" si="16"/>
        <v>#N/A</v>
      </c>
    </row>
    <row r="254" spans="1:9" x14ac:dyDescent="0.25">
      <c r="A254">
        <v>0.53299999999999992</v>
      </c>
      <c r="B254">
        <v>0.46483422933270729</v>
      </c>
      <c r="C254">
        <f t="shared" si="13"/>
        <v>0.53299999999999992</v>
      </c>
      <c r="D254">
        <v>0.46483422933270729</v>
      </c>
      <c r="E254" t="e">
        <v>#N/A</v>
      </c>
      <c r="F254">
        <v>657</v>
      </c>
      <c r="G254">
        <f t="shared" si="14"/>
        <v>53.29999999999999</v>
      </c>
      <c r="H254">
        <f t="shared" si="15"/>
        <v>46.483422933270731</v>
      </c>
      <c r="I254" t="e">
        <f t="shared" si="16"/>
        <v>#N/A</v>
      </c>
    </row>
    <row r="255" spans="1:9" x14ac:dyDescent="0.25">
      <c r="A255">
        <v>0.69799999999999995</v>
      </c>
      <c r="B255">
        <v>0.66953651852592955</v>
      </c>
      <c r="C255">
        <f t="shared" si="13"/>
        <v>0.69799999999999995</v>
      </c>
      <c r="D255" t="e">
        <v>#N/A</v>
      </c>
      <c r="E255">
        <v>0.66953651852592955</v>
      </c>
      <c r="F255">
        <v>658</v>
      </c>
      <c r="G255">
        <f t="shared" si="14"/>
        <v>69.8</v>
      </c>
      <c r="H255" t="e">
        <f t="shared" si="15"/>
        <v>#N/A</v>
      </c>
      <c r="I255">
        <f t="shared" si="16"/>
        <v>66.953651852592955</v>
      </c>
    </row>
    <row r="256" spans="1:9" x14ac:dyDescent="0.25">
      <c r="A256">
        <v>0.96</v>
      </c>
      <c r="B256">
        <v>0.88784129660916822</v>
      </c>
      <c r="C256">
        <f t="shared" si="13"/>
        <v>0.96</v>
      </c>
      <c r="D256" t="e">
        <v>#N/A</v>
      </c>
      <c r="E256">
        <v>0.88784129660916822</v>
      </c>
      <c r="F256">
        <v>658</v>
      </c>
      <c r="G256">
        <f t="shared" si="14"/>
        <v>96</v>
      </c>
      <c r="H256" t="e">
        <f t="shared" si="15"/>
        <v>#N/A</v>
      </c>
      <c r="I256">
        <f t="shared" si="16"/>
        <v>88.784129660916818</v>
      </c>
    </row>
    <row r="257" spans="1:9" x14ac:dyDescent="0.25">
      <c r="A257">
        <v>0.90400000000000003</v>
      </c>
      <c r="B257">
        <v>0.80706277543663141</v>
      </c>
      <c r="C257">
        <f t="shared" si="13"/>
        <v>0.90400000000000003</v>
      </c>
      <c r="D257" t="e">
        <v>#N/A</v>
      </c>
      <c r="E257">
        <v>0.80706277543663141</v>
      </c>
      <c r="F257">
        <v>658</v>
      </c>
      <c r="G257">
        <f t="shared" si="14"/>
        <v>90.4</v>
      </c>
      <c r="H257" t="e">
        <f t="shared" si="15"/>
        <v>#N/A</v>
      </c>
      <c r="I257">
        <f t="shared" si="16"/>
        <v>80.706277543663134</v>
      </c>
    </row>
    <row r="258" spans="1:9" x14ac:dyDescent="0.25">
      <c r="A258">
        <v>0.51400000000000001</v>
      </c>
      <c r="B258">
        <v>0.4685239670082349</v>
      </c>
      <c r="C258">
        <f t="shared" ref="C258:C321" si="17">A258</f>
        <v>0.51400000000000001</v>
      </c>
      <c r="D258">
        <v>0.4685239670082349</v>
      </c>
      <c r="E258" t="e">
        <v>#N/A</v>
      </c>
      <c r="F258">
        <v>659</v>
      </c>
      <c r="G258">
        <f t="shared" si="14"/>
        <v>51.4</v>
      </c>
      <c r="H258">
        <f t="shared" si="15"/>
        <v>46.852396700823491</v>
      </c>
      <c r="I258" t="e">
        <f t="shared" si="16"/>
        <v>#N/A</v>
      </c>
    </row>
    <row r="259" spans="1:9" x14ac:dyDescent="0.25">
      <c r="A259">
        <v>0.59499999999999997</v>
      </c>
      <c r="B259">
        <v>0.65696407092892295</v>
      </c>
      <c r="C259">
        <f t="shared" si="17"/>
        <v>0.59499999999999997</v>
      </c>
      <c r="D259">
        <v>0.65696407092892295</v>
      </c>
      <c r="E259" t="e">
        <v>#N/A</v>
      </c>
      <c r="F259">
        <v>659</v>
      </c>
      <c r="G259">
        <f t="shared" ref="G259:G322" si="18">C259*100</f>
        <v>59.5</v>
      </c>
      <c r="H259">
        <f t="shared" ref="H259:H322" si="19">D259*100</f>
        <v>65.696407092892301</v>
      </c>
      <c r="I259" t="e">
        <f t="shared" ref="I259:I322" si="20">E259*100</f>
        <v>#N/A</v>
      </c>
    </row>
    <row r="260" spans="1:9" x14ac:dyDescent="0.25">
      <c r="A260">
        <v>0.95200000000000007</v>
      </c>
      <c r="B260">
        <v>0.90309676780771353</v>
      </c>
      <c r="C260">
        <f t="shared" si="17"/>
        <v>0.95200000000000007</v>
      </c>
      <c r="D260">
        <v>0.90309676780771353</v>
      </c>
      <c r="E260" t="e">
        <v>#N/A</v>
      </c>
      <c r="F260">
        <v>660</v>
      </c>
      <c r="G260">
        <f t="shared" si="18"/>
        <v>95.2</v>
      </c>
      <c r="H260">
        <f t="shared" si="19"/>
        <v>90.309676780771355</v>
      </c>
      <c r="I260" t="e">
        <f t="shared" si="20"/>
        <v>#N/A</v>
      </c>
    </row>
    <row r="261" spans="1:9" x14ac:dyDescent="0.25">
      <c r="A261">
        <v>0.67299999999999993</v>
      </c>
      <c r="B261">
        <v>0.66992866381128657</v>
      </c>
      <c r="C261">
        <f t="shared" si="17"/>
        <v>0.67299999999999993</v>
      </c>
      <c r="D261">
        <v>0.66992866381128657</v>
      </c>
      <c r="E261" t="e">
        <v>#N/A</v>
      </c>
      <c r="F261">
        <v>660</v>
      </c>
      <c r="G261">
        <f t="shared" si="18"/>
        <v>67.3</v>
      </c>
      <c r="H261">
        <f t="shared" si="19"/>
        <v>66.992866381128664</v>
      </c>
      <c r="I261" t="e">
        <f t="shared" si="20"/>
        <v>#N/A</v>
      </c>
    </row>
    <row r="262" spans="1:9" x14ac:dyDescent="0.25">
      <c r="A262">
        <v>0.755</v>
      </c>
      <c r="B262">
        <v>0.87452932860959343</v>
      </c>
      <c r="C262">
        <f t="shared" si="17"/>
        <v>0.755</v>
      </c>
      <c r="D262" t="e">
        <v>#N/A</v>
      </c>
      <c r="E262">
        <v>0.87452932860959343</v>
      </c>
      <c r="F262">
        <v>661</v>
      </c>
      <c r="G262">
        <f t="shared" si="18"/>
        <v>75.5</v>
      </c>
      <c r="H262" t="e">
        <f t="shared" si="19"/>
        <v>#N/A</v>
      </c>
      <c r="I262">
        <f t="shared" si="20"/>
        <v>87.452932860959336</v>
      </c>
    </row>
    <row r="263" spans="1:9" x14ac:dyDescent="0.25">
      <c r="A263">
        <v>0.71099999999999997</v>
      </c>
      <c r="B263">
        <v>0.77855468790788895</v>
      </c>
      <c r="C263">
        <f t="shared" si="17"/>
        <v>0.71099999999999997</v>
      </c>
      <c r="D263">
        <v>0.77855468790788895</v>
      </c>
      <c r="E263" t="e">
        <v>#N/A</v>
      </c>
      <c r="F263">
        <v>661</v>
      </c>
      <c r="G263">
        <f t="shared" si="18"/>
        <v>71.099999999999994</v>
      </c>
      <c r="H263">
        <f t="shared" si="19"/>
        <v>77.85546879078889</v>
      </c>
      <c r="I263" t="e">
        <f t="shared" si="20"/>
        <v>#N/A</v>
      </c>
    </row>
    <row r="264" spans="1:9" x14ac:dyDescent="0.25">
      <c r="A264">
        <v>0.995</v>
      </c>
      <c r="B264">
        <v>0.88226637154510823</v>
      </c>
      <c r="C264">
        <f t="shared" si="17"/>
        <v>0.995</v>
      </c>
      <c r="D264" t="e">
        <v>#N/A</v>
      </c>
      <c r="E264">
        <v>0.88226637154510823</v>
      </c>
      <c r="F264">
        <v>662</v>
      </c>
      <c r="G264">
        <f t="shared" si="18"/>
        <v>99.5</v>
      </c>
      <c r="H264" t="e">
        <f t="shared" si="19"/>
        <v>#N/A</v>
      </c>
      <c r="I264">
        <f t="shared" si="20"/>
        <v>88.226637154510826</v>
      </c>
    </row>
    <row r="265" spans="1:9" x14ac:dyDescent="0.25">
      <c r="A265">
        <v>1</v>
      </c>
      <c r="B265">
        <v>0.91427850055799453</v>
      </c>
      <c r="C265">
        <f t="shared" si="17"/>
        <v>1</v>
      </c>
      <c r="D265">
        <v>0.91427850055799453</v>
      </c>
      <c r="E265" t="e">
        <v>#N/A</v>
      </c>
      <c r="F265">
        <v>664</v>
      </c>
      <c r="G265">
        <f t="shared" si="18"/>
        <v>100</v>
      </c>
      <c r="H265">
        <f t="shared" si="19"/>
        <v>91.427850055799453</v>
      </c>
      <c r="I265" t="e">
        <f t="shared" si="20"/>
        <v>#N/A</v>
      </c>
    </row>
    <row r="266" spans="1:9" x14ac:dyDescent="0.25">
      <c r="A266">
        <v>0.41499999999999998</v>
      </c>
      <c r="B266">
        <v>0.4334313078228762</v>
      </c>
      <c r="C266">
        <f t="shared" si="17"/>
        <v>0.41499999999999998</v>
      </c>
      <c r="D266">
        <v>0.4334313078228762</v>
      </c>
      <c r="E266" t="e">
        <v>#N/A</v>
      </c>
      <c r="F266">
        <v>665</v>
      </c>
      <c r="G266">
        <f t="shared" si="18"/>
        <v>41.5</v>
      </c>
      <c r="H266">
        <f t="shared" si="19"/>
        <v>43.343130782287616</v>
      </c>
      <c r="I266" t="e">
        <f t="shared" si="20"/>
        <v>#N/A</v>
      </c>
    </row>
    <row r="267" spans="1:9" x14ac:dyDescent="0.25">
      <c r="A267">
        <v>0.79200000000000004</v>
      </c>
      <c r="B267">
        <v>0.75283261983014982</v>
      </c>
      <c r="C267">
        <f t="shared" si="17"/>
        <v>0.79200000000000004</v>
      </c>
      <c r="D267">
        <v>0.75283261983014982</v>
      </c>
      <c r="E267" t="e">
        <v>#N/A</v>
      </c>
      <c r="F267">
        <v>667</v>
      </c>
      <c r="G267">
        <f t="shared" si="18"/>
        <v>79.2</v>
      </c>
      <c r="H267">
        <f t="shared" si="19"/>
        <v>75.283261983014981</v>
      </c>
      <c r="I267" t="e">
        <f t="shared" si="20"/>
        <v>#N/A</v>
      </c>
    </row>
    <row r="268" spans="1:9" x14ac:dyDescent="0.25">
      <c r="A268">
        <v>0.21</v>
      </c>
      <c r="B268">
        <v>0.23608036363190479</v>
      </c>
      <c r="C268">
        <f t="shared" si="17"/>
        <v>0.21</v>
      </c>
      <c r="D268">
        <v>0.23608036363190479</v>
      </c>
      <c r="E268" t="e">
        <v>#N/A</v>
      </c>
      <c r="F268">
        <v>667</v>
      </c>
      <c r="G268">
        <f t="shared" si="18"/>
        <v>21</v>
      </c>
      <c r="H268">
        <f t="shared" si="19"/>
        <v>23.608036363190479</v>
      </c>
      <c r="I268" t="e">
        <f t="shared" si="20"/>
        <v>#N/A</v>
      </c>
    </row>
    <row r="269" spans="1:9" x14ac:dyDescent="0.25">
      <c r="A269">
        <v>0.58499999999999996</v>
      </c>
      <c r="B269">
        <v>0.63492907693558398</v>
      </c>
      <c r="C269">
        <f t="shared" si="17"/>
        <v>0.58499999999999996</v>
      </c>
      <c r="D269">
        <v>0.63492907693558398</v>
      </c>
      <c r="E269" t="e">
        <v>#N/A</v>
      </c>
      <c r="F269">
        <v>668</v>
      </c>
      <c r="G269">
        <f t="shared" si="18"/>
        <v>58.5</v>
      </c>
      <c r="H269">
        <f t="shared" si="19"/>
        <v>63.492907693558401</v>
      </c>
      <c r="I269" t="e">
        <f t="shared" si="20"/>
        <v>#N/A</v>
      </c>
    </row>
    <row r="270" spans="1:9" x14ac:dyDescent="0.25">
      <c r="A270">
        <v>0.39</v>
      </c>
      <c r="B270">
        <v>0.42683750246279878</v>
      </c>
      <c r="C270">
        <f t="shared" si="17"/>
        <v>0.39</v>
      </c>
      <c r="D270">
        <v>0.42683750246279878</v>
      </c>
      <c r="E270" t="e">
        <v>#N/A</v>
      </c>
      <c r="F270">
        <v>669</v>
      </c>
      <c r="G270">
        <f t="shared" si="18"/>
        <v>39</v>
      </c>
      <c r="H270">
        <f t="shared" si="19"/>
        <v>42.683750246279878</v>
      </c>
      <c r="I270" t="e">
        <f t="shared" si="20"/>
        <v>#N/A</v>
      </c>
    </row>
    <row r="271" spans="1:9" x14ac:dyDescent="0.25">
      <c r="A271">
        <v>0.80700000000000005</v>
      </c>
      <c r="B271">
        <v>0.85303452246865485</v>
      </c>
      <c r="C271">
        <f t="shared" si="17"/>
        <v>0.80700000000000005</v>
      </c>
      <c r="D271" t="e">
        <v>#N/A</v>
      </c>
      <c r="E271">
        <v>0.85303452246865485</v>
      </c>
      <c r="F271">
        <v>669</v>
      </c>
      <c r="G271">
        <f t="shared" si="18"/>
        <v>80.7</v>
      </c>
      <c r="H271" t="e">
        <f t="shared" si="19"/>
        <v>#N/A</v>
      </c>
      <c r="I271">
        <f t="shared" si="20"/>
        <v>85.30345224686549</v>
      </c>
    </row>
    <row r="272" spans="1:9" x14ac:dyDescent="0.25">
      <c r="A272">
        <v>0.79900000000000004</v>
      </c>
      <c r="B272">
        <v>0.8179886298575858</v>
      </c>
      <c r="C272">
        <f t="shared" si="17"/>
        <v>0.79900000000000004</v>
      </c>
      <c r="D272" t="e">
        <v>#N/A</v>
      </c>
      <c r="E272">
        <v>0.8179886298575858</v>
      </c>
      <c r="F272">
        <v>670</v>
      </c>
      <c r="G272">
        <f t="shared" si="18"/>
        <v>79.900000000000006</v>
      </c>
      <c r="H272" t="e">
        <f t="shared" si="19"/>
        <v>#N/A</v>
      </c>
      <c r="I272">
        <f t="shared" si="20"/>
        <v>81.798862985758575</v>
      </c>
    </row>
    <row r="273" spans="1:9" x14ac:dyDescent="0.25">
      <c r="A273">
        <v>0.73799999999999999</v>
      </c>
      <c r="B273">
        <v>0.85302150468524784</v>
      </c>
      <c r="C273">
        <f t="shared" si="17"/>
        <v>0.73799999999999999</v>
      </c>
      <c r="D273" t="e">
        <v>#N/A</v>
      </c>
      <c r="E273">
        <v>0.85302150468524784</v>
      </c>
      <c r="F273">
        <v>671</v>
      </c>
      <c r="G273">
        <f t="shared" si="18"/>
        <v>73.8</v>
      </c>
      <c r="H273" t="e">
        <f t="shared" si="19"/>
        <v>#N/A</v>
      </c>
      <c r="I273">
        <f t="shared" si="20"/>
        <v>85.302150468524786</v>
      </c>
    </row>
    <row r="274" spans="1:9" x14ac:dyDescent="0.25">
      <c r="A274">
        <v>0.68799999999999994</v>
      </c>
      <c r="B274">
        <v>0.67826201167801359</v>
      </c>
      <c r="C274">
        <f t="shared" si="17"/>
        <v>0.68799999999999994</v>
      </c>
      <c r="D274">
        <v>0.67826201167801359</v>
      </c>
      <c r="E274" t="e">
        <v>#N/A</v>
      </c>
      <c r="F274">
        <v>674</v>
      </c>
      <c r="G274">
        <f t="shared" si="18"/>
        <v>68.8</v>
      </c>
      <c r="H274">
        <f t="shared" si="19"/>
        <v>67.826201167801358</v>
      </c>
      <c r="I274" t="e">
        <f t="shared" si="20"/>
        <v>#N/A</v>
      </c>
    </row>
    <row r="275" spans="1:9" x14ac:dyDescent="0.25">
      <c r="A275">
        <v>0.156</v>
      </c>
      <c r="B275">
        <v>0.2419087114537703</v>
      </c>
      <c r="C275">
        <f t="shared" si="17"/>
        <v>0.156</v>
      </c>
      <c r="D275" t="e">
        <v>#N/A</v>
      </c>
      <c r="E275">
        <v>0.2419087114537703</v>
      </c>
      <c r="F275">
        <v>674</v>
      </c>
      <c r="G275">
        <f t="shared" si="18"/>
        <v>15.6</v>
      </c>
      <c r="H275" t="e">
        <f t="shared" si="19"/>
        <v>#N/A</v>
      </c>
      <c r="I275">
        <f t="shared" si="20"/>
        <v>24.190871145377031</v>
      </c>
    </row>
    <row r="276" spans="1:9" x14ac:dyDescent="0.25">
      <c r="A276">
        <v>0.57999999999999996</v>
      </c>
      <c r="B276">
        <v>0.66014890033087537</v>
      </c>
      <c r="C276">
        <f t="shared" si="17"/>
        <v>0.57999999999999996</v>
      </c>
      <c r="D276">
        <v>0.66014890033087537</v>
      </c>
      <c r="E276" t="e">
        <v>#N/A</v>
      </c>
      <c r="F276">
        <v>676</v>
      </c>
      <c r="G276">
        <f t="shared" si="18"/>
        <v>57.999999999999993</v>
      </c>
      <c r="H276">
        <f t="shared" si="19"/>
        <v>66.014890033087539</v>
      </c>
      <c r="I276" t="e">
        <f t="shared" si="20"/>
        <v>#N/A</v>
      </c>
    </row>
    <row r="277" spans="1:9" x14ac:dyDescent="0.25">
      <c r="A277">
        <v>0.44</v>
      </c>
      <c r="B277">
        <v>0.42827898736289499</v>
      </c>
      <c r="C277">
        <f t="shared" si="17"/>
        <v>0.44</v>
      </c>
      <c r="D277" t="e">
        <v>#N/A</v>
      </c>
      <c r="E277">
        <v>0.42827898736289499</v>
      </c>
      <c r="F277">
        <v>677</v>
      </c>
      <c r="G277">
        <f t="shared" si="18"/>
        <v>44</v>
      </c>
      <c r="H277" t="e">
        <f t="shared" si="19"/>
        <v>#N/A</v>
      </c>
      <c r="I277">
        <f t="shared" si="20"/>
        <v>42.827898736289498</v>
      </c>
    </row>
    <row r="278" spans="1:9" x14ac:dyDescent="0.25">
      <c r="A278">
        <v>0.63200000000000001</v>
      </c>
      <c r="B278">
        <v>0.66260816117963939</v>
      </c>
      <c r="C278">
        <f t="shared" si="17"/>
        <v>0.63200000000000001</v>
      </c>
      <c r="D278">
        <v>0.66260816117963939</v>
      </c>
      <c r="E278" t="e">
        <v>#N/A</v>
      </c>
      <c r="F278">
        <v>677</v>
      </c>
      <c r="G278">
        <f t="shared" si="18"/>
        <v>63.2</v>
      </c>
      <c r="H278">
        <f t="shared" si="19"/>
        <v>66.260816117963941</v>
      </c>
      <c r="I278" t="e">
        <f t="shared" si="20"/>
        <v>#N/A</v>
      </c>
    </row>
    <row r="279" spans="1:9" x14ac:dyDescent="0.25">
      <c r="A279">
        <v>0.83499999999999996</v>
      </c>
      <c r="B279">
        <v>0.87792112674601974</v>
      </c>
      <c r="C279">
        <f t="shared" si="17"/>
        <v>0.83499999999999996</v>
      </c>
      <c r="D279" t="e">
        <v>#N/A</v>
      </c>
      <c r="E279">
        <v>0.87792112674601974</v>
      </c>
      <c r="F279">
        <v>678</v>
      </c>
      <c r="G279">
        <f t="shared" si="18"/>
        <v>83.5</v>
      </c>
      <c r="H279" t="e">
        <f t="shared" si="19"/>
        <v>#N/A</v>
      </c>
      <c r="I279">
        <f t="shared" si="20"/>
        <v>87.792112674601981</v>
      </c>
    </row>
    <row r="280" spans="1:9" x14ac:dyDescent="0.25">
      <c r="A280">
        <v>0.95299999999999996</v>
      </c>
      <c r="B280">
        <v>0.90603065520425075</v>
      </c>
      <c r="C280">
        <f t="shared" si="17"/>
        <v>0.95299999999999996</v>
      </c>
      <c r="D280">
        <v>0.90603065520425075</v>
      </c>
      <c r="E280" t="e">
        <v>#N/A</v>
      </c>
      <c r="F280">
        <v>679</v>
      </c>
      <c r="G280">
        <f t="shared" si="18"/>
        <v>95.3</v>
      </c>
      <c r="H280">
        <f t="shared" si="19"/>
        <v>90.603065520425076</v>
      </c>
      <c r="I280" t="e">
        <f t="shared" si="20"/>
        <v>#N/A</v>
      </c>
    </row>
    <row r="281" spans="1:9" x14ac:dyDescent="0.25">
      <c r="A281">
        <v>0.72499999999999998</v>
      </c>
      <c r="B281">
        <v>0.79315393831656611</v>
      </c>
      <c r="C281">
        <f t="shared" si="17"/>
        <v>0.72499999999999998</v>
      </c>
      <c r="D281">
        <v>0.79315393831656611</v>
      </c>
      <c r="E281" t="e">
        <v>#N/A</v>
      </c>
      <c r="F281">
        <v>680</v>
      </c>
      <c r="G281">
        <f t="shared" si="18"/>
        <v>72.5</v>
      </c>
      <c r="H281">
        <f t="shared" si="19"/>
        <v>79.315393831656607</v>
      </c>
      <c r="I281" t="e">
        <f t="shared" si="20"/>
        <v>#N/A</v>
      </c>
    </row>
    <row r="282" spans="1:9" x14ac:dyDescent="0.25">
      <c r="A282">
        <v>0.254</v>
      </c>
      <c r="B282">
        <v>0.37381369033149969</v>
      </c>
      <c r="C282">
        <f t="shared" si="17"/>
        <v>0.254</v>
      </c>
      <c r="D282" t="e">
        <v>#N/A</v>
      </c>
      <c r="E282">
        <v>0.37381369033149969</v>
      </c>
      <c r="F282">
        <v>682</v>
      </c>
      <c r="G282">
        <f t="shared" si="18"/>
        <v>25.4</v>
      </c>
      <c r="H282" t="e">
        <f t="shared" si="19"/>
        <v>#N/A</v>
      </c>
      <c r="I282">
        <f t="shared" si="20"/>
        <v>37.381369033149966</v>
      </c>
    </row>
    <row r="283" spans="1:9" x14ac:dyDescent="0.25">
      <c r="A283">
        <v>0.77500000000000002</v>
      </c>
      <c r="B283">
        <v>0.8359571261040547</v>
      </c>
      <c r="C283">
        <f t="shared" si="17"/>
        <v>0.77500000000000002</v>
      </c>
      <c r="D283">
        <v>0.8359571261040547</v>
      </c>
      <c r="E283" t="e">
        <v>#N/A</v>
      </c>
      <c r="F283">
        <v>684</v>
      </c>
      <c r="G283">
        <f t="shared" si="18"/>
        <v>77.5</v>
      </c>
      <c r="H283">
        <f t="shared" si="19"/>
        <v>83.595712610405471</v>
      </c>
      <c r="I283" t="e">
        <f t="shared" si="20"/>
        <v>#N/A</v>
      </c>
    </row>
    <row r="284" spans="1:9" x14ac:dyDescent="0.25">
      <c r="A284">
        <v>0.89099999999999979</v>
      </c>
      <c r="B284">
        <v>0.87362135958119214</v>
      </c>
      <c r="C284">
        <f t="shared" si="17"/>
        <v>0.89099999999999979</v>
      </c>
      <c r="D284">
        <v>0.87362135958119214</v>
      </c>
      <c r="E284" t="e">
        <v>#N/A</v>
      </c>
      <c r="F284">
        <v>687</v>
      </c>
      <c r="G284">
        <f t="shared" si="18"/>
        <v>89.09999999999998</v>
      </c>
      <c r="H284">
        <f t="shared" si="19"/>
        <v>87.362135958119211</v>
      </c>
      <c r="I284" t="e">
        <f t="shared" si="20"/>
        <v>#N/A</v>
      </c>
    </row>
    <row r="285" spans="1:9" x14ac:dyDescent="0.25">
      <c r="A285">
        <v>0.82099999999999995</v>
      </c>
      <c r="B285">
        <v>0.77189469139691202</v>
      </c>
      <c r="C285">
        <f t="shared" si="17"/>
        <v>0.82099999999999995</v>
      </c>
      <c r="D285" t="e">
        <v>#N/A</v>
      </c>
      <c r="E285">
        <v>0.77189469139691202</v>
      </c>
      <c r="F285">
        <v>689</v>
      </c>
      <c r="G285">
        <f t="shared" si="18"/>
        <v>82.1</v>
      </c>
      <c r="H285" t="e">
        <f t="shared" si="19"/>
        <v>#N/A</v>
      </c>
      <c r="I285">
        <f t="shared" si="20"/>
        <v>77.189469139691198</v>
      </c>
    </row>
    <row r="286" spans="1:9" x14ac:dyDescent="0.25">
      <c r="A286">
        <v>0.36899999999999999</v>
      </c>
      <c r="B286">
        <v>0.35524333864951158</v>
      </c>
      <c r="C286">
        <f t="shared" si="17"/>
        <v>0.36899999999999999</v>
      </c>
      <c r="D286">
        <v>0.35524333864951158</v>
      </c>
      <c r="E286" t="e">
        <v>#N/A</v>
      </c>
      <c r="F286">
        <v>689</v>
      </c>
      <c r="G286">
        <f t="shared" si="18"/>
        <v>36.9</v>
      </c>
      <c r="H286">
        <f t="shared" si="19"/>
        <v>35.52433386495116</v>
      </c>
      <c r="I286" t="e">
        <f t="shared" si="20"/>
        <v>#N/A</v>
      </c>
    </row>
    <row r="287" spans="1:9" x14ac:dyDescent="0.25">
      <c r="A287">
        <v>0.26900000000000002</v>
      </c>
      <c r="B287">
        <v>0.33545287748357411</v>
      </c>
      <c r="C287">
        <f t="shared" si="17"/>
        <v>0.26900000000000002</v>
      </c>
      <c r="D287">
        <v>0.33545287748357411</v>
      </c>
      <c r="E287" t="e">
        <v>#N/A</v>
      </c>
      <c r="F287">
        <v>689</v>
      </c>
      <c r="G287">
        <f t="shared" si="18"/>
        <v>26.900000000000002</v>
      </c>
      <c r="H287">
        <f t="shared" si="19"/>
        <v>33.54528774835741</v>
      </c>
      <c r="I287" t="e">
        <f t="shared" si="20"/>
        <v>#N/A</v>
      </c>
    </row>
    <row r="288" spans="1:9" x14ac:dyDescent="0.25">
      <c r="A288">
        <v>0.75599999999999989</v>
      </c>
      <c r="B288">
        <v>0.87493159183150981</v>
      </c>
      <c r="C288">
        <f t="shared" si="17"/>
        <v>0.75599999999999989</v>
      </c>
      <c r="D288" t="e">
        <v>#N/A</v>
      </c>
      <c r="E288">
        <v>0.87493159183150981</v>
      </c>
      <c r="F288">
        <v>689</v>
      </c>
      <c r="G288">
        <f t="shared" si="18"/>
        <v>75.599999999999994</v>
      </c>
      <c r="H288" t="e">
        <f t="shared" si="19"/>
        <v>#N/A</v>
      </c>
      <c r="I288">
        <f t="shared" si="20"/>
        <v>87.493159183150979</v>
      </c>
    </row>
    <row r="289" spans="1:9" x14ac:dyDescent="0.25">
      <c r="A289">
        <v>0.72299999999999998</v>
      </c>
      <c r="B289">
        <v>0.81947493443272379</v>
      </c>
      <c r="C289">
        <f t="shared" si="17"/>
        <v>0.72299999999999998</v>
      </c>
      <c r="D289">
        <v>0.81947493443272379</v>
      </c>
      <c r="E289" t="e">
        <v>#N/A</v>
      </c>
      <c r="F289">
        <v>690</v>
      </c>
      <c r="G289">
        <f t="shared" si="18"/>
        <v>72.3</v>
      </c>
      <c r="H289">
        <f t="shared" si="19"/>
        <v>81.947493443272378</v>
      </c>
      <c r="I289" t="e">
        <f t="shared" si="20"/>
        <v>#N/A</v>
      </c>
    </row>
    <row r="290" spans="1:9" x14ac:dyDescent="0.25">
      <c r="A290">
        <v>0.70299999999999996</v>
      </c>
      <c r="B290">
        <v>0.69035663622454002</v>
      </c>
      <c r="C290">
        <f t="shared" si="17"/>
        <v>0.70299999999999996</v>
      </c>
      <c r="D290">
        <v>0.69035663622454002</v>
      </c>
      <c r="E290" t="e">
        <v>#N/A</v>
      </c>
      <c r="F290">
        <v>690</v>
      </c>
      <c r="G290">
        <f t="shared" si="18"/>
        <v>70.3</v>
      </c>
      <c r="H290">
        <f t="shared" si="19"/>
        <v>69.035663622453995</v>
      </c>
      <c r="I290" t="e">
        <f t="shared" si="20"/>
        <v>#N/A</v>
      </c>
    </row>
    <row r="291" spans="1:9" x14ac:dyDescent="0.25">
      <c r="A291">
        <v>0.496</v>
      </c>
      <c r="B291">
        <v>0.44234037191874831</v>
      </c>
      <c r="C291">
        <f t="shared" si="17"/>
        <v>0.496</v>
      </c>
      <c r="D291" t="e">
        <v>#N/A</v>
      </c>
      <c r="E291">
        <v>0.44234037191874831</v>
      </c>
      <c r="F291">
        <v>690</v>
      </c>
      <c r="G291">
        <f t="shared" si="18"/>
        <v>49.6</v>
      </c>
      <c r="H291" t="e">
        <f t="shared" si="19"/>
        <v>#N/A</v>
      </c>
      <c r="I291">
        <f t="shared" si="20"/>
        <v>44.234037191874833</v>
      </c>
    </row>
    <row r="292" spans="1:9" x14ac:dyDescent="0.25">
      <c r="A292">
        <v>0.96799999999999997</v>
      </c>
      <c r="B292">
        <v>0.88798564654130574</v>
      </c>
      <c r="C292">
        <f t="shared" si="17"/>
        <v>0.96799999999999997</v>
      </c>
      <c r="D292" t="e">
        <v>#N/A</v>
      </c>
      <c r="E292">
        <v>0.88798564654130574</v>
      </c>
      <c r="F292">
        <v>691</v>
      </c>
      <c r="G292">
        <f t="shared" si="18"/>
        <v>96.8</v>
      </c>
      <c r="H292" t="e">
        <f t="shared" si="19"/>
        <v>#N/A</v>
      </c>
      <c r="I292">
        <f t="shared" si="20"/>
        <v>88.798564654130573</v>
      </c>
    </row>
    <row r="293" spans="1:9" x14ac:dyDescent="0.25">
      <c r="A293">
        <v>0.153</v>
      </c>
      <c r="B293">
        <v>0.24301090525674329</v>
      </c>
      <c r="C293">
        <f t="shared" si="17"/>
        <v>0.153</v>
      </c>
      <c r="D293" t="e">
        <v>#N/A</v>
      </c>
      <c r="E293">
        <v>0.24301090525674329</v>
      </c>
      <c r="F293">
        <v>692</v>
      </c>
      <c r="G293">
        <f t="shared" si="18"/>
        <v>15.299999999999999</v>
      </c>
      <c r="H293" t="e">
        <f t="shared" si="19"/>
        <v>#N/A</v>
      </c>
      <c r="I293">
        <f t="shared" si="20"/>
        <v>24.301090525674329</v>
      </c>
    </row>
    <row r="294" spans="1:9" x14ac:dyDescent="0.25">
      <c r="A294">
        <v>0.61</v>
      </c>
      <c r="B294">
        <v>0.67865240159848561</v>
      </c>
      <c r="C294">
        <f t="shared" si="17"/>
        <v>0.61</v>
      </c>
      <c r="D294">
        <v>0.67865240159848561</v>
      </c>
      <c r="E294" t="e">
        <v>#N/A</v>
      </c>
      <c r="F294">
        <v>693</v>
      </c>
      <c r="G294">
        <f t="shared" si="18"/>
        <v>61</v>
      </c>
      <c r="H294">
        <f t="shared" si="19"/>
        <v>67.865240159848554</v>
      </c>
      <c r="I294" t="e">
        <f t="shared" si="20"/>
        <v>#N/A</v>
      </c>
    </row>
    <row r="295" spans="1:9" x14ac:dyDescent="0.25">
      <c r="A295">
        <v>0.89300000000000002</v>
      </c>
      <c r="B295">
        <v>0.90227426419045775</v>
      </c>
      <c r="C295">
        <f t="shared" si="17"/>
        <v>0.89300000000000002</v>
      </c>
      <c r="D295">
        <v>0.90227426419045775</v>
      </c>
      <c r="E295" t="e">
        <v>#N/A</v>
      </c>
      <c r="F295">
        <v>693</v>
      </c>
      <c r="G295">
        <f t="shared" si="18"/>
        <v>89.3</v>
      </c>
      <c r="H295">
        <f t="shared" si="19"/>
        <v>90.22742641904577</v>
      </c>
      <c r="I295" t="e">
        <f t="shared" si="20"/>
        <v>#N/A</v>
      </c>
    </row>
    <row r="296" spans="1:9" x14ac:dyDescent="0.25">
      <c r="A296">
        <v>0.96400000000000019</v>
      </c>
      <c r="B296">
        <v>0.90988171657762595</v>
      </c>
      <c r="C296">
        <f t="shared" si="17"/>
        <v>0.96400000000000019</v>
      </c>
      <c r="D296" t="e">
        <v>#N/A</v>
      </c>
      <c r="E296">
        <v>0.90988171657762595</v>
      </c>
      <c r="F296">
        <v>694</v>
      </c>
      <c r="G296">
        <f t="shared" si="18"/>
        <v>96.40000000000002</v>
      </c>
      <c r="H296" t="e">
        <f t="shared" si="19"/>
        <v>#N/A</v>
      </c>
      <c r="I296">
        <f t="shared" si="20"/>
        <v>90.988171657762592</v>
      </c>
    </row>
    <row r="297" spans="1:9" x14ac:dyDescent="0.25">
      <c r="A297">
        <v>0.38600000000000001</v>
      </c>
      <c r="B297">
        <v>0.41197102039136002</v>
      </c>
      <c r="C297">
        <f t="shared" si="17"/>
        <v>0.38600000000000001</v>
      </c>
      <c r="D297">
        <v>0.41197102039136002</v>
      </c>
      <c r="E297" t="e">
        <v>#N/A</v>
      </c>
      <c r="F297">
        <v>694</v>
      </c>
      <c r="G297">
        <f t="shared" si="18"/>
        <v>38.6</v>
      </c>
      <c r="H297">
        <f t="shared" si="19"/>
        <v>41.197102039135999</v>
      </c>
      <c r="I297" t="e">
        <f t="shared" si="20"/>
        <v>#N/A</v>
      </c>
    </row>
    <row r="298" spans="1:9" x14ac:dyDescent="0.25">
      <c r="A298">
        <v>0.83700000000000008</v>
      </c>
      <c r="B298">
        <v>0.85148786084117456</v>
      </c>
      <c r="C298">
        <f t="shared" si="17"/>
        <v>0.83700000000000008</v>
      </c>
      <c r="D298" t="e">
        <v>#N/A</v>
      </c>
      <c r="E298">
        <v>0.85148786084117456</v>
      </c>
      <c r="F298">
        <v>694</v>
      </c>
      <c r="G298">
        <f t="shared" si="18"/>
        <v>83.7</v>
      </c>
      <c r="H298" t="e">
        <f t="shared" si="19"/>
        <v>#N/A</v>
      </c>
      <c r="I298">
        <f t="shared" si="20"/>
        <v>85.148786084117461</v>
      </c>
    </row>
    <row r="299" spans="1:9" x14ac:dyDescent="0.25">
      <c r="A299">
        <v>0.86299999999999999</v>
      </c>
      <c r="B299">
        <v>0.79475200795375844</v>
      </c>
      <c r="C299">
        <f t="shared" si="17"/>
        <v>0.86299999999999999</v>
      </c>
      <c r="D299" t="e">
        <v>#N/A</v>
      </c>
      <c r="E299">
        <v>0.79475200795375844</v>
      </c>
      <c r="F299">
        <v>694</v>
      </c>
      <c r="G299">
        <f t="shared" si="18"/>
        <v>86.3</v>
      </c>
      <c r="H299" t="e">
        <f t="shared" si="19"/>
        <v>#N/A</v>
      </c>
      <c r="I299">
        <f t="shared" si="20"/>
        <v>79.475200795375841</v>
      </c>
    </row>
    <row r="300" spans="1:9" x14ac:dyDescent="0.25">
      <c r="A300">
        <v>0.39700000000000002</v>
      </c>
      <c r="B300">
        <v>0.43885455786811411</v>
      </c>
      <c r="C300">
        <f t="shared" si="17"/>
        <v>0.39700000000000002</v>
      </c>
      <c r="D300" t="e">
        <v>#N/A</v>
      </c>
      <c r="E300">
        <v>0.43885455786811411</v>
      </c>
      <c r="F300">
        <v>695</v>
      </c>
      <c r="G300">
        <f t="shared" si="18"/>
        <v>39.700000000000003</v>
      </c>
      <c r="H300" t="e">
        <f t="shared" si="19"/>
        <v>#N/A</v>
      </c>
      <c r="I300">
        <f t="shared" si="20"/>
        <v>43.885455786811413</v>
      </c>
    </row>
    <row r="301" spans="1:9" x14ac:dyDescent="0.25">
      <c r="A301">
        <v>0.70599999999999996</v>
      </c>
      <c r="B301">
        <v>0.68884656170768022</v>
      </c>
      <c r="C301">
        <f t="shared" si="17"/>
        <v>0.70599999999999996</v>
      </c>
      <c r="D301">
        <v>0.68884656170768022</v>
      </c>
      <c r="E301" t="e">
        <v>#N/A</v>
      </c>
      <c r="F301">
        <v>695</v>
      </c>
      <c r="G301">
        <f t="shared" si="18"/>
        <v>70.599999999999994</v>
      </c>
      <c r="H301">
        <f t="shared" si="19"/>
        <v>68.884656170768025</v>
      </c>
      <c r="I301" t="e">
        <f t="shared" si="20"/>
        <v>#N/A</v>
      </c>
    </row>
    <row r="302" spans="1:9" x14ac:dyDescent="0.25">
      <c r="A302">
        <v>0.43700000000000011</v>
      </c>
      <c r="B302">
        <v>0.44282168097402902</v>
      </c>
      <c r="C302">
        <f t="shared" si="17"/>
        <v>0.43700000000000011</v>
      </c>
      <c r="D302">
        <v>0.44282168097402902</v>
      </c>
      <c r="E302" t="e">
        <v>#N/A</v>
      </c>
      <c r="F302">
        <v>696</v>
      </c>
      <c r="G302">
        <f t="shared" si="18"/>
        <v>43.70000000000001</v>
      </c>
      <c r="H302">
        <f t="shared" si="19"/>
        <v>44.282168097402902</v>
      </c>
      <c r="I302" t="e">
        <f t="shared" si="20"/>
        <v>#N/A</v>
      </c>
    </row>
    <row r="303" spans="1:9" x14ac:dyDescent="0.25">
      <c r="A303">
        <v>0.64700000000000002</v>
      </c>
      <c r="B303">
        <v>0.65226055504179914</v>
      </c>
      <c r="C303">
        <f t="shared" si="17"/>
        <v>0.64700000000000002</v>
      </c>
      <c r="D303">
        <v>0.65226055504179914</v>
      </c>
      <c r="E303" t="e">
        <v>#N/A</v>
      </c>
      <c r="F303">
        <v>696</v>
      </c>
      <c r="G303">
        <f t="shared" si="18"/>
        <v>64.7</v>
      </c>
      <c r="H303">
        <f t="shared" si="19"/>
        <v>65.226055504179911</v>
      </c>
      <c r="I303" t="e">
        <f t="shared" si="20"/>
        <v>#N/A</v>
      </c>
    </row>
    <row r="304" spans="1:9" x14ac:dyDescent="0.25">
      <c r="A304">
        <v>0.14699999999999999</v>
      </c>
      <c r="B304">
        <v>0.21148497877661401</v>
      </c>
      <c r="C304">
        <f t="shared" si="17"/>
        <v>0.14699999999999999</v>
      </c>
      <c r="D304" t="e">
        <v>#N/A</v>
      </c>
      <c r="E304">
        <v>0.21148497877661401</v>
      </c>
      <c r="F304">
        <v>696</v>
      </c>
      <c r="G304">
        <f t="shared" si="18"/>
        <v>14.7</v>
      </c>
      <c r="H304" t="e">
        <f t="shared" si="19"/>
        <v>#N/A</v>
      </c>
      <c r="I304">
        <f t="shared" si="20"/>
        <v>21.148497877661402</v>
      </c>
    </row>
    <row r="305" spans="1:9" x14ac:dyDescent="0.25">
      <c r="A305">
        <v>0.81900000000000006</v>
      </c>
      <c r="B305">
        <v>0.69555756122934986</v>
      </c>
      <c r="C305">
        <f t="shared" si="17"/>
        <v>0.81900000000000006</v>
      </c>
      <c r="D305" t="e">
        <v>#N/A</v>
      </c>
      <c r="E305">
        <v>0.69555756122934986</v>
      </c>
      <c r="F305">
        <v>698</v>
      </c>
      <c r="G305">
        <f t="shared" si="18"/>
        <v>81.900000000000006</v>
      </c>
      <c r="H305" t="e">
        <f t="shared" si="19"/>
        <v>#N/A</v>
      </c>
      <c r="I305">
        <f t="shared" si="20"/>
        <v>69.55575612293498</v>
      </c>
    </row>
    <row r="306" spans="1:9" x14ac:dyDescent="0.25">
      <c r="A306">
        <v>0.81700000000000006</v>
      </c>
      <c r="B306">
        <v>0.82451574730470589</v>
      </c>
      <c r="C306">
        <f t="shared" si="17"/>
        <v>0.81700000000000006</v>
      </c>
      <c r="D306" t="e">
        <v>#N/A</v>
      </c>
      <c r="E306">
        <v>0.82451574730470589</v>
      </c>
      <c r="F306">
        <v>699</v>
      </c>
      <c r="G306">
        <f t="shared" si="18"/>
        <v>81.7</v>
      </c>
      <c r="H306" t="e">
        <f t="shared" si="19"/>
        <v>#N/A</v>
      </c>
      <c r="I306">
        <f t="shared" si="20"/>
        <v>82.451574730470583</v>
      </c>
    </row>
    <row r="307" spans="1:9" x14ac:dyDescent="0.25">
      <c r="A307">
        <v>0.89400000000000002</v>
      </c>
      <c r="B307">
        <v>0.87274669033167029</v>
      </c>
      <c r="C307">
        <f t="shared" si="17"/>
        <v>0.89400000000000002</v>
      </c>
      <c r="D307">
        <v>0.87274669033167029</v>
      </c>
      <c r="E307" t="e">
        <v>#N/A</v>
      </c>
      <c r="F307">
        <v>699</v>
      </c>
      <c r="G307">
        <f t="shared" si="18"/>
        <v>89.4</v>
      </c>
      <c r="H307">
        <f t="shared" si="19"/>
        <v>87.274669033167029</v>
      </c>
      <c r="I307" t="e">
        <f t="shared" si="20"/>
        <v>#N/A</v>
      </c>
    </row>
    <row r="308" spans="1:9" x14ac:dyDescent="0.25">
      <c r="A308">
        <v>0.71099999999999997</v>
      </c>
      <c r="B308">
        <v>0.85956868101399897</v>
      </c>
      <c r="C308">
        <f t="shared" si="17"/>
        <v>0.71099999999999997</v>
      </c>
      <c r="D308" t="e">
        <v>#N/A</v>
      </c>
      <c r="E308">
        <v>0.85956868101399897</v>
      </c>
      <c r="F308">
        <v>700</v>
      </c>
      <c r="G308">
        <f t="shared" si="18"/>
        <v>71.099999999999994</v>
      </c>
      <c r="H308" t="e">
        <f t="shared" si="19"/>
        <v>#N/A</v>
      </c>
      <c r="I308">
        <f t="shared" si="20"/>
        <v>85.956868101399891</v>
      </c>
    </row>
    <row r="309" spans="1:9" x14ac:dyDescent="0.25">
      <c r="A309">
        <v>0.33</v>
      </c>
      <c r="B309">
        <v>0.39465137551117507</v>
      </c>
      <c r="C309">
        <f t="shared" si="17"/>
        <v>0.33</v>
      </c>
      <c r="D309">
        <v>0.39465137551117507</v>
      </c>
      <c r="E309" t="e">
        <v>#N/A</v>
      </c>
      <c r="F309">
        <v>702</v>
      </c>
      <c r="G309">
        <f t="shared" si="18"/>
        <v>33</v>
      </c>
      <c r="H309">
        <f t="shared" si="19"/>
        <v>39.465137551117508</v>
      </c>
      <c r="I309" t="e">
        <f t="shared" si="20"/>
        <v>#N/A</v>
      </c>
    </row>
    <row r="310" spans="1:9" x14ac:dyDescent="0.25">
      <c r="A310">
        <v>0.75900000000000001</v>
      </c>
      <c r="B310">
        <v>0.8009735918936961</v>
      </c>
      <c r="C310">
        <f t="shared" si="17"/>
        <v>0.75900000000000001</v>
      </c>
      <c r="D310">
        <v>0.8009735918936961</v>
      </c>
      <c r="E310" t="e">
        <v>#N/A</v>
      </c>
      <c r="F310">
        <v>702</v>
      </c>
      <c r="G310">
        <f t="shared" si="18"/>
        <v>75.900000000000006</v>
      </c>
      <c r="H310">
        <f t="shared" si="19"/>
        <v>80.097359189369612</v>
      </c>
      <c r="I310" t="e">
        <f t="shared" si="20"/>
        <v>#N/A</v>
      </c>
    </row>
    <row r="311" spans="1:9" x14ac:dyDescent="0.25">
      <c r="A311">
        <v>4.0999999999999988E-2</v>
      </c>
      <c r="B311">
        <v>0.1068914793842433</v>
      </c>
      <c r="C311">
        <f t="shared" si="17"/>
        <v>4.0999999999999988E-2</v>
      </c>
      <c r="D311">
        <v>0.1068914793842433</v>
      </c>
      <c r="E311" t="e">
        <v>#N/A</v>
      </c>
      <c r="F311">
        <v>702</v>
      </c>
      <c r="G311">
        <f t="shared" si="18"/>
        <v>4.0999999999999988</v>
      </c>
      <c r="H311">
        <f t="shared" si="19"/>
        <v>10.68914793842433</v>
      </c>
      <c r="I311" t="e">
        <f t="shared" si="20"/>
        <v>#N/A</v>
      </c>
    </row>
    <row r="312" spans="1:9" x14ac:dyDescent="0.25">
      <c r="A312">
        <v>0.34899999999999998</v>
      </c>
      <c r="B312">
        <v>0.36503779950027959</v>
      </c>
      <c r="C312">
        <f t="shared" si="17"/>
        <v>0.34899999999999998</v>
      </c>
      <c r="D312">
        <v>0.36503779950027959</v>
      </c>
      <c r="E312" t="e">
        <v>#N/A</v>
      </c>
      <c r="F312">
        <v>707</v>
      </c>
      <c r="G312">
        <f t="shared" si="18"/>
        <v>34.9</v>
      </c>
      <c r="H312">
        <f t="shared" si="19"/>
        <v>36.503779950027962</v>
      </c>
      <c r="I312" t="e">
        <f t="shared" si="20"/>
        <v>#N/A</v>
      </c>
    </row>
    <row r="313" spans="1:9" x14ac:dyDescent="0.25">
      <c r="A313">
        <v>0.78200000000000003</v>
      </c>
      <c r="B313">
        <v>0.74445267491627276</v>
      </c>
      <c r="C313">
        <f t="shared" si="17"/>
        <v>0.78200000000000003</v>
      </c>
      <c r="D313">
        <v>0.74445267491627276</v>
      </c>
      <c r="E313" t="e">
        <v>#N/A</v>
      </c>
      <c r="F313">
        <v>707</v>
      </c>
      <c r="G313">
        <f t="shared" si="18"/>
        <v>78.2</v>
      </c>
      <c r="H313">
        <f t="shared" si="19"/>
        <v>74.445267491627277</v>
      </c>
      <c r="I313" t="e">
        <f t="shared" si="20"/>
        <v>#N/A</v>
      </c>
    </row>
    <row r="314" spans="1:9" x14ac:dyDescent="0.25">
      <c r="A314">
        <v>0.81</v>
      </c>
      <c r="B314">
        <v>0.85025575113348462</v>
      </c>
      <c r="C314">
        <f t="shared" si="17"/>
        <v>0.81</v>
      </c>
      <c r="D314">
        <v>0.85025575113348462</v>
      </c>
      <c r="E314" t="e">
        <v>#N/A</v>
      </c>
      <c r="F314">
        <v>707</v>
      </c>
      <c r="G314">
        <f t="shared" si="18"/>
        <v>81</v>
      </c>
      <c r="H314">
        <f t="shared" si="19"/>
        <v>85.025575113348467</v>
      </c>
      <c r="I314" t="e">
        <f t="shared" si="20"/>
        <v>#N/A</v>
      </c>
    </row>
    <row r="315" spans="1:9" x14ac:dyDescent="0.25">
      <c r="A315">
        <v>0.55600000000000005</v>
      </c>
      <c r="B315">
        <v>0.52917576598527749</v>
      </c>
      <c r="C315">
        <f t="shared" si="17"/>
        <v>0.55600000000000005</v>
      </c>
      <c r="D315">
        <v>0.52917576598527749</v>
      </c>
      <c r="E315" t="e">
        <v>#N/A</v>
      </c>
      <c r="F315">
        <v>708</v>
      </c>
      <c r="G315">
        <f t="shared" si="18"/>
        <v>55.600000000000009</v>
      </c>
      <c r="H315">
        <f t="shared" si="19"/>
        <v>52.917576598527752</v>
      </c>
      <c r="I315" t="e">
        <f t="shared" si="20"/>
        <v>#N/A</v>
      </c>
    </row>
    <row r="316" spans="1:9" x14ac:dyDescent="0.25">
      <c r="A316">
        <v>0.52100000000000002</v>
      </c>
      <c r="B316">
        <v>0.532329285906604</v>
      </c>
      <c r="C316">
        <f t="shared" si="17"/>
        <v>0.52100000000000002</v>
      </c>
      <c r="D316">
        <v>0.532329285906604</v>
      </c>
      <c r="E316" t="e">
        <v>#N/A</v>
      </c>
      <c r="F316">
        <v>708</v>
      </c>
      <c r="G316">
        <f t="shared" si="18"/>
        <v>52.1</v>
      </c>
      <c r="H316">
        <f t="shared" si="19"/>
        <v>53.2329285906604</v>
      </c>
      <c r="I316" t="e">
        <f t="shared" si="20"/>
        <v>#N/A</v>
      </c>
    </row>
    <row r="317" spans="1:9" x14ac:dyDescent="0.25">
      <c r="A317">
        <v>0.69900000000000007</v>
      </c>
      <c r="B317">
        <v>0.68214777680455163</v>
      </c>
      <c r="C317">
        <f t="shared" si="17"/>
        <v>0.69900000000000007</v>
      </c>
      <c r="D317">
        <v>0.68214777680455163</v>
      </c>
      <c r="E317" t="e">
        <v>#N/A</v>
      </c>
      <c r="F317">
        <v>708</v>
      </c>
      <c r="G317">
        <f t="shared" si="18"/>
        <v>69.900000000000006</v>
      </c>
      <c r="H317">
        <f t="shared" si="19"/>
        <v>68.214777680455157</v>
      </c>
      <c r="I317" t="e">
        <f t="shared" si="20"/>
        <v>#N/A</v>
      </c>
    </row>
    <row r="318" spans="1:9" x14ac:dyDescent="0.25">
      <c r="A318">
        <v>0.79700000000000015</v>
      </c>
      <c r="B318">
        <v>0.73075481408111087</v>
      </c>
      <c r="C318">
        <f t="shared" si="17"/>
        <v>0.79700000000000015</v>
      </c>
      <c r="D318">
        <v>0.73075481408111087</v>
      </c>
      <c r="E318" t="e">
        <v>#N/A</v>
      </c>
      <c r="F318">
        <v>709</v>
      </c>
      <c r="G318">
        <f t="shared" si="18"/>
        <v>79.700000000000017</v>
      </c>
      <c r="H318">
        <f t="shared" si="19"/>
        <v>73.075481408111088</v>
      </c>
      <c r="I318" t="e">
        <f t="shared" si="20"/>
        <v>#N/A</v>
      </c>
    </row>
    <row r="319" spans="1:9" x14ac:dyDescent="0.25">
      <c r="A319">
        <v>0.91299999999999992</v>
      </c>
      <c r="B319">
        <v>0.89399274625750502</v>
      </c>
      <c r="C319">
        <f t="shared" si="17"/>
        <v>0.91299999999999992</v>
      </c>
      <c r="D319">
        <v>0.89399274625750502</v>
      </c>
      <c r="E319" t="e">
        <v>#N/A</v>
      </c>
      <c r="F319">
        <v>710</v>
      </c>
      <c r="G319">
        <f t="shared" si="18"/>
        <v>91.3</v>
      </c>
      <c r="H319">
        <f t="shared" si="19"/>
        <v>89.399274625750508</v>
      </c>
      <c r="I319" t="e">
        <f t="shared" si="20"/>
        <v>#N/A</v>
      </c>
    </row>
    <row r="320" spans="1:9" x14ac:dyDescent="0.25">
      <c r="A320">
        <v>0.94400000000000006</v>
      </c>
      <c r="B320">
        <v>0.91022736250917669</v>
      </c>
      <c r="C320">
        <f t="shared" si="17"/>
        <v>0.94400000000000006</v>
      </c>
      <c r="D320">
        <v>0.91022736250917669</v>
      </c>
      <c r="E320" t="e">
        <v>#N/A</v>
      </c>
      <c r="F320">
        <v>711</v>
      </c>
      <c r="G320">
        <f t="shared" si="18"/>
        <v>94.4</v>
      </c>
      <c r="H320">
        <f t="shared" si="19"/>
        <v>91.022736250917674</v>
      </c>
      <c r="I320" t="e">
        <f t="shared" si="20"/>
        <v>#N/A</v>
      </c>
    </row>
    <row r="321" spans="1:9" x14ac:dyDescent="0.25">
      <c r="A321">
        <v>0.49199999999999999</v>
      </c>
      <c r="B321">
        <v>0.51276742076258908</v>
      </c>
      <c r="C321">
        <f t="shared" si="17"/>
        <v>0.49199999999999999</v>
      </c>
      <c r="D321">
        <v>0.51276742076258908</v>
      </c>
      <c r="E321" t="e">
        <v>#N/A</v>
      </c>
      <c r="F321">
        <v>712</v>
      </c>
      <c r="G321">
        <f t="shared" si="18"/>
        <v>49.2</v>
      </c>
      <c r="H321">
        <f t="shared" si="19"/>
        <v>51.276742076258905</v>
      </c>
      <c r="I321" t="e">
        <f t="shared" si="20"/>
        <v>#N/A</v>
      </c>
    </row>
    <row r="322" spans="1:9" x14ac:dyDescent="0.25">
      <c r="A322">
        <v>0.99199999999999999</v>
      </c>
      <c r="B322">
        <v>0.91492026992007158</v>
      </c>
      <c r="C322">
        <f t="shared" ref="C322:C385" si="21">A322</f>
        <v>0.99199999999999999</v>
      </c>
      <c r="D322">
        <v>0.91492026992007158</v>
      </c>
      <c r="E322" t="e">
        <v>#N/A</v>
      </c>
      <c r="F322">
        <v>712</v>
      </c>
      <c r="G322">
        <f t="shared" si="18"/>
        <v>99.2</v>
      </c>
      <c r="H322">
        <f t="shared" si="19"/>
        <v>91.492026992007155</v>
      </c>
      <c r="I322" t="e">
        <f t="shared" si="20"/>
        <v>#N/A</v>
      </c>
    </row>
    <row r="323" spans="1:9" x14ac:dyDescent="0.25">
      <c r="A323">
        <v>0.74199999999999999</v>
      </c>
      <c r="B323">
        <v>0.80965988243862841</v>
      </c>
      <c r="C323">
        <f t="shared" si="21"/>
        <v>0.74199999999999999</v>
      </c>
      <c r="D323">
        <v>0.80965988243862841</v>
      </c>
      <c r="E323" t="e">
        <v>#N/A</v>
      </c>
      <c r="F323">
        <v>712</v>
      </c>
      <c r="G323">
        <f t="shared" ref="G323:G386" si="22">C323*100</f>
        <v>74.2</v>
      </c>
      <c r="H323">
        <f t="shared" ref="H323:H386" si="23">D323*100</f>
        <v>80.965988243862839</v>
      </c>
      <c r="I323" t="e">
        <f t="shared" ref="I323:I386" si="24">E323*100</f>
        <v>#N/A</v>
      </c>
    </row>
    <row r="324" spans="1:9" x14ac:dyDescent="0.25">
      <c r="A324">
        <v>0.436</v>
      </c>
      <c r="B324">
        <v>0.42768405849561048</v>
      </c>
      <c r="C324">
        <f t="shared" si="21"/>
        <v>0.436</v>
      </c>
      <c r="D324">
        <v>0.42768405849561048</v>
      </c>
      <c r="E324" t="e">
        <v>#N/A</v>
      </c>
      <c r="F324">
        <v>713</v>
      </c>
      <c r="G324">
        <f t="shared" si="22"/>
        <v>43.6</v>
      </c>
      <c r="H324">
        <f t="shared" si="23"/>
        <v>42.768405849561049</v>
      </c>
      <c r="I324" t="e">
        <f t="shared" si="24"/>
        <v>#N/A</v>
      </c>
    </row>
    <row r="325" spans="1:9" x14ac:dyDescent="0.25">
      <c r="A325">
        <v>0.92700000000000005</v>
      </c>
      <c r="B325">
        <v>0.90016028234694623</v>
      </c>
      <c r="C325">
        <f t="shared" si="21"/>
        <v>0.92700000000000005</v>
      </c>
      <c r="D325">
        <v>0.90016028234694623</v>
      </c>
      <c r="E325" t="e">
        <v>#N/A</v>
      </c>
      <c r="F325">
        <v>714</v>
      </c>
      <c r="G325">
        <f t="shared" si="22"/>
        <v>92.7</v>
      </c>
      <c r="H325">
        <f t="shared" si="23"/>
        <v>90.016028234694616</v>
      </c>
      <c r="I325" t="e">
        <f t="shared" si="24"/>
        <v>#N/A</v>
      </c>
    </row>
    <row r="326" spans="1:9" x14ac:dyDescent="0.25">
      <c r="A326">
        <v>0.873</v>
      </c>
      <c r="B326">
        <v>0.86302304142628039</v>
      </c>
      <c r="C326">
        <f t="shared" si="21"/>
        <v>0.873</v>
      </c>
      <c r="D326">
        <v>0.86302304142628039</v>
      </c>
      <c r="E326" t="e">
        <v>#N/A</v>
      </c>
      <c r="F326">
        <v>716</v>
      </c>
      <c r="G326">
        <f t="shared" si="22"/>
        <v>87.3</v>
      </c>
      <c r="H326">
        <f t="shared" si="23"/>
        <v>86.302304142628046</v>
      </c>
      <c r="I326" t="e">
        <f t="shared" si="24"/>
        <v>#N/A</v>
      </c>
    </row>
    <row r="327" spans="1:9" x14ac:dyDescent="0.25">
      <c r="A327">
        <v>0.64400000000000002</v>
      </c>
      <c r="B327">
        <v>0.65088118238886172</v>
      </c>
      <c r="C327">
        <f t="shared" si="21"/>
        <v>0.64400000000000002</v>
      </c>
      <c r="D327">
        <v>0.65088118238886172</v>
      </c>
      <c r="E327" t="e">
        <v>#N/A</v>
      </c>
      <c r="F327">
        <v>716</v>
      </c>
      <c r="G327">
        <f t="shared" si="22"/>
        <v>64.400000000000006</v>
      </c>
      <c r="H327">
        <f t="shared" si="23"/>
        <v>65.088118238886167</v>
      </c>
      <c r="I327" t="e">
        <f t="shared" si="24"/>
        <v>#N/A</v>
      </c>
    </row>
    <row r="328" spans="1:9" x14ac:dyDescent="0.25">
      <c r="A328">
        <v>0.66900000000000004</v>
      </c>
      <c r="B328">
        <v>0.67350930807489384</v>
      </c>
      <c r="C328">
        <f t="shared" si="21"/>
        <v>0.66900000000000004</v>
      </c>
      <c r="D328">
        <v>0.67350930807489384</v>
      </c>
      <c r="E328" t="e">
        <v>#N/A</v>
      </c>
      <c r="F328">
        <v>716</v>
      </c>
      <c r="G328">
        <f t="shared" si="22"/>
        <v>66.900000000000006</v>
      </c>
      <c r="H328">
        <f t="shared" si="23"/>
        <v>67.350930807489391</v>
      </c>
      <c r="I328" t="e">
        <f t="shared" si="24"/>
        <v>#N/A</v>
      </c>
    </row>
    <row r="329" spans="1:9" x14ac:dyDescent="0.25">
      <c r="A329">
        <v>0.75800000000000001</v>
      </c>
      <c r="B329">
        <v>0.70293013395408466</v>
      </c>
      <c r="C329">
        <f t="shared" si="21"/>
        <v>0.75800000000000001</v>
      </c>
      <c r="D329">
        <v>0.70293013395408466</v>
      </c>
      <c r="E329" t="e">
        <v>#N/A</v>
      </c>
      <c r="F329">
        <v>716</v>
      </c>
      <c r="G329">
        <f t="shared" si="22"/>
        <v>75.8</v>
      </c>
      <c r="H329">
        <f t="shared" si="23"/>
        <v>70.293013395408465</v>
      </c>
      <c r="I329" t="e">
        <f t="shared" si="24"/>
        <v>#N/A</v>
      </c>
    </row>
    <row r="330" spans="1:9" x14ac:dyDescent="0.25">
      <c r="A330">
        <v>0.183</v>
      </c>
      <c r="B330">
        <v>0.2309561155748085</v>
      </c>
      <c r="C330">
        <f t="shared" si="21"/>
        <v>0.183</v>
      </c>
      <c r="D330" t="e">
        <v>#N/A</v>
      </c>
      <c r="E330">
        <v>0.2309561155748085</v>
      </c>
      <c r="F330">
        <v>717</v>
      </c>
      <c r="G330">
        <f t="shared" si="22"/>
        <v>18.3</v>
      </c>
      <c r="H330" t="e">
        <f t="shared" si="23"/>
        <v>#N/A</v>
      </c>
      <c r="I330">
        <f t="shared" si="24"/>
        <v>23.095611557480851</v>
      </c>
    </row>
    <row r="331" spans="1:9" x14ac:dyDescent="0.25">
      <c r="A331">
        <v>0.96400000000000008</v>
      </c>
      <c r="B331">
        <v>0.92048033259695206</v>
      </c>
      <c r="C331">
        <f t="shared" si="21"/>
        <v>0.96400000000000008</v>
      </c>
      <c r="D331">
        <v>0.92048033259695206</v>
      </c>
      <c r="E331" t="e">
        <v>#N/A</v>
      </c>
      <c r="F331">
        <v>719</v>
      </c>
      <c r="G331">
        <f t="shared" si="22"/>
        <v>96.4</v>
      </c>
      <c r="H331">
        <f t="shared" si="23"/>
        <v>92.048033259695202</v>
      </c>
      <c r="I331" t="e">
        <f t="shared" si="24"/>
        <v>#N/A</v>
      </c>
    </row>
    <row r="332" spans="1:9" x14ac:dyDescent="0.25">
      <c r="A332">
        <v>0.86799999999999988</v>
      </c>
      <c r="B332">
        <v>0.86754642518296365</v>
      </c>
      <c r="C332">
        <f t="shared" si="21"/>
        <v>0.86799999999999988</v>
      </c>
      <c r="D332">
        <v>0.86754642518296365</v>
      </c>
      <c r="E332" t="e">
        <v>#N/A</v>
      </c>
      <c r="F332">
        <v>720</v>
      </c>
      <c r="G332">
        <f t="shared" si="22"/>
        <v>86.799999999999983</v>
      </c>
      <c r="H332">
        <f t="shared" si="23"/>
        <v>86.754642518296365</v>
      </c>
      <c r="I332" t="e">
        <f t="shared" si="24"/>
        <v>#N/A</v>
      </c>
    </row>
    <row r="333" spans="1:9" x14ac:dyDescent="0.25">
      <c r="A333">
        <v>0.60699999999999998</v>
      </c>
      <c r="B333">
        <v>0.68668142544260014</v>
      </c>
      <c r="C333">
        <f t="shared" si="21"/>
        <v>0.60699999999999998</v>
      </c>
      <c r="D333" t="e">
        <v>#N/A</v>
      </c>
      <c r="E333">
        <v>0.68668142544260014</v>
      </c>
      <c r="F333">
        <v>720</v>
      </c>
      <c r="G333">
        <f t="shared" si="22"/>
        <v>60.699999999999996</v>
      </c>
      <c r="H333" t="e">
        <f t="shared" si="23"/>
        <v>#N/A</v>
      </c>
      <c r="I333">
        <f t="shared" si="24"/>
        <v>68.668142544260007</v>
      </c>
    </row>
    <row r="334" spans="1:9" x14ac:dyDescent="0.25">
      <c r="A334">
        <v>0.56000000000000005</v>
      </c>
      <c r="B334">
        <v>0.53523008953568463</v>
      </c>
      <c r="C334">
        <f t="shared" si="21"/>
        <v>0.56000000000000005</v>
      </c>
      <c r="D334">
        <v>0.53523008953568463</v>
      </c>
      <c r="E334" t="e">
        <v>#N/A</v>
      </c>
      <c r="F334">
        <v>721</v>
      </c>
      <c r="G334">
        <f t="shared" si="22"/>
        <v>56.000000000000007</v>
      </c>
      <c r="H334">
        <f t="shared" si="23"/>
        <v>53.523008953568464</v>
      </c>
      <c r="I334" t="e">
        <f t="shared" si="24"/>
        <v>#N/A</v>
      </c>
    </row>
    <row r="335" spans="1:9" x14ac:dyDescent="0.25">
      <c r="A335">
        <v>0.98299999999999998</v>
      </c>
      <c r="B335">
        <v>0.91354916769766437</v>
      </c>
      <c r="C335">
        <f t="shared" si="21"/>
        <v>0.98299999999999998</v>
      </c>
      <c r="D335">
        <v>0.91354916769766437</v>
      </c>
      <c r="E335" t="e">
        <v>#N/A</v>
      </c>
      <c r="F335">
        <v>721</v>
      </c>
      <c r="G335">
        <f t="shared" si="22"/>
        <v>98.3</v>
      </c>
      <c r="H335">
        <f t="shared" si="23"/>
        <v>91.354916769766433</v>
      </c>
      <c r="I335" t="e">
        <f t="shared" si="24"/>
        <v>#N/A</v>
      </c>
    </row>
    <row r="336" spans="1:9" x14ac:dyDescent="0.25">
      <c r="A336">
        <v>0.67200000000000004</v>
      </c>
      <c r="B336">
        <v>0.67783581639295576</v>
      </c>
      <c r="C336">
        <f t="shared" si="21"/>
        <v>0.67200000000000004</v>
      </c>
      <c r="D336">
        <v>0.67783581639295576</v>
      </c>
      <c r="E336" t="e">
        <v>#N/A</v>
      </c>
      <c r="F336">
        <v>722</v>
      </c>
      <c r="G336">
        <f t="shared" si="22"/>
        <v>67.2</v>
      </c>
      <c r="H336">
        <f t="shared" si="23"/>
        <v>67.783581639295576</v>
      </c>
      <c r="I336" t="e">
        <f t="shared" si="24"/>
        <v>#N/A</v>
      </c>
    </row>
    <row r="337" spans="1:9" x14ac:dyDescent="0.25">
      <c r="A337">
        <v>0.58899999999999997</v>
      </c>
      <c r="B337">
        <v>0.76207135793968594</v>
      </c>
      <c r="C337">
        <f t="shared" si="21"/>
        <v>0.58899999999999997</v>
      </c>
      <c r="D337" t="e">
        <v>#N/A</v>
      </c>
      <c r="E337">
        <v>0.76207135793968594</v>
      </c>
      <c r="F337">
        <v>722</v>
      </c>
      <c r="G337">
        <f t="shared" si="22"/>
        <v>58.9</v>
      </c>
      <c r="H337" t="e">
        <f t="shared" si="23"/>
        <v>#N/A</v>
      </c>
      <c r="I337">
        <f t="shared" si="24"/>
        <v>76.20713579396859</v>
      </c>
    </row>
    <row r="338" spans="1:9" x14ac:dyDescent="0.25">
      <c r="A338">
        <v>0.48299999999999987</v>
      </c>
      <c r="B338">
        <v>0.4385210013079433</v>
      </c>
      <c r="C338">
        <f t="shared" si="21"/>
        <v>0.48299999999999987</v>
      </c>
      <c r="D338">
        <v>0.4385210013079433</v>
      </c>
      <c r="E338" t="e">
        <v>#N/A</v>
      </c>
      <c r="F338">
        <v>723</v>
      </c>
      <c r="G338">
        <f t="shared" si="22"/>
        <v>48.29999999999999</v>
      </c>
      <c r="H338">
        <f t="shared" si="23"/>
        <v>43.852100130794334</v>
      </c>
      <c r="I338" t="e">
        <f t="shared" si="24"/>
        <v>#N/A</v>
      </c>
    </row>
    <row r="339" spans="1:9" x14ac:dyDescent="0.25">
      <c r="A339">
        <v>0.33100000000000002</v>
      </c>
      <c r="B339">
        <v>0.42406377736662798</v>
      </c>
      <c r="C339">
        <f t="shared" si="21"/>
        <v>0.33100000000000002</v>
      </c>
      <c r="D339" t="e">
        <v>#N/A</v>
      </c>
      <c r="E339">
        <v>0.42406377736662798</v>
      </c>
      <c r="F339">
        <v>723</v>
      </c>
      <c r="G339">
        <f t="shared" si="22"/>
        <v>33.1</v>
      </c>
      <c r="H339" t="e">
        <f t="shared" si="23"/>
        <v>#N/A</v>
      </c>
      <c r="I339">
        <f t="shared" si="24"/>
        <v>42.406377736662797</v>
      </c>
    </row>
    <row r="340" spans="1:9" x14ac:dyDescent="0.25">
      <c r="A340">
        <v>0.83599999999999997</v>
      </c>
      <c r="B340">
        <v>0.87799073131727523</v>
      </c>
      <c r="C340">
        <f t="shared" si="21"/>
        <v>0.83599999999999997</v>
      </c>
      <c r="D340" t="e">
        <v>#N/A</v>
      </c>
      <c r="E340">
        <v>0.87799073131727523</v>
      </c>
      <c r="F340">
        <v>725</v>
      </c>
      <c r="G340">
        <f t="shared" si="22"/>
        <v>83.6</v>
      </c>
      <c r="H340" t="e">
        <f t="shared" si="23"/>
        <v>#N/A</v>
      </c>
      <c r="I340">
        <f t="shared" si="24"/>
        <v>87.799073131727525</v>
      </c>
    </row>
    <row r="341" spans="1:9" x14ac:dyDescent="0.25">
      <c r="A341">
        <v>0.58399999999999996</v>
      </c>
      <c r="B341">
        <v>0.62797570809135073</v>
      </c>
      <c r="C341">
        <f t="shared" si="21"/>
        <v>0.58399999999999996</v>
      </c>
      <c r="D341">
        <v>0.62797570809135073</v>
      </c>
      <c r="E341" t="e">
        <v>#N/A</v>
      </c>
      <c r="F341">
        <v>726</v>
      </c>
      <c r="G341">
        <f t="shared" si="22"/>
        <v>58.4</v>
      </c>
      <c r="H341">
        <f t="shared" si="23"/>
        <v>62.797570809135074</v>
      </c>
      <c r="I341" t="e">
        <f t="shared" si="24"/>
        <v>#N/A</v>
      </c>
    </row>
    <row r="342" spans="1:9" x14ac:dyDescent="0.25">
      <c r="A342">
        <v>0.75099999999999989</v>
      </c>
      <c r="B342">
        <v>0.78385834665070708</v>
      </c>
      <c r="C342">
        <f t="shared" si="21"/>
        <v>0.75099999999999989</v>
      </c>
      <c r="D342">
        <v>0.78385834665070708</v>
      </c>
      <c r="E342" t="e">
        <v>#N/A</v>
      </c>
      <c r="F342">
        <v>727</v>
      </c>
      <c r="G342">
        <f t="shared" si="22"/>
        <v>75.099999999999994</v>
      </c>
      <c r="H342">
        <f t="shared" si="23"/>
        <v>78.385834665070703</v>
      </c>
      <c r="I342" t="e">
        <f t="shared" si="24"/>
        <v>#N/A</v>
      </c>
    </row>
    <row r="343" spans="1:9" x14ac:dyDescent="0.25">
      <c r="A343">
        <v>0.68099999999999994</v>
      </c>
      <c r="B343">
        <v>0.6785483765679613</v>
      </c>
      <c r="C343">
        <f t="shared" si="21"/>
        <v>0.68099999999999994</v>
      </c>
      <c r="D343">
        <v>0.6785483765679613</v>
      </c>
      <c r="E343" t="e">
        <v>#N/A</v>
      </c>
      <c r="F343">
        <v>728</v>
      </c>
      <c r="G343">
        <f t="shared" si="22"/>
        <v>68.099999999999994</v>
      </c>
      <c r="H343">
        <f t="shared" si="23"/>
        <v>67.854837656796136</v>
      </c>
      <c r="I343" t="e">
        <f t="shared" si="24"/>
        <v>#N/A</v>
      </c>
    </row>
    <row r="344" spans="1:9" x14ac:dyDescent="0.25">
      <c r="A344">
        <v>0.99299999999999999</v>
      </c>
      <c r="B344">
        <v>0.9231804166058093</v>
      </c>
      <c r="C344">
        <f t="shared" si="21"/>
        <v>0.99299999999999999</v>
      </c>
      <c r="D344">
        <v>0.9231804166058093</v>
      </c>
      <c r="E344" t="e">
        <v>#N/A</v>
      </c>
      <c r="F344">
        <v>729</v>
      </c>
      <c r="G344">
        <f t="shared" si="22"/>
        <v>99.3</v>
      </c>
      <c r="H344">
        <f t="shared" si="23"/>
        <v>92.318041660580931</v>
      </c>
      <c r="I344" t="e">
        <f t="shared" si="24"/>
        <v>#N/A</v>
      </c>
    </row>
    <row r="345" spans="1:9" x14ac:dyDescent="0.25">
      <c r="A345">
        <v>0.96799999999999997</v>
      </c>
      <c r="B345">
        <v>0.91584258028425947</v>
      </c>
      <c r="C345">
        <f t="shared" si="21"/>
        <v>0.96799999999999997</v>
      </c>
      <c r="D345">
        <v>0.91584258028425947</v>
      </c>
      <c r="E345" t="e">
        <v>#N/A</v>
      </c>
      <c r="F345">
        <v>729</v>
      </c>
      <c r="G345">
        <f t="shared" si="22"/>
        <v>96.8</v>
      </c>
      <c r="H345">
        <f t="shared" si="23"/>
        <v>91.58425802842595</v>
      </c>
      <c r="I345" t="e">
        <f t="shared" si="24"/>
        <v>#N/A</v>
      </c>
    </row>
    <row r="346" spans="1:9" x14ac:dyDescent="0.25">
      <c r="A346">
        <v>0.28499999999999998</v>
      </c>
      <c r="B346">
        <v>0.33791288931341629</v>
      </c>
      <c r="C346">
        <f t="shared" si="21"/>
        <v>0.28499999999999998</v>
      </c>
      <c r="D346">
        <v>0.33791288931341629</v>
      </c>
      <c r="E346" t="e">
        <v>#N/A</v>
      </c>
      <c r="F346">
        <v>729</v>
      </c>
      <c r="G346">
        <f t="shared" si="22"/>
        <v>28.499999999999996</v>
      </c>
      <c r="H346">
        <f t="shared" si="23"/>
        <v>33.791288931341626</v>
      </c>
      <c r="I346" t="e">
        <f t="shared" si="24"/>
        <v>#N/A</v>
      </c>
    </row>
    <row r="347" spans="1:9" x14ac:dyDescent="0.25">
      <c r="A347">
        <v>0.94</v>
      </c>
      <c r="B347">
        <v>0.88275219769528224</v>
      </c>
      <c r="C347">
        <f t="shared" si="21"/>
        <v>0.94</v>
      </c>
      <c r="D347" t="e">
        <v>#N/A</v>
      </c>
      <c r="E347">
        <v>0.88275219769528224</v>
      </c>
      <c r="F347">
        <v>731</v>
      </c>
      <c r="G347">
        <f t="shared" si="22"/>
        <v>94</v>
      </c>
      <c r="H347" t="e">
        <f t="shared" si="23"/>
        <v>#N/A</v>
      </c>
      <c r="I347">
        <f t="shared" si="24"/>
        <v>88.275219769528221</v>
      </c>
    </row>
    <row r="348" spans="1:9" x14ac:dyDescent="0.25">
      <c r="A348">
        <v>0.65300000000000002</v>
      </c>
      <c r="B348">
        <v>0.67263270111601881</v>
      </c>
      <c r="C348">
        <f t="shared" si="21"/>
        <v>0.65300000000000002</v>
      </c>
      <c r="D348" t="e">
        <v>#N/A</v>
      </c>
      <c r="E348">
        <v>0.67263270111601881</v>
      </c>
      <c r="F348">
        <v>731</v>
      </c>
      <c r="G348">
        <f t="shared" si="22"/>
        <v>65.3</v>
      </c>
      <c r="H348" t="e">
        <f t="shared" si="23"/>
        <v>#N/A</v>
      </c>
      <c r="I348">
        <f t="shared" si="24"/>
        <v>67.263270111601884</v>
      </c>
    </row>
    <row r="349" spans="1:9" x14ac:dyDescent="0.25">
      <c r="A349">
        <v>0.88200000000000001</v>
      </c>
      <c r="B349">
        <v>0.87674089653660703</v>
      </c>
      <c r="C349">
        <f t="shared" si="21"/>
        <v>0.88200000000000001</v>
      </c>
      <c r="D349">
        <v>0.87674089653660703</v>
      </c>
      <c r="E349" t="e">
        <v>#N/A</v>
      </c>
      <c r="F349">
        <v>731</v>
      </c>
      <c r="G349">
        <f t="shared" si="22"/>
        <v>88.2</v>
      </c>
      <c r="H349">
        <f t="shared" si="23"/>
        <v>87.674089653660701</v>
      </c>
      <c r="I349" t="e">
        <f t="shared" si="24"/>
        <v>#N/A</v>
      </c>
    </row>
    <row r="350" spans="1:9" x14ac:dyDescent="0.25">
      <c r="A350">
        <v>0.51600000000000001</v>
      </c>
      <c r="B350">
        <v>0.46331526813216167</v>
      </c>
      <c r="C350">
        <f t="shared" si="21"/>
        <v>0.51600000000000001</v>
      </c>
      <c r="D350">
        <v>0.46331526813216167</v>
      </c>
      <c r="E350" t="e">
        <v>#N/A</v>
      </c>
      <c r="F350">
        <v>731</v>
      </c>
      <c r="G350">
        <f t="shared" si="22"/>
        <v>51.6</v>
      </c>
      <c r="H350">
        <f t="shared" si="23"/>
        <v>46.331526813216165</v>
      </c>
      <c r="I350" t="e">
        <f t="shared" si="24"/>
        <v>#N/A</v>
      </c>
    </row>
    <row r="351" spans="1:9" x14ac:dyDescent="0.25">
      <c r="A351">
        <v>0.56399999999999995</v>
      </c>
      <c r="B351">
        <v>0.54869687080521712</v>
      </c>
      <c r="C351">
        <f t="shared" si="21"/>
        <v>0.56399999999999995</v>
      </c>
      <c r="D351">
        <v>0.54869687080521712</v>
      </c>
      <c r="E351" t="e">
        <v>#N/A</v>
      </c>
      <c r="F351">
        <v>732</v>
      </c>
      <c r="G351">
        <f t="shared" si="22"/>
        <v>56.399999999999991</v>
      </c>
      <c r="H351">
        <f t="shared" si="23"/>
        <v>54.869687080521715</v>
      </c>
      <c r="I351" t="e">
        <f t="shared" si="24"/>
        <v>#N/A</v>
      </c>
    </row>
    <row r="352" spans="1:9" x14ac:dyDescent="0.25">
      <c r="A352">
        <v>0.747</v>
      </c>
      <c r="B352">
        <v>0.83714588840920556</v>
      </c>
      <c r="C352">
        <f t="shared" si="21"/>
        <v>0.747</v>
      </c>
      <c r="D352">
        <v>0.83714588840920556</v>
      </c>
      <c r="E352" t="e">
        <v>#N/A</v>
      </c>
      <c r="F352">
        <v>732</v>
      </c>
      <c r="G352">
        <f t="shared" si="22"/>
        <v>74.7</v>
      </c>
      <c r="H352">
        <f t="shared" si="23"/>
        <v>83.714588840920555</v>
      </c>
      <c r="I352" t="e">
        <f t="shared" si="24"/>
        <v>#N/A</v>
      </c>
    </row>
    <row r="353" spans="1:9" x14ac:dyDescent="0.25">
      <c r="A353">
        <v>0.82299999999999995</v>
      </c>
      <c r="B353">
        <v>0.85302509317466413</v>
      </c>
      <c r="C353">
        <f t="shared" si="21"/>
        <v>0.82299999999999995</v>
      </c>
      <c r="D353" t="e">
        <v>#N/A</v>
      </c>
      <c r="E353">
        <v>0.85302509317466413</v>
      </c>
      <c r="F353">
        <v>735</v>
      </c>
      <c r="G353">
        <f t="shared" si="22"/>
        <v>82.3</v>
      </c>
      <c r="H353" t="e">
        <f t="shared" si="23"/>
        <v>#N/A</v>
      </c>
      <c r="I353">
        <f t="shared" si="24"/>
        <v>85.302509317466416</v>
      </c>
    </row>
    <row r="354" spans="1:9" x14ac:dyDescent="0.25">
      <c r="A354">
        <v>0.94299999999999995</v>
      </c>
      <c r="B354">
        <v>0.89355451859178792</v>
      </c>
      <c r="C354">
        <f t="shared" si="21"/>
        <v>0.94299999999999995</v>
      </c>
      <c r="D354">
        <v>0.89355451859178792</v>
      </c>
      <c r="E354" t="e">
        <v>#N/A</v>
      </c>
      <c r="F354">
        <v>736</v>
      </c>
      <c r="G354">
        <f t="shared" si="22"/>
        <v>94.3</v>
      </c>
      <c r="H354">
        <f t="shared" si="23"/>
        <v>89.355451859178785</v>
      </c>
      <c r="I354" t="e">
        <f t="shared" si="24"/>
        <v>#N/A</v>
      </c>
    </row>
    <row r="355" spans="1:9" x14ac:dyDescent="0.25">
      <c r="A355">
        <v>0.87</v>
      </c>
      <c r="B355">
        <v>0.88271901417660892</v>
      </c>
      <c r="C355">
        <f t="shared" si="21"/>
        <v>0.87</v>
      </c>
      <c r="D355">
        <v>0.88271901417660892</v>
      </c>
      <c r="E355" t="e">
        <v>#N/A</v>
      </c>
      <c r="F355">
        <v>736</v>
      </c>
      <c r="G355">
        <f t="shared" si="22"/>
        <v>87</v>
      </c>
      <c r="H355">
        <f t="shared" si="23"/>
        <v>88.271901417660885</v>
      </c>
      <c r="I355" t="e">
        <f t="shared" si="24"/>
        <v>#N/A</v>
      </c>
    </row>
    <row r="356" spans="1:9" x14ac:dyDescent="0.25">
      <c r="A356">
        <v>0.70499999999999996</v>
      </c>
      <c r="B356">
        <v>0.76981843814280082</v>
      </c>
      <c r="C356">
        <f t="shared" si="21"/>
        <v>0.70499999999999996</v>
      </c>
      <c r="D356">
        <v>0.76981843814280082</v>
      </c>
      <c r="E356" t="e">
        <v>#N/A</v>
      </c>
      <c r="F356">
        <v>738</v>
      </c>
      <c r="G356">
        <f t="shared" si="22"/>
        <v>70.5</v>
      </c>
      <c r="H356">
        <f t="shared" si="23"/>
        <v>76.981843814280083</v>
      </c>
      <c r="I356" t="e">
        <f t="shared" si="24"/>
        <v>#N/A</v>
      </c>
    </row>
    <row r="357" spans="1:9" x14ac:dyDescent="0.25">
      <c r="A357">
        <v>0.70599999999999996</v>
      </c>
      <c r="B357">
        <v>0.79093718255540246</v>
      </c>
      <c r="C357">
        <f t="shared" si="21"/>
        <v>0.70599999999999996</v>
      </c>
      <c r="D357">
        <v>0.79093718255540246</v>
      </c>
      <c r="E357" t="e">
        <v>#N/A</v>
      </c>
      <c r="F357">
        <v>739</v>
      </c>
      <c r="G357">
        <f t="shared" si="22"/>
        <v>70.599999999999994</v>
      </c>
      <c r="H357">
        <f t="shared" si="23"/>
        <v>79.093718255540253</v>
      </c>
      <c r="I357" t="e">
        <f t="shared" si="24"/>
        <v>#N/A</v>
      </c>
    </row>
    <row r="358" spans="1:9" x14ac:dyDescent="0.25">
      <c r="A358">
        <v>0.58400000000000007</v>
      </c>
      <c r="B358">
        <v>0.63502379570195022</v>
      </c>
      <c r="C358">
        <f t="shared" si="21"/>
        <v>0.58400000000000007</v>
      </c>
      <c r="D358">
        <v>0.63502379570195022</v>
      </c>
      <c r="E358" t="e">
        <v>#N/A</v>
      </c>
      <c r="F358">
        <v>740</v>
      </c>
      <c r="G358">
        <f t="shared" si="22"/>
        <v>58.400000000000006</v>
      </c>
      <c r="H358">
        <f t="shared" si="23"/>
        <v>63.502379570195025</v>
      </c>
      <c r="I358" t="e">
        <f t="shared" si="24"/>
        <v>#N/A</v>
      </c>
    </row>
    <row r="359" spans="1:9" x14ac:dyDescent="0.25">
      <c r="A359">
        <v>0.39400000000000002</v>
      </c>
      <c r="B359">
        <v>0.42801212287811491</v>
      </c>
      <c r="C359">
        <f t="shared" si="21"/>
        <v>0.39400000000000002</v>
      </c>
      <c r="D359">
        <v>0.42801212287811491</v>
      </c>
      <c r="E359" t="e">
        <v>#N/A</v>
      </c>
      <c r="F359">
        <v>741</v>
      </c>
      <c r="G359">
        <f t="shared" si="22"/>
        <v>39.4</v>
      </c>
      <c r="H359">
        <f t="shared" si="23"/>
        <v>42.801212287811488</v>
      </c>
      <c r="I359" t="e">
        <f t="shared" si="24"/>
        <v>#N/A</v>
      </c>
    </row>
    <row r="360" spans="1:9" x14ac:dyDescent="0.25">
      <c r="A360">
        <v>0.89300000000000002</v>
      </c>
      <c r="B360">
        <v>0.8286256865688939</v>
      </c>
      <c r="C360">
        <f t="shared" si="21"/>
        <v>0.89300000000000002</v>
      </c>
      <c r="D360">
        <v>0.8286256865688939</v>
      </c>
      <c r="E360" t="e">
        <v>#N/A</v>
      </c>
      <c r="F360">
        <v>741</v>
      </c>
      <c r="G360">
        <f t="shared" si="22"/>
        <v>89.3</v>
      </c>
      <c r="H360">
        <f t="shared" si="23"/>
        <v>82.862568656889394</v>
      </c>
      <c r="I360" t="e">
        <f t="shared" si="24"/>
        <v>#N/A</v>
      </c>
    </row>
    <row r="361" spans="1:9" x14ac:dyDescent="0.25">
      <c r="A361">
        <v>0.51500000000000001</v>
      </c>
      <c r="B361">
        <v>0.46708778823437508</v>
      </c>
      <c r="C361">
        <f t="shared" si="21"/>
        <v>0.51500000000000001</v>
      </c>
      <c r="D361">
        <v>0.46708778823437508</v>
      </c>
      <c r="E361" t="e">
        <v>#N/A</v>
      </c>
      <c r="F361">
        <v>742</v>
      </c>
      <c r="G361">
        <f t="shared" si="22"/>
        <v>51.5</v>
      </c>
      <c r="H361">
        <f t="shared" si="23"/>
        <v>46.708778823437505</v>
      </c>
      <c r="I361" t="e">
        <f t="shared" si="24"/>
        <v>#N/A</v>
      </c>
    </row>
    <row r="362" spans="1:9" x14ac:dyDescent="0.25">
      <c r="A362">
        <v>0.89099999999999979</v>
      </c>
      <c r="B362">
        <v>0.88682765765710148</v>
      </c>
      <c r="C362">
        <f t="shared" si="21"/>
        <v>0.89099999999999979</v>
      </c>
      <c r="D362">
        <v>0.88682765765710148</v>
      </c>
      <c r="E362" t="e">
        <v>#N/A</v>
      </c>
      <c r="F362">
        <v>742</v>
      </c>
      <c r="G362">
        <f t="shared" si="22"/>
        <v>89.09999999999998</v>
      </c>
      <c r="H362">
        <f t="shared" si="23"/>
        <v>88.682765765710144</v>
      </c>
      <c r="I362" t="e">
        <f t="shared" si="24"/>
        <v>#N/A</v>
      </c>
    </row>
    <row r="363" spans="1:9" x14ac:dyDescent="0.25">
      <c r="A363">
        <v>0.84699999999999998</v>
      </c>
      <c r="B363">
        <v>0.87349015005143882</v>
      </c>
      <c r="C363">
        <f t="shared" si="21"/>
        <v>0.84699999999999998</v>
      </c>
      <c r="D363">
        <v>0.87349015005143882</v>
      </c>
      <c r="E363" t="e">
        <v>#N/A</v>
      </c>
      <c r="F363">
        <v>743</v>
      </c>
      <c r="G363">
        <f t="shared" si="22"/>
        <v>84.7</v>
      </c>
      <c r="H363">
        <f t="shared" si="23"/>
        <v>87.349015005143883</v>
      </c>
      <c r="I363" t="e">
        <f t="shared" si="24"/>
        <v>#N/A</v>
      </c>
    </row>
    <row r="364" spans="1:9" x14ac:dyDescent="0.25">
      <c r="A364">
        <v>0.84099999999999997</v>
      </c>
      <c r="B364">
        <v>0.85516920509986438</v>
      </c>
      <c r="C364">
        <f t="shared" si="21"/>
        <v>0.84099999999999997</v>
      </c>
      <c r="D364">
        <v>0.85516920509986438</v>
      </c>
      <c r="E364" t="e">
        <v>#N/A</v>
      </c>
      <c r="F364">
        <v>743</v>
      </c>
      <c r="G364">
        <f t="shared" si="22"/>
        <v>84.1</v>
      </c>
      <c r="H364">
        <f t="shared" si="23"/>
        <v>85.516920509986434</v>
      </c>
      <c r="I364" t="e">
        <f t="shared" si="24"/>
        <v>#N/A</v>
      </c>
    </row>
    <row r="365" spans="1:9" x14ac:dyDescent="0.25">
      <c r="A365">
        <v>0.81700000000000006</v>
      </c>
      <c r="B365">
        <v>0.87283697903545587</v>
      </c>
      <c r="C365">
        <f t="shared" si="21"/>
        <v>0.81700000000000006</v>
      </c>
      <c r="D365" t="e">
        <v>#N/A</v>
      </c>
      <c r="E365">
        <v>0.87283697903545587</v>
      </c>
      <c r="F365">
        <v>743</v>
      </c>
      <c r="G365">
        <f t="shared" si="22"/>
        <v>81.7</v>
      </c>
      <c r="H365" t="e">
        <f t="shared" si="23"/>
        <v>#N/A</v>
      </c>
      <c r="I365">
        <f t="shared" si="24"/>
        <v>87.283697903545587</v>
      </c>
    </row>
    <row r="366" spans="1:9" x14ac:dyDescent="0.25">
      <c r="A366">
        <v>0.52900000000000003</v>
      </c>
      <c r="B366">
        <v>0.43981889657148432</v>
      </c>
      <c r="C366">
        <f t="shared" si="21"/>
        <v>0.52900000000000003</v>
      </c>
      <c r="D366" t="e">
        <v>#N/A</v>
      </c>
      <c r="E366">
        <v>0.43981889657148432</v>
      </c>
      <c r="F366">
        <v>743</v>
      </c>
      <c r="G366">
        <f t="shared" si="22"/>
        <v>52.900000000000006</v>
      </c>
      <c r="H366" t="e">
        <f t="shared" si="23"/>
        <v>#N/A</v>
      </c>
      <c r="I366">
        <f t="shared" si="24"/>
        <v>43.981889657148429</v>
      </c>
    </row>
    <row r="367" spans="1:9" x14ac:dyDescent="0.25">
      <c r="A367">
        <v>0.41799999999999998</v>
      </c>
      <c r="B367">
        <v>0.4174128742399148</v>
      </c>
      <c r="C367">
        <f t="shared" si="21"/>
        <v>0.41799999999999998</v>
      </c>
      <c r="D367">
        <v>0.4174128742399148</v>
      </c>
      <c r="E367" t="e">
        <v>#N/A</v>
      </c>
      <c r="F367">
        <v>744</v>
      </c>
      <c r="G367">
        <f t="shared" si="22"/>
        <v>41.8</v>
      </c>
      <c r="H367">
        <f t="shared" si="23"/>
        <v>41.74128742399148</v>
      </c>
      <c r="I367" t="e">
        <f t="shared" si="24"/>
        <v>#N/A</v>
      </c>
    </row>
    <row r="368" spans="1:9" x14ac:dyDescent="0.25">
      <c r="A368">
        <v>0.72</v>
      </c>
      <c r="B368">
        <v>0.76728150310135801</v>
      </c>
      <c r="C368">
        <f t="shared" si="21"/>
        <v>0.72</v>
      </c>
      <c r="D368">
        <v>0.76728150310135801</v>
      </c>
      <c r="E368" t="e">
        <v>#N/A</v>
      </c>
      <c r="F368">
        <v>744</v>
      </c>
      <c r="G368">
        <f t="shared" si="22"/>
        <v>72</v>
      </c>
      <c r="H368">
        <f t="shared" si="23"/>
        <v>76.728150310135803</v>
      </c>
      <c r="I368" t="e">
        <f t="shared" si="24"/>
        <v>#N/A</v>
      </c>
    </row>
    <row r="369" spans="1:9" x14ac:dyDescent="0.25">
      <c r="A369">
        <v>0.31900000000000001</v>
      </c>
      <c r="B369">
        <v>0.38912016495801849</v>
      </c>
      <c r="C369">
        <f t="shared" si="21"/>
        <v>0.31900000000000001</v>
      </c>
      <c r="D369">
        <v>0.38912016495801849</v>
      </c>
      <c r="E369" t="e">
        <v>#N/A</v>
      </c>
      <c r="F369">
        <v>746</v>
      </c>
      <c r="G369">
        <f t="shared" si="22"/>
        <v>31.900000000000002</v>
      </c>
      <c r="H369">
        <f t="shared" si="23"/>
        <v>38.912016495801851</v>
      </c>
      <c r="I369" t="e">
        <f t="shared" si="24"/>
        <v>#N/A</v>
      </c>
    </row>
    <row r="370" spans="1:9" x14ac:dyDescent="0.25">
      <c r="A370">
        <v>0.58700000000000008</v>
      </c>
      <c r="B370">
        <v>0.63958666597391489</v>
      </c>
      <c r="C370">
        <f t="shared" si="21"/>
        <v>0.58700000000000008</v>
      </c>
      <c r="D370">
        <v>0.63958666597391489</v>
      </c>
      <c r="E370" t="e">
        <v>#N/A</v>
      </c>
      <c r="F370">
        <v>746</v>
      </c>
      <c r="G370">
        <f t="shared" si="22"/>
        <v>58.70000000000001</v>
      </c>
      <c r="H370">
        <f t="shared" si="23"/>
        <v>63.958666597391492</v>
      </c>
      <c r="I370" t="e">
        <f t="shared" si="24"/>
        <v>#N/A</v>
      </c>
    </row>
    <row r="371" spans="1:9" x14ac:dyDescent="0.25">
      <c r="A371">
        <v>0.85699999999999998</v>
      </c>
      <c r="B371">
        <v>0.87471198231271063</v>
      </c>
      <c r="C371">
        <f t="shared" si="21"/>
        <v>0.85699999999999998</v>
      </c>
      <c r="D371">
        <v>0.87471198231271063</v>
      </c>
      <c r="E371" t="e">
        <v>#N/A</v>
      </c>
      <c r="F371">
        <v>747</v>
      </c>
      <c r="G371">
        <f t="shared" si="22"/>
        <v>85.7</v>
      </c>
      <c r="H371">
        <f t="shared" si="23"/>
        <v>87.47119823127106</v>
      </c>
      <c r="I371" t="e">
        <f t="shared" si="24"/>
        <v>#N/A</v>
      </c>
    </row>
    <row r="372" spans="1:9" x14ac:dyDescent="0.25">
      <c r="A372">
        <v>0.40200000000000002</v>
      </c>
      <c r="B372">
        <v>0.42285351790992198</v>
      </c>
      <c r="C372">
        <f t="shared" si="21"/>
        <v>0.40200000000000002</v>
      </c>
      <c r="D372">
        <v>0.42285351790992198</v>
      </c>
      <c r="E372" t="e">
        <v>#N/A</v>
      </c>
      <c r="F372">
        <v>748</v>
      </c>
      <c r="G372">
        <f t="shared" si="22"/>
        <v>40.200000000000003</v>
      </c>
      <c r="H372">
        <f t="shared" si="23"/>
        <v>42.285351790992195</v>
      </c>
      <c r="I372" t="e">
        <f t="shared" si="24"/>
        <v>#N/A</v>
      </c>
    </row>
    <row r="373" spans="1:9" x14ac:dyDescent="0.25">
      <c r="A373">
        <v>0.89200000000000002</v>
      </c>
      <c r="B373">
        <v>0.86017458449510897</v>
      </c>
      <c r="C373">
        <f t="shared" si="21"/>
        <v>0.89200000000000002</v>
      </c>
      <c r="D373">
        <v>0.86017458449510897</v>
      </c>
      <c r="E373" t="e">
        <v>#N/A</v>
      </c>
      <c r="F373">
        <v>748</v>
      </c>
      <c r="G373">
        <f t="shared" si="22"/>
        <v>89.2</v>
      </c>
      <c r="H373">
        <f t="shared" si="23"/>
        <v>86.017458449510897</v>
      </c>
      <c r="I373" t="e">
        <f t="shared" si="24"/>
        <v>#N/A</v>
      </c>
    </row>
    <row r="374" spans="1:9" x14ac:dyDescent="0.25">
      <c r="A374">
        <v>0.69400000000000006</v>
      </c>
      <c r="B374">
        <v>0.64771306276949514</v>
      </c>
      <c r="C374">
        <f t="shared" si="21"/>
        <v>0.69400000000000006</v>
      </c>
      <c r="D374" t="e">
        <v>#N/A</v>
      </c>
      <c r="E374">
        <v>0.64771306276949514</v>
      </c>
      <c r="F374">
        <v>752</v>
      </c>
      <c r="G374">
        <f t="shared" si="22"/>
        <v>69.400000000000006</v>
      </c>
      <c r="H374" t="e">
        <f t="shared" si="23"/>
        <v>#N/A</v>
      </c>
      <c r="I374">
        <f t="shared" si="24"/>
        <v>64.771306276949517</v>
      </c>
    </row>
    <row r="375" spans="1:9" x14ac:dyDescent="0.25">
      <c r="A375">
        <v>0.85099999999999998</v>
      </c>
      <c r="B375">
        <v>0.88168080286735073</v>
      </c>
      <c r="C375">
        <f t="shared" si="21"/>
        <v>0.85099999999999998</v>
      </c>
      <c r="D375">
        <v>0.88168080286735073</v>
      </c>
      <c r="E375" t="e">
        <v>#N/A</v>
      </c>
      <c r="F375">
        <v>754</v>
      </c>
      <c r="G375">
        <f t="shared" si="22"/>
        <v>85.1</v>
      </c>
      <c r="H375">
        <f t="shared" si="23"/>
        <v>88.168080286735076</v>
      </c>
      <c r="I375" t="e">
        <f t="shared" si="24"/>
        <v>#N/A</v>
      </c>
    </row>
    <row r="376" spans="1:9" x14ac:dyDescent="0.25">
      <c r="A376">
        <v>0.33700000000000002</v>
      </c>
      <c r="B376">
        <v>0.34587712278225857</v>
      </c>
      <c r="C376">
        <f t="shared" si="21"/>
        <v>0.33700000000000002</v>
      </c>
      <c r="D376">
        <v>0.34587712278225857</v>
      </c>
      <c r="E376" t="e">
        <v>#N/A</v>
      </c>
      <c r="F376">
        <v>754</v>
      </c>
      <c r="G376">
        <f t="shared" si="22"/>
        <v>33.700000000000003</v>
      </c>
      <c r="H376">
        <f t="shared" si="23"/>
        <v>34.587712278225858</v>
      </c>
      <c r="I376" t="e">
        <f t="shared" si="24"/>
        <v>#N/A</v>
      </c>
    </row>
    <row r="377" spans="1:9" x14ac:dyDescent="0.25">
      <c r="A377">
        <v>0.48699999999999999</v>
      </c>
      <c r="B377">
        <v>0.44615229507427923</v>
      </c>
      <c r="C377">
        <f t="shared" si="21"/>
        <v>0.48699999999999999</v>
      </c>
      <c r="D377" t="e">
        <v>#N/A</v>
      </c>
      <c r="E377">
        <v>0.44615229507427923</v>
      </c>
      <c r="F377">
        <v>756</v>
      </c>
      <c r="G377">
        <f t="shared" si="22"/>
        <v>48.699999999999996</v>
      </c>
      <c r="H377" t="e">
        <f t="shared" si="23"/>
        <v>#N/A</v>
      </c>
      <c r="I377">
        <f t="shared" si="24"/>
        <v>44.615229507427919</v>
      </c>
    </row>
    <row r="378" spans="1:9" x14ac:dyDescent="0.25">
      <c r="A378">
        <v>0.29299999999999998</v>
      </c>
      <c r="B378">
        <v>0.39109554553176612</v>
      </c>
      <c r="C378">
        <f t="shared" si="21"/>
        <v>0.29299999999999998</v>
      </c>
      <c r="D378">
        <v>0.39109554553176612</v>
      </c>
      <c r="E378" t="e">
        <v>#N/A</v>
      </c>
      <c r="F378">
        <v>757</v>
      </c>
      <c r="G378">
        <f t="shared" si="22"/>
        <v>29.299999999999997</v>
      </c>
      <c r="H378">
        <f t="shared" si="23"/>
        <v>39.109554553176615</v>
      </c>
      <c r="I378" t="e">
        <f t="shared" si="24"/>
        <v>#N/A</v>
      </c>
    </row>
    <row r="379" spans="1:9" x14ac:dyDescent="0.25">
      <c r="A379">
        <v>0.23899999999999999</v>
      </c>
      <c r="B379">
        <v>0.23850338206245991</v>
      </c>
      <c r="C379">
        <f t="shared" si="21"/>
        <v>0.23899999999999999</v>
      </c>
      <c r="D379">
        <v>0.23850338206245991</v>
      </c>
      <c r="E379" t="e">
        <v>#N/A</v>
      </c>
      <c r="F379">
        <v>758</v>
      </c>
      <c r="G379">
        <f t="shared" si="22"/>
        <v>23.9</v>
      </c>
      <c r="H379">
        <f t="shared" si="23"/>
        <v>23.85033820624599</v>
      </c>
      <c r="I379" t="e">
        <f t="shared" si="24"/>
        <v>#N/A</v>
      </c>
    </row>
    <row r="380" spans="1:9" x14ac:dyDescent="0.25">
      <c r="A380">
        <v>0.94099999999999995</v>
      </c>
      <c r="B380">
        <v>0.8798150995463857</v>
      </c>
      <c r="C380">
        <f t="shared" si="21"/>
        <v>0.94099999999999995</v>
      </c>
      <c r="D380">
        <v>0.8798150995463857</v>
      </c>
      <c r="E380" t="e">
        <v>#N/A</v>
      </c>
      <c r="F380">
        <v>759</v>
      </c>
      <c r="G380">
        <f t="shared" si="22"/>
        <v>94.1</v>
      </c>
      <c r="H380">
        <f t="shared" si="23"/>
        <v>87.981509954638568</v>
      </c>
      <c r="I380" t="e">
        <f t="shared" si="24"/>
        <v>#N/A</v>
      </c>
    </row>
    <row r="381" spans="1:9" x14ac:dyDescent="0.25">
      <c r="A381">
        <v>0.55000000000000004</v>
      </c>
      <c r="B381">
        <v>0.4537755070858131</v>
      </c>
      <c r="C381">
        <f t="shared" si="21"/>
        <v>0.55000000000000004</v>
      </c>
      <c r="D381">
        <v>0.4537755070858131</v>
      </c>
      <c r="E381" t="e">
        <v>#N/A</v>
      </c>
      <c r="F381">
        <v>760</v>
      </c>
      <c r="G381">
        <f t="shared" si="22"/>
        <v>55.000000000000007</v>
      </c>
      <c r="H381">
        <f t="shared" si="23"/>
        <v>45.37755070858131</v>
      </c>
      <c r="I381" t="e">
        <f t="shared" si="24"/>
        <v>#N/A</v>
      </c>
    </row>
    <row r="382" spans="1:9" x14ac:dyDescent="0.25">
      <c r="A382">
        <v>0.77400000000000002</v>
      </c>
      <c r="B382">
        <v>0.72799462774895451</v>
      </c>
      <c r="C382">
        <f t="shared" si="21"/>
        <v>0.77400000000000002</v>
      </c>
      <c r="D382">
        <v>0.72799462774895451</v>
      </c>
      <c r="E382" t="e">
        <v>#N/A</v>
      </c>
      <c r="F382">
        <v>760</v>
      </c>
      <c r="G382">
        <f t="shared" si="22"/>
        <v>77.400000000000006</v>
      </c>
      <c r="H382">
        <f t="shared" si="23"/>
        <v>72.799462774895446</v>
      </c>
      <c r="I382" t="e">
        <f t="shared" si="24"/>
        <v>#N/A</v>
      </c>
    </row>
    <row r="383" spans="1:9" x14ac:dyDescent="0.25">
      <c r="A383">
        <v>0.63300000000000001</v>
      </c>
      <c r="B383">
        <v>0.67018207383267436</v>
      </c>
      <c r="C383">
        <f t="shared" si="21"/>
        <v>0.63300000000000001</v>
      </c>
      <c r="D383">
        <v>0.67018207383267436</v>
      </c>
      <c r="E383" t="e">
        <v>#N/A</v>
      </c>
      <c r="F383">
        <v>762</v>
      </c>
      <c r="G383">
        <f t="shared" si="22"/>
        <v>63.3</v>
      </c>
      <c r="H383">
        <f t="shared" si="23"/>
        <v>67.018207383267438</v>
      </c>
      <c r="I383" t="e">
        <f t="shared" si="24"/>
        <v>#N/A</v>
      </c>
    </row>
    <row r="384" spans="1:9" x14ac:dyDescent="0.25">
      <c r="A384">
        <v>0.85199999999999998</v>
      </c>
      <c r="B384">
        <v>0.88603010428605233</v>
      </c>
      <c r="C384">
        <f t="shared" si="21"/>
        <v>0.85199999999999998</v>
      </c>
      <c r="D384">
        <v>0.88603010428605233</v>
      </c>
      <c r="E384" t="e">
        <v>#N/A</v>
      </c>
      <c r="F384">
        <v>765</v>
      </c>
      <c r="G384">
        <f t="shared" si="22"/>
        <v>85.2</v>
      </c>
      <c r="H384">
        <f t="shared" si="23"/>
        <v>88.603010428605231</v>
      </c>
      <c r="I384" t="e">
        <f t="shared" si="24"/>
        <v>#N/A</v>
      </c>
    </row>
    <row r="385" spans="1:9" x14ac:dyDescent="0.25">
      <c r="A385">
        <v>0.39800000000000002</v>
      </c>
      <c r="B385">
        <v>0.43138552162471239</v>
      </c>
      <c r="C385">
        <f t="shared" si="21"/>
        <v>0.39800000000000002</v>
      </c>
      <c r="D385">
        <v>0.43138552162471239</v>
      </c>
      <c r="E385" t="e">
        <v>#N/A</v>
      </c>
      <c r="F385">
        <v>766</v>
      </c>
      <c r="G385">
        <f t="shared" si="22"/>
        <v>39.800000000000004</v>
      </c>
      <c r="H385">
        <f t="shared" si="23"/>
        <v>43.138552162471235</v>
      </c>
      <c r="I385" t="e">
        <f t="shared" si="24"/>
        <v>#N/A</v>
      </c>
    </row>
    <row r="386" spans="1:9" x14ac:dyDescent="0.25">
      <c r="A386">
        <v>0.83099999999999996</v>
      </c>
      <c r="B386">
        <v>0.84042540663818399</v>
      </c>
      <c r="C386">
        <f t="shared" ref="C386:C449" si="25">A386</f>
        <v>0.83099999999999996</v>
      </c>
      <c r="D386" t="e">
        <v>#N/A</v>
      </c>
      <c r="E386">
        <v>0.84042540663818399</v>
      </c>
      <c r="F386">
        <v>767</v>
      </c>
      <c r="G386">
        <f t="shared" si="22"/>
        <v>83.1</v>
      </c>
      <c r="H386" t="e">
        <f t="shared" si="23"/>
        <v>#N/A</v>
      </c>
      <c r="I386">
        <f t="shared" si="24"/>
        <v>84.0425406638184</v>
      </c>
    </row>
    <row r="387" spans="1:9" x14ac:dyDescent="0.25">
      <c r="A387">
        <v>0.623</v>
      </c>
      <c r="B387">
        <v>0.75094999013095631</v>
      </c>
      <c r="C387">
        <f t="shared" si="25"/>
        <v>0.623</v>
      </c>
      <c r="D387" t="e">
        <v>#N/A</v>
      </c>
      <c r="E387">
        <v>0.75094999013095631</v>
      </c>
      <c r="F387">
        <v>767</v>
      </c>
      <c r="G387">
        <f t="shared" ref="G387:G450" si="26">C387*100</f>
        <v>62.3</v>
      </c>
      <c r="H387" t="e">
        <f t="shared" ref="H387:H450" si="27">D387*100</f>
        <v>#N/A</v>
      </c>
      <c r="I387">
        <f t="shared" ref="I387:I450" si="28">E387*100</f>
        <v>75.094999013095631</v>
      </c>
    </row>
    <row r="388" spans="1:9" x14ac:dyDescent="0.25">
      <c r="A388">
        <v>0.23799999999999999</v>
      </c>
      <c r="B388">
        <v>0.2267898186682803</v>
      </c>
      <c r="C388">
        <f t="shared" si="25"/>
        <v>0.23799999999999999</v>
      </c>
      <c r="D388">
        <v>0.2267898186682803</v>
      </c>
      <c r="E388" t="e">
        <v>#N/A</v>
      </c>
      <c r="F388">
        <v>769</v>
      </c>
      <c r="G388">
        <f t="shared" si="26"/>
        <v>23.799999999999997</v>
      </c>
      <c r="H388">
        <f t="shared" si="27"/>
        <v>22.678981866828028</v>
      </c>
      <c r="I388" t="e">
        <f t="shared" si="28"/>
        <v>#N/A</v>
      </c>
    </row>
    <row r="389" spans="1:9" x14ac:dyDescent="0.25">
      <c r="A389">
        <v>0.96900000000000008</v>
      </c>
      <c r="B389">
        <v>0.9033341774733491</v>
      </c>
      <c r="C389">
        <f t="shared" si="25"/>
        <v>0.96900000000000008</v>
      </c>
      <c r="D389">
        <v>0.9033341774733491</v>
      </c>
      <c r="E389" t="e">
        <v>#N/A</v>
      </c>
      <c r="F389">
        <v>770</v>
      </c>
      <c r="G389">
        <f t="shared" si="26"/>
        <v>96.9</v>
      </c>
      <c r="H389">
        <f t="shared" si="27"/>
        <v>90.333417747334906</v>
      </c>
      <c r="I389" t="e">
        <f t="shared" si="28"/>
        <v>#N/A</v>
      </c>
    </row>
    <row r="390" spans="1:9" x14ac:dyDescent="0.25">
      <c r="A390">
        <v>0.78400000000000003</v>
      </c>
      <c r="B390">
        <v>0.8234995110602179</v>
      </c>
      <c r="C390">
        <f t="shared" si="25"/>
        <v>0.78400000000000003</v>
      </c>
      <c r="D390">
        <v>0.8234995110602179</v>
      </c>
      <c r="E390" t="e">
        <v>#N/A</v>
      </c>
      <c r="F390">
        <v>770</v>
      </c>
      <c r="G390">
        <f t="shared" si="26"/>
        <v>78.400000000000006</v>
      </c>
      <c r="H390">
        <f t="shared" si="27"/>
        <v>82.349951106021791</v>
      </c>
      <c r="I390" t="e">
        <f t="shared" si="28"/>
        <v>#N/A</v>
      </c>
    </row>
    <row r="391" spans="1:9" x14ac:dyDescent="0.25">
      <c r="A391">
        <v>0.99</v>
      </c>
      <c r="B391">
        <v>0.8900035952702251</v>
      </c>
      <c r="C391">
        <f t="shared" si="25"/>
        <v>0.99</v>
      </c>
      <c r="D391" t="e">
        <v>#N/A</v>
      </c>
      <c r="E391">
        <v>0.8900035952702251</v>
      </c>
      <c r="F391">
        <v>771</v>
      </c>
      <c r="G391">
        <f t="shared" si="26"/>
        <v>99</v>
      </c>
      <c r="H391" t="e">
        <f t="shared" si="27"/>
        <v>#N/A</v>
      </c>
      <c r="I391">
        <f t="shared" si="28"/>
        <v>89.000359527022511</v>
      </c>
    </row>
    <row r="392" spans="1:9" x14ac:dyDescent="0.25">
      <c r="A392">
        <v>0.26800000000000002</v>
      </c>
      <c r="B392">
        <v>0.36199349858134988</v>
      </c>
      <c r="C392">
        <f t="shared" si="25"/>
        <v>0.26800000000000002</v>
      </c>
      <c r="D392">
        <v>0.36199349858134988</v>
      </c>
      <c r="E392" t="e">
        <v>#N/A</v>
      </c>
      <c r="F392">
        <v>772</v>
      </c>
      <c r="G392">
        <f t="shared" si="26"/>
        <v>26.8</v>
      </c>
      <c r="H392">
        <f t="shared" si="27"/>
        <v>36.199349858134987</v>
      </c>
      <c r="I392" t="e">
        <f t="shared" si="28"/>
        <v>#N/A</v>
      </c>
    </row>
    <row r="393" spans="1:9" x14ac:dyDescent="0.25">
      <c r="A393">
        <v>0.86499999999999999</v>
      </c>
      <c r="B393">
        <v>0.86484172905391155</v>
      </c>
      <c r="C393">
        <f t="shared" si="25"/>
        <v>0.86499999999999999</v>
      </c>
      <c r="D393" t="e">
        <v>#N/A</v>
      </c>
      <c r="E393">
        <v>0.86484172905391155</v>
      </c>
      <c r="F393">
        <v>772</v>
      </c>
      <c r="G393">
        <f t="shared" si="26"/>
        <v>86.5</v>
      </c>
      <c r="H393" t="e">
        <f t="shared" si="27"/>
        <v>#N/A</v>
      </c>
      <c r="I393">
        <f t="shared" si="28"/>
        <v>86.484172905391148</v>
      </c>
    </row>
    <row r="394" spans="1:9" x14ac:dyDescent="0.25">
      <c r="A394">
        <v>0.66</v>
      </c>
      <c r="B394">
        <v>0.66366724546749734</v>
      </c>
      <c r="C394">
        <f t="shared" si="25"/>
        <v>0.66</v>
      </c>
      <c r="D394">
        <v>0.66366724546749734</v>
      </c>
      <c r="E394" t="e">
        <v>#N/A</v>
      </c>
      <c r="F394">
        <v>773</v>
      </c>
      <c r="G394">
        <f t="shared" si="26"/>
        <v>66</v>
      </c>
      <c r="H394">
        <f t="shared" si="27"/>
        <v>66.366724546749737</v>
      </c>
      <c r="I394" t="e">
        <f t="shared" si="28"/>
        <v>#N/A</v>
      </c>
    </row>
    <row r="395" spans="1:9" x14ac:dyDescent="0.25">
      <c r="A395">
        <v>0.55000000000000004</v>
      </c>
      <c r="B395">
        <v>0.5369359495729995</v>
      </c>
      <c r="C395">
        <f t="shared" si="25"/>
        <v>0.55000000000000004</v>
      </c>
      <c r="D395">
        <v>0.5369359495729995</v>
      </c>
      <c r="E395" t="e">
        <v>#N/A</v>
      </c>
      <c r="F395">
        <v>773</v>
      </c>
      <c r="G395">
        <f t="shared" si="26"/>
        <v>55.000000000000007</v>
      </c>
      <c r="H395">
        <f t="shared" si="27"/>
        <v>53.69359495729995</v>
      </c>
      <c r="I395" t="e">
        <f t="shared" si="28"/>
        <v>#N/A</v>
      </c>
    </row>
    <row r="396" spans="1:9" x14ac:dyDescent="0.25">
      <c r="A396">
        <v>0.501</v>
      </c>
      <c r="B396">
        <v>0.5242108319169313</v>
      </c>
      <c r="C396">
        <f t="shared" si="25"/>
        <v>0.501</v>
      </c>
      <c r="D396">
        <v>0.5242108319169313</v>
      </c>
      <c r="E396" t="e">
        <v>#N/A</v>
      </c>
      <c r="F396">
        <v>774</v>
      </c>
      <c r="G396">
        <f t="shared" si="26"/>
        <v>50.1</v>
      </c>
      <c r="H396">
        <f t="shared" si="27"/>
        <v>52.421083191693128</v>
      </c>
      <c r="I396" t="e">
        <f t="shared" si="28"/>
        <v>#N/A</v>
      </c>
    </row>
    <row r="397" spans="1:9" x14ac:dyDescent="0.25">
      <c r="A397">
        <v>0.98299999999999998</v>
      </c>
      <c r="B397">
        <v>0.90126660091565292</v>
      </c>
      <c r="C397">
        <f t="shared" si="25"/>
        <v>0.98299999999999998</v>
      </c>
      <c r="D397">
        <v>0.90126660091565292</v>
      </c>
      <c r="E397" t="e">
        <v>#N/A</v>
      </c>
      <c r="F397">
        <v>774</v>
      </c>
      <c r="G397">
        <f t="shared" si="26"/>
        <v>98.3</v>
      </c>
      <c r="H397">
        <f t="shared" si="27"/>
        <v>90.126660091565299</v>
      </c>
      <c r="I397" t="e">
        <f t="shared" si="28"/>
        <v>#N/A</v>
      </c>
    </row>
    <row r="398" spans="1:9" x14ac:dyDescent="0.25">
      <c r="A398">
        <v>0.44299999999999989</v>
      </c>
      <c r="B398">
        <v>0.43546244480311258</v>
      </c>
      <c r="C398">
        <f t="shared" si="25"/>
        <v>0.44299999999999989</v>
      </c>
      <c r="D398">
        <v>0.43546244480311258</v>
      </c>
      <c r="E398" t="e">
        <v>#N/A</v>
      </c>
      <c r="F398">
        <v>776</v>
      </c>
      <c r="G398">
        <f t="shared" si="26"/>
        <v>44.29999999999999</v>
      </c>
      <c r="H398">
        <f t="shared" si="27"/>
        <v>43.546244480311259</v>
      </c>
      <c r="I398" t="e">
        <f t="shared" si="28"/>
        <v>#N/A</v>
      </c>
    </row>
    <row r="399" spans="1:9" x14ac:dyDescent="0.25">
      <c r="A399">
        <v>0.20200000000000001</v>
      </c>
      <c r="B399">
        <v>0.21126373494705611</v>
      </c>
      <c r="C399">
        <f t="shared" si="25"/>
        <v>0.20200000000000001</v>
      </c>
      <c r="D399">
        <v>0.21126373494705611</v>
      </c>
      <c r="E399" t="e">
        <v>#N/A</v>
      </c>
      <c r="F399">
        <v>777</v>
      </c>
      <c r="G399">
        <f t="shared" si="26"/>
        <v>20.200000000000003</v>
      </c>
      <c r="H399">
        <f t="shared" si="27"/>
        <v>21.126373494705611</v>
      </c>
      <c r="I399" t="e">
        <f t="shared" si="28"/>
        <v>#N/A</v>
      </c>
    </row>
    <row r="400" spans="1:9" x14ac:dyDescent="0.25">
      <c r="A400">
        <v>0.98299999999999998</v>
      </c>
      <c r="B400">
        <v>0.86839043411857164</v>
      </c>
      <c r="C400">
        <f t="shared" si="25"/>
        <v>0.98299999999999998</v>
      </c>
      <c r="D400" t="e">
        <v>#N/A</v>
      </c>
      <c r="E400">
        <v>0.86839043411857164</v>
      </c>
      <c r="F400">
        <v>778</v>
      </c>
      <c r="G400">
        <f t="shared" si="26"/>
        <v>98.3</v>
      </c>
      <c r="H400" t="e">
        <f t="shared" si="27"/>
        <v>#N/A</v>
      </c>
      <c r="I400">
        <f t="shared" si="28"/>
        <v>86.839043411857162</v>
      </c>
    </row>
    <row r="401" spans="1:9" x14ac:dyDescent="0.25">
      <c r="A401">
        <v>0.96</v>
      </c>
      <c r="B401">
        <v>0.90387707239054738</v>
      </c>
      <c r="C401">
        <f t="shared" si="25"/>
        <v>0.96</v>
      </c>
      <c r="D401">
        <v>0.90387707239054738</v>
      </c>
      <c r="E401" t="e">
        <v>#N/A</v>
      </c>
      <c r="F401">
        <v>780</v>
      </c>
      <c r="G401">
        <f t="shared" si="26"/>
        <v>96</v>
      </c>
      <c r="H401">
        <f t="shared" si="27"/>
        <v>90.387707239054734</v>
      </c>
      <c r="I401" t="e">
        <f t="shared" si="28"/>
        <v>#N/A</v>
      </c>
    </row>
    <row r="402" spans="1:9" x14ac:dyDescent="0.25">
      <c r="A402">
        <v>0.70299999999999996</v>
      </c>
      <c r="B402">
        <v>0.75840880445341596</v>
      </c>
      <c r="C402">
        <f t="shared" si="25"/>
        <v>0.70299999999999996</v>
      </c>
      <c r="D402">
        <v>0.75840880445341596</v>
      </c>
      <c r="E402" t="e">
        <v>#N/A</v>
      </c>
      <c r="F402">
        <v>780</v>
      </c>
      <c r="G402">
        <f t="shared" si="26"/>
        <v>70.3</v>
      </c>
      <c r="H402">
        <f t="shared" si="27"/>
        <v>75.840880445341597</v>
      </c>
      <c r="I402" t="e">
        <f t="shared" si="28"/>
        <v>#N/A</v>
      </c>
    </row>
    <row r="403" spans="1:9" x14ac:dyDescent="0.25">
      <c r="A403">
        <v>0.71700000000000008</v>
      </c>
      <c r="B403">
        <v>0.79188226437078646</v>
      </c>
      <c r="C403">
        <f t="shared" si="25"/>
        <v>0.71700000000000008</v>
      </c>
      <c r="D403">
        <v>0.79188226437078646</v>
      </c>
      <c r="E403" t="e">
        <v>#N/A</v>
      </c>
      <c r="F403">
        <v>780</v>
      </c>
      <c r="G403">
        <f t="shared" si="26"/>
        <v>71.7</v>
      </c>
      <c r="H403">
        <f t="shared" si="27"/>
        <v>79.18822643707864</v>
      </c>
      <c r="I403" t="e">
        <f t="shared" si="28"/>
        <v>#N/A</v>
      </c>
    </row>
    <row r="404" spans="1:9" x14ac:dyDescent="0.25">
      <c r="A404">
        <v>0.624</v>
      </c>
      <c r="B404">
        <v>0.65074701157051829</v>
      </c>
      <c r="C404">
        <f t="shared" si="25"/>
        <v>0.624</v>
      </c>
      <c r="D404">
        <v>0.65074701157051829</v>
      </c>
      <c r="E404" t="e">
        <v>#N/A</v>
      </c>
      <c r="F404">
        <v>781</v>
      </c>
      <c r="G404">
        <f t="shared" si="26"/>
        <v>62.4</v>
      </c>
      <c r="H404">
        <f t="shared" si="27"/>
        <v>65.074701157051834</v>
      </c>
      <c r="I404" t="e">
        <f t="shared" si="28"/>
        <v>#N/A</v>
      </c>
    </row>
    <row r="405" spans="1:9" x14ac:dyDescent="0.25">
      <c r="A405">
        <v>0.73299999999999998</v>
      </c>
      <c r="B405">
        <v>0.78181031213648</v>
      </c>
      <c r="C405">
        <f t="shared" si="25"/>
        <v>0.73299999999999998</v>
      </c>
      <c r="D405">
        <v>0.78181031213648</v>
      </c>
      <c r="E405" t="e">
        <v>#N/A</v>
      </c>
      <c r="F405">
        <v>783</v>
      </c>
      <c r="G405">
        <f t="shared" si="26"/>
        <v>73.3</v>
      </c>
      <c r="H405">
        <f t="shared" si="27"/>
        <v>78.181031213647998</v>
      </c>
      <c r="I405" t="e">
        <f t="shared" si="28"/>
        <v>#N/A</v>
      </c>
    </row>
    <row r="406" spans="1:9" x14ac:dyDescent="0.25">
      <c r="A406">
        <v>0.70099999999999996</v>
      </c>
      <c r="B406">
        <v>0.68157645274724121</v>
      </c>
      <c r="C406">
        <f t="shared" si="25"/>
        <v>0.70099999999999996</v>
      </c>
      <c r="D406">
        <v>0.68157645274724121</v>
      </c>
      <c r="E406" t="e">
        <v>#N/A</v>
      </c>
      <c r="F406">
        <v>783</v>
      </c>
      <c r="G406">
        <f t="shared" si="26"/>
        <v>70.099999999999994</v>
      </c>
      <c r="H406">
        <f t="shared" si="27"/>
        <v>68.157645274724118</v>
      </c>
      <c r="I406" t="e">
        <f t="shared" si="28"/>
        <v>#N/A</v>
      </c>
    </row>
    <row r="407" spans="1:9" x14ac:dyDescent="0.25">
      <c r="A407">
        <v>0.23100000000000001</v>
      </c>
      <c r="B407">
        <v>0.2824898485809032</v>
      </c>
      <c r="C407">
        <f t="shared" si="25"/>
        <v>0.23100000000000001</v>
      </c>
      <c r="D407">
        <v>0.2824898485809032</v>
      </c>
      <c r="E407" t="e">
        <v>#N/A</v>
      </c>
      <c r="F407">
        <v>789</v>
      </c>
      <c r="G407">
        <f t="shared" si="26"/>
        <v>23.1</v>
      </c>
      <c r="H407">
        <f t="shared" si="27"/>
        <v>28.248984858090321</v>
      </c>
      <c r="I407" t="e">
        <f t="shared" si="28"/>
        <v>#N/A</v>
      </c>
    </row>
    <row r="408" spans="1:9" x14ac:dyDescent="0.25">
      <c r="A408">
        <v>0.3</v>
      </c>
      <c r="B408">
        <v>0.40033759394754231</v>
      </c>
      <c r="C408">
        <f t="shared" si="25"/>
        <v>0.3</v>
      </c>
      <c r="D408" t="e">
        <v>#N/A</v>
      </c>
      <c r="E408">
        <v>0.40033759394754231</v>
      </c>
      <c r="F408">
        <v>789</v>
      </c>
      <c r="G408">
        <f t="shared" si="26"/>
        <v>30</v>
      </c>
      <c r="H408" t="e">
        <f t="shared" si="27"/>
        <v>#N/A</v>
      </c>
      <c r="I408">
        <f t="shared" si="28"/>
        <v>40.033759394754235</v>
      </c>
    </row>
    <row r="409" spans="1:9" x14ac:dyDescent="0.25">
      <c r="A409">
        <v>0.72799999999999998</v>
      </c>
      <c r="B409">
        <v>0.78317245212447872</v>
      </c>
      <c r="C409">
        <f t="shared" si="25"/>
        <v>0.72799999999999998</v>
      </c>
      <c r="D409">
        <v>0.78317245212447872</v>
      </c>
      <c r="E409" t="e">
        <v>#N/A</v>
      </c>
      <c r="F409">
        <v>791</v>
      </c>
      <c r="G409">
        <f t="shared" si="26"/>
        <v>72.8</v>
      </c>
      <c r="H409">
        <f t="shared" si="27"/>
        <v>78.317245212447872</v>
      </c>
      <c r="I409" t="e">
        <f t="shared" si="28"/>
        <v>#N/A</v>
      </c>
    </row>
    <row r="410" spans="1:9" x14ac:dyDescent="0.25">
      <c r="A410">
        <v>0.63100000000000001</v>
      </c>
      <c r="B410">
        <v>0.66933137417187638</v>
      </c>
      <c r="C410">
        <f t="shared" si="25"/>
        <v>0.63100000000000001</v>
      </c>
      <c r="D410" t="e">
        <v>#N/A</v>
      </c>
      <c r="E410">
        <v>0.66933137417187638</v>
      </c>
      <c r="F410">
        <v>793</v>
      </c>
      <c r="G410">
        <f t="shared" si="26"/>
        <v>63.1</v>
      </c>
      <c r="H410" t="e">
        <f t="shared" si="27"/>
        <v>#N/A</v>
      </c>
      <c r="I410">
        <f t="shared" si="28"/>
        <v>66.933137417187638</v>
      </c>
    </row>
    <row r="411" spans="1:9" x14ac:dyDescent="0.25">
      <c r="A411">
        <v>0.83099999999999996</v>
      </c>
      <c r="B411">
        <v>0.82228572378174303</v>
      </c>
      <c r="C411">
        <f t="shared" si="25"/>
        <v>0.83099999999999996</v>
      </c>
      <c r="D411" t="e">
        <v>#N/A</v>
      </c>
      <c r="E411">
        <v>0.82228572378174303</v>
      </c>
      <c r="F411">
        <v>793</v>
      </c>
      <c r="G411">
        <f t="shared" si="26"/>
        <v>83.1</v>
      </c>
      <c r="H411" t="e">
        <f t="shared" si="27"/>
        <v>#N/A</v>
      </c>
      <c r="I411">
        <f t="shared" si="28"/>
        <v>82.228572378174306</v>
      </c>
    </row>
    <row r="412" spans="1:9" x14ac:dyDescent="0.25">
      <c r="A412">
        <v>0.86799999999999999</v>
      </c>
      <c r="B412">
        <v>0.84470486267332645</v>
      </c>
      <c r="C412">
        <f t="shared" si="25"/>
        <v>0.86799999999999999</v>
      </c>
      <c r="D412">
        <v>0.84470486267332645</v>
      </c>
      <c r="E412" t="e">
        <v>#N/A</v>
      </c>
      <c r="F412">
        <v>793</v>
      </c>
      <c r="G412">
        <f t="shared" si="26"/>
        <v>86.8</v>
      </c>
      <c r="H412">
        <f t="shared" si="27"/>
        <v>84.470486267332646</v>
      </c>
      <c r="I412" t="e">
        <f t="shared" si="28"/>
        <v>#N/A</v>
      </c>
    </row>
    <row r="413" spans="1:9" x14ac:dyDescent="0.25">
      <c r="A413">
        <v>0.47099999999999997</v>
      </c>
      <c r="B413">
        <v>0.43953662357171103</v>
      </c>
      <c r="C413">
        <f t="shared" si="25"/>
        <v>0.47099999999999997</v>
      </c>
      <c r="D413">
        <v>0.43953662357171103</v>
      </c>
      <c r="E413" t="e">
        <v>#N/A</v>
      </c>
      <c r="F413">
        <v>794</v>
      </c>
      <c r="G413">
        <f t="shared" si="26"/>
        <v>47.099999999999994</v>
      </c>
      <c r="H413">
        <f t="shared" si="27"/>
        <v>43.953662357171105</v>
      </c>
      <c r="I413" t="e">
        <f t="shared" si="28"/>
        <v>#N/A</v>
      </c>
    </row>
    <row r="414" spans="1:9" x14ac:dyDescent="0.25">
      <c r="A414">
        <v>0.47899999999999998</v>
      </c>
      <c r="B414">
        <v>0.4360477723536792</v>
      </c>
      <c r="C414">
        <f t="shared" si="25"/>
        <v>0.47899999999999998</v>
      </c>
      <c r="D414" t="e">
        <v>#N/A</v>
      </c>
      <c r="E414">
        <v>0.4360477723536792</v>
      </c>
      <c r="F414">
        <v>795</v>
      </c>
      <c r="G414">
        <f t="shared" si="26"/>
        <v>47.9</v>
      </c>
      <c r="H414" t="e">
        <f t="shared" si="27"/>
        <v>#N/A</v>
      </c>
      <c r="I414">
        <f t="shared" si="28"/>
        <v>43.604777235367919</v>
      </c>
    </row>
    <row r="415" spans="1:9" x14ac:dyDescent="0.25">
      <c r="A415">
        <v>0.74</v>
      </c>
      <c r="B415">
        <v>0.69237161511547118</v>
      </c>
      <c r="C415">
        <f t="shared" si="25"/>
        <v>0.74</v>
      </c>
      <c r="D415">
        <v>0.69237161511547118</v>
      </c>
      <c r="E415" t="e">
        <v>#N/A</v>
      </c>
      <c r="F415">
        <v>796</v>
      </c>
      <c r="G415">
        <f t="shared" si="26"/>
        <v>74</v>
      </c>
      <c r="H415">
        <f t="shared" si="27"/>
        <v>69.237161511547114</v>
      </c>
      <c r="I415" t="e">
        <f t="shared" si="28"/>
        <v>#N/A</v>
      </c>
    </row>
    <row r="416" spans="1:9" x14ac:dyDescent="0.25">
      <c r="A416">
        <v>0.80700000000000005</v>
      </c>
      <c r="B416">
        <v>0.88230822869685421</v>
      </c>
      <c r="C416">
        <f t="shared" si="25"/>
        <v>0.80700000000000005</v>
      </c>
      <c r="D416" t="e">
        <v>#N/A</v>
      </c>
      <c r="E416">
        <v>0.88230822869685421</v>
      </c>
      <c r="F416">
        <v>802</v>
      </c>
      <c r="G416">
        <f t="shared" si="26"/>
        <v>80.7</v>
      </c>
      <c r="H416" t="e">
        <f t="shared" si="27"/>
        <v>#N/A</v>
      </c>
      <c r="I416">
        <f t="shared" si="28"/>
        <v>88.230822869685426</v>
      </c>
    </row>
    <row r="417" spans="1:9" x14ac:dyDescent="0.25">
      <c r="A417">
        <v>0.48699999999999999</v>
      </c>
      <c r="B417">
        <v>0.51160945036582572</v>
      </c>
      <c r="C417">
        <f t="shared" si="25"/>
        <v>0.48699999999999999</v>
      </c>
      <c r="D417">
        <v>0.51160945036582572</v>
      </c>
      <c r="E417" t="e">
        <v>#N/A</v>
      </c>
      <c r="F417">
        <v>803</v>
      </c>
      <c r="G417">
        <f t="shared" si="26"/>
        <v>48.699999999999996</v>
      </c>
      <c r="H417">
        <f t="shared" si="27"/>
        <v>51.160945036582575</v>
      </c>
      <c r="I417" t="e">
        <f t="shared" si="28"/>
        <v>#N/A</v>
      </c>
    </row>
    <row r="418" spans="1:9" x14ac:dyDescent="0.25">
      <c r="A418">
        <v>0.96799999999999997</v>
      </c>
      <c r="B418">
        <v>0.9039195925729907</v>
      </c>
      <c r="C418">
        <f t="shared" si="25"/>
        <v>0.96799999999999997</v>
      </c>
      <c r="D418" t="e">
        <v>#N/A</v>
      </c>
      <c r="E418">
        <v>0.9039195925729907</v>
      </c>
      <c r="F418">
        <v>804</v>
      </c>
      <c r="G418">
        <f t="shared" si="26"/>
        <v>96.8</v>
      </c>
      <c r="H418" t="e">
        <f t="shared" si="27"/>
        <v>#N/A</v>
      </c>
      <c r="I418">
        <f t="shared" si="28"/>
        <v>90.391959257299064</v>
      </c>
    </row>
    <row r="419" spans="1:9" x14ac:dyDescent="0.25">
      <c r="A419">
        <v>0.54299999999999993</v>
      </c>
      <c r="B419">
        <v>0.52792647603096188</v>
      </c>
      <c r="C419">
        <f t="shared" si="25"/>
        <v>0.54299999999999993</v>
      </c>
      <c r="D419">
        <v>0.52792647603096188</v>
      </c>
      <c r="E419" t="e">
        <v>#N/A</v>
      </c>
      <c r="F419">
        <v>805</v>
      </c>
      <c r="G419">
        <f t="shared" si="26"/>
        <v>54.29999999999999</v>
      </c>
      <c r="H419">
        <f t="shared" si="27"/>
        <v>52.792647603096185</v>
      </c>
      <c r="I419" t="e">
        <f t="shared" si="28"/>
        <v>#N/A</v>
      </c>
    </row>
    <row r="420" spans="1:9" x14ac:dyDescent="0.25">
      <c r="A420">
        <v>0.748</v>
      </c>
      <c r="B420">
        <v>0.77498815287186862</v>
      </c>
      <c r="C420">
        <f t="shared" si="25"/>
        <v>0.748</v>
      </c>
      <c r="D420">
        <v>0.77498815287186862</v>
      </c>
      <c r="E420" t="e">
        <v>#N/A</v>
      </c>
      <c r="F420">
        <v>805</v>
      </c>
      <c r="G420">
        <f t="shared" si="26"/>
        <v>74.8</v>
      </c>
      <c r="H420">
        <f t="shared" si="27"/>
        <v>77.498815287186858</v>
      </c>
      <c r="I420" t="e">
        <f t="shared" si="28"/>
        <v>#N/A</v>
      </c>
    </row>
    <row r="421" spans="1:9" x14ac:dyDescent="0.25">
      <c r="A421">
        <v>0.871</v>
      </c>
      <c r="B421">
        <v>0.86872732751923187</v>
      </c>
      <c r="C421">
        <f t="shared" si="25"/>
        <v>0.871</v>
      </c>
      <c r="D421">
        <v>0.86872732751923187</v>
      </c>
      <c r="E421" t="e">
        <v>#N/A</v>
      </c>
      <c r="F421">
        <v>806</v>
      </c>
      <c r="G421">
        <f t="shared" si="26"/>
        <v>87.1</v>
      </c>
      <c r="H421">
        <f t="shared" si="27"/>
        <v>86.872732751923181</v>
      </c>
      <c r="I421" t="e">
        <f t="shared" si="28"/>
        <v>#N/A</v>
      </c>
    </row>
    <row r="422" spans="1:9" x14ac:dyDescent="0.25">
      <c r="A422">
        <v>0.91900000000000015</v>
      </c>
      <c r="B422">
        <v>0.87593999994159333</v>
      </c>
      <c r="C422">
        <f t="shared" si="25"/>
        <v>0.91900000000000015</v>
      </c>
      <c r="D422" t="e">
        <v>#N/A</v>
      </c>
      <c r="E422">
        <v>0.87593999994159333</v>
      </c>
      <c r="F422">
        <v>806</v>
      </c>
      <c r="G422">
        <f t="shared" si="26"/>
        <v>91.90000000000002</v>
      </c>
      <c r="H422" t="e">
        <f t="shared" si="27"/>
        <v>#N/A</v>
      </c>
      <c r="I422">
        <f t="shared" si="28"/>
        <v>87.593999994159333</v>
      </c>
    </row>
    <row r="423" spans="1:9" x14ac:dyDescent="0.25">
      <c r="A423">
        <v>0.57399999999999995</v>
      </c>
      <c r="B423">
        <v>0.54790792703116453</v>
      </c>
      <c r="C423">
        <f t="shared" si="25"/>
        <v>0.57399999999999995</v>
      </c>
      <c r="D423">
        <v>0.54790792703116453</v>
      </c>
      <c r="E423" t="e">
        <v>#N/A</v>
      </c>
      <c r="F423">
        <v>806</v>
      </c>
      <c r="G423">
        <f t="shared" si="26"/>
        <v>57.4</v>
      </c>
      <c r="H423">
        <f t="shared" si="27"/>
        <v>54.790792703116452</v>
      </c>
      <c r="I423" t="e">
        <f t="shared" si="28"/>
        <v>#N/A</v>
      </c>
    </row>
    <row r="424" spans="1:9" x14ac:dyDescent="0.25">
      <c r="A424">
        <v>0.496</v>
      </c>
      <c r="B424">
        <v>0.47616505090594941</v>
      </c>
      <c r="C424">
        <f t="shared" si="25"/>
        <v>0.496</v>
      </c>
      <c r="D424">
        <v>0.47616505090594941</v>
      </c>
      <c r="E424" t="e">
        <v>#N/A</v>
      </c>
      <c r="F424">
        <v>806</v>
      </c>
      <c r="G424">
        <f t="shared" si="26"/>
        <v>49.6</v>
      </c>
      <c r="H424">
        <f t="shared" si="27"/>
        <v>47.616505090594941</v>
      </c>
      <c r="I424" t="e">
        <f t="shared" si="28"/>
        <v>#N/A</v>
      </c>
    </row>
    <row r="425" spans="1:9" x14ac:dyDescent="0.25">
      <c r="A425">
        <v>0.85299999999999998</v>
      </c>
      <c r="B425">
        <v>0.89729077644860422</v>
      </c>
      <c r="C425">
        <f t="shared" si="25"/>
        <v>0.85299999999999998</v>
      </c>
      <c r="D425" t="e">
        <v>#N/A</v>
      </c>
      <c r="E425">
        <v>0.89729077644860422</v>
      </c>
      <c r="F425">
        <v>807</v>
      </c>
      <c r="G425">
        <f t="shared" si="26"/>
        <v>85.3</v>
      </c>
      <c r="H425" t="e">
        <f t="shared" si="27"/>
        <v>#N/A</v>
      </c>
      <c r="I425">
        <f t="shared" si="28"/>
        <v>89.729077644860425</v>
      </c>
    </row>
    <row r="426" spans="1:9" x14ac:dyDescent="0.25">
      <c r="A426">
        <v>0.84200000000000008</v>
      </c>
      <c r="B426">
        <v>0.85566246149089598</v>
      </c>
      <c r="C426">
        <f t="shared" si="25"/>
        <v>0.84200000000000008</v>
      </c>
      <c r="D426">
        <v>0.85566246149089598</v>
      </c>
      <c r="E426" t="e">
        <v>#N/A</v>
      </c>
      <c r="F426">
        <v>808</v>
      </c>
      <c r="G426">
        <f t="shared" si="26"/>
        <v>84.2</v>
      </c>
      <c r="H426">
        <f t="shared" si="27"/>
        <v>85.566246149089594</v>
      </c>
      <c r="I426" t="e">
        <f t="shared" si="28"/>
        <v>#N/A</v>
      </c>
    </row>
    <row r="427" spans="1:9" x14ac:dyDescent="0.25">
      <c r="A427">
        <v>9.1999999999999998E-2</v>
      </c>
      <c r="B427">
        <v>0.18634682172303041</v>
      </c>
      <c r="C427">
        <f t="shared" si="25"/>
        <v>9.1999999999999998E-2</v>
      </c>
      <c r="D427" t="e">
        <v>#N/A</v>
      </c>
      <c r="E427">
        <v>0.18634682172303041</v>
      </c>
      <c r="F427">
        <v>811</v>
      </c>
      <c r="G427">
        <f t="shared" si="26"/>
        <v>9.1999999999999993</v>
      </c>
      <c r="H427" t="e">
        <f t="shared" si="27"/>
        <v>#N/A</v>
      </c>
      <c r="I427">
        <f t="shared" si="28"/>
        <v>18.634682172303041</v>
      </c>
    </row>
    <row r="428" spans="1:9" x14ac:dyDescent="0.25">
      <c r="A428">
        <v>0.313</v>
      </c>
      <c r="B428">
        <v>0.4384331922440976</v>
      </c>
      <c r="C428">
        <f t="shared" si="25"/>
        <v>0.313</v>
      </c>
      <c r="D428" t="e">
        <v>#N/A</v>
      </c>
      <c r="E428">
        <v>0.4384331922440976</v>
      </c>
      <c r="F428">
        <v>816</v>
      </c>
      <c r="G428">
        <f t="shared" si="26"/>
        <v>31.3</v>
      </c>
      <c r="H428" t="e">
        <f t="shared" si="27"/>
        <v>#N/A</v>
      </c>
      <c r="I428">
        <f t="shared" si="28"/>
        <v>43.843319224409761</v>
      </c>
    </row>
    <row r="429" spans="1:9" x14ac:dyDescent="0.25">
      <c r="A429">
        <v>0.47</v>
      </c>
      <c r="B429">
        <v>0.45155730588582571</v>
      </c>
      <c r="C429">
        <f t="shared" si="25"/>
        <v>0.47</v>
      </c>
      <c r="D429">
        <v>0.45155730588582571</v>
      </c>
      <c r="E429" t="e">
        <v>#N/A</v>
      </c>
      <c r="F429">
        <v>817</v>
      </c>
      <c r="G429">
        <f t="shared" si="26"/>
        <v>47</v>
      </c>
      <c r="H429">
        <f t="shared" si="27"/>
        <v>45.155730588582571</v>
      </c>
      <c r="I429" t="e">
        <f t="shared" si="28"/>
        <v>#N/A</v>
      </c>
    </row>
    <row r="430" spans="1:9" x14ac:dyDescent="0.25">
      <c r="A430">
        <v>0.42499999999999999</v>
      </c>
      <c r="B430">
        <v>0.44677350289367812</v>
      </c>
      <c r="C430">
        <f t="shared" si="25"/>
        <v>0.42499999999999999</v>
      </c>
      <c r="D430">
        <v>0.44677350289367812</v>
      </c>
      <c r="E430" t="e">
        <v>#N/A</v>
      </c>
      <c r="F430">
        <v>817</v>
      </c>
      <c r="G430">
        <f t="shared" si="26"/>
        <v>42.5</v>
      </c>
      <c r="H430">
        <f t="shared" si="27"/>
        <v>44.677350289367809</v>
      </c>
      <c r="I430" t="e">
        <f t="shared" si="28"/>
        <v>#N/A</v>
      </c>
    </row>
    <row r="431" spans="1:9" x14ac:dyDescent="0.25">
      <c r="A431">
        <v>0.61099999999999999</v>
      </c>
      <c r="B431">
        <v>0.65123085321788443</v>
      </c>
      <c r="C431">
        <f t="shared" si="25"/>
        <v>0.61099999999999999</v>
      </c>
      <c r="D431">
        <v>0.65123085321788443</v>
      </c>
      <c r="E431" t="e">
        <v>#N/A</v>
      </c>
      <c r="F431">
        <v>819</v>
      </c>
      <c r="G431">
        <f t="shared" si="26"/>
        <v>61.1</v>
      </c>
      <c r="H431">
        <f t="shared" si="27"/>
        <v>65.123085321788437</v>
      </c>
      <c r="I431" t="e">
        <f t="shared" si="28"/>
        <v>#N/A</v>
      </c>
    </row>
    <row r="432" spans="1:9" x14ac:dyDescent="0.25">
      <c r="A432">
        <v>0.28000000000000003</v>
      </c>
      <c r="B432">
        <v>0.37508079672347361</v>
      </c>
      <c r="C432">
        <f t="shared" si="25"/>
        <v>0.28000000000000003</v>
      </c>
      <c r="D432" t="e">
        <v>#N/A</v>
      </c>
      <c r="E432">
        <v>0.37508079672347361</v>
      </c>
      <c r="F432">
        <v>821</v>
      </c>
      <c r="G432">
        <f t="shared" si="26"/>
        <v>28.000000000000004</v>
      </c>
      <c r="H432" t="e">
        <f t="shared" si="27"/>
        <v>#N/A</v>
      </c>
      <c r="I432">
        <f t="shared" si="28"/>
        <v>37.508079672347364</v>
      </c>
    </row>
    <row r="433" spans="1:9" x14ac:dyDescent="0.25">
      <c r="A433">
        <v>0.78599999999999992</v>
      </c>
      <c r="B433">
        <v>0.86036301101319501</v>
      </c>
      <c r="C433">
        <f t="shared" si="25"/>
        <v>0.78599999999999992</v>
      </c>
      <c r="D433" t="e">
        <v>#N/A</v>
      </c>
      <c r="E433">
        <v>0.86036301101319501</v>
      </c>
      <c r="F433">
        <v>821</v>
      </c>
      <c r="G433">
        <f t="shared" si="26"/>
        <v>78.599999999999994</v>
      </c>
      <c r="H433" t="e">
        <f t="shared" si="27"/>
        <v>#N/A</v>
      </c>
      <c r="I433">
        <f t="shared" si="28"/>
        <v>86.036301101319495</v>
      </c>
    </row>
    <row r="434" spans="1:9" x14ac:dyDescent="0.25">
      <c r="A434">
        <v>0.623</v>
      </c>
      <c r="B434">
        <v>0.64903187828027675</v>
      </c>
      <c r="C434">
        <f t="shared" si="25"/>
        <v>0.623</v>
      </c>
      <c r="D434">
        <v>0.64903187828027675</v>
      </c>
      <c r="E434" t="e">
        <v>#N/A</v>
      </c>
      <c r="F434">
        <v>822</v>
      </c>
      <c r="G434">
        <f t="shared" si="26"/>
        <v>62.3</v>
      </c>
      <c r="H434">
        <f t="shared" si="27"/>
        <v>64.903187828027669</v>
      </c>
      <c r="I434" t="e">
        <f t="shared" si="28"/>
        <v>#N/A</v>
      </c>
    </row>
    <row r="435" spans="1:9" x14ac:dyDescent="0.25">
      <c r="A435">
        <v>0.46700000000000003</v>
      </c>
      <c r="B435">
        <v>0.45172686995620742</v>
      </c>
      <c r="C435">
        <f t="shared" si="25"/>
        <v>0.46700000000000003</v>
      </c>
      <c r="D435">
        <v>0.45172686995620742</v>
      </c>
      <c r="E435" t="e">
        <v>#N/A</v>
      </c>
      <c r="F435">
        <v>823</v>
      </c>
      <c r="G435">
        <f t="shared" si="26"/>
        <v>46.7</v>
      </c>
      <c r="H435">
        <f t="shared" si="27"/>
        <v>45.172686995620744</v>
      </c>
      <c r="I435" t="e">
        <f t="shared" si="28"/>
        <v>#N/A</v>
      </c>
    </row>
    <row r="436" spans="1:9" x14ac:dyDescent="0.25">
      <c r="A436">
        <v>0.94799999999999995</v>
      </c>
      <c r="B436">
        <v>0.8176681520041994</v>
      </c>
      <c r="C436">
        <f t="shared" si="25"/>
        <v>0.94799999999999995</v>
      </c>
      <c r="D436" t="e">
        <v>#N/A</v>
      </c>
      <c r="E436">
        <v>0.8176681520041994</v>
      </c>
      <c r="F436">
        <v>825</v>
      </c>
      <c r="G436">
        <f t="shared" si="26"/>
        <v>94.8</v>
      </c>
      <c r="H436" t="e">
        <f t="shared" si="27"/>
        <v>#N/A</v>
      </c>
      <c r="I436">
        <f t="shared" si="28"/>
        <v>81.766815200419941</v>
      </c>
    </row>
    <row r="437" spans="1:9" x14ac:dyDescent="0.25">
      <c r="A437">
        <v>0.39100000000000001</v>
      </c>
      <c r="B437">
        <v>0.40514592231106672</v>
      </c>
      <c r="C437">
        <f t="shared" si="25"/>
        <v>0.39100000000000001</v>
      </c>
      <c r="D437">
        <v>0.40514592231106672</v>
      </c>
      <c r="E437" t="e">
        <v>#N/A</v>
      </c>
      <c r="F437">
        <v>826</v>
      </c>
      <c r="G437">
        <f t="shared" si="26"/>
        <v>39.1</v>
      </c>
      <c r="H437">
        <f t="shared" si="27"/>
        <v>40.514592231106676</v>
      </c>
      <c r="I437" t="e">
        <f t="shared" si="28"/>
        <v>#N/A</v>
      </c>
    </row>
    <row r="438" spans="1:9" x14ac:dyDescent="0.25">
      <c r="A438">
        <v>0.60299999999999998</v>
      </c>
      <c r="B438">
        <v>0.63660348532512689</v>
      </c>
      <c r="C438">
        <f t="shared" si="25"/>
        <v>0.60299999999999998</v>
      </c>
      <c r="D438">
        <v>0.63660348532512689</v>
      </c>
      <c r="E438" t="e">
        <v>#N/A</v>
      </c>
      <c r="F438">
        <v>826</v>
      </c>
      <c r="G438">
        <f t="shared" si="26"/>
        <v>60.3</v>
      </c>
      <c r="H438">
        <f t="shared" si="27"/>
        <v>63.660348532512693</v>
      </c>
      <c r="I438" t="e">
        <f t="shared" si="28"/>
        <v>#N/A</v>
      </c>
    </row>
    <row r="439" spans="1:9" x14ac:dyDescent="0.25">
      <c r="A439">
        <v>0.191</v>
      </c>
      <c r="B439">
        <v>0.22343057526933299</v>
      </c>
      <c r="C439">
        <f t="shared" si="25"/>
        <v>0.191</v>
      </c>
      <c r="D439">
        <v>0.22343057526933299</v>
      </c>
      <c r="E439" t="e">
        <v>#N/A</v>
      </c>
      <c r="F439">
        <v>827</v>
      </c>
      <c r="G439">
        <f t="shared" si="26"/>
        <v>19.100000000000001</v>
      </c>
      <c r="H439">
        <f t="shared" si="27"/>
        <v>22.3430575269333</v>
      </c>
      <c r="I439" t="e">
        <f t="shared" si="28"/>
        <v>#N/A</v>
      </c>
    </row>
    <row r="440" spans="1:9" x14ac:dyDescent="0.25">
      <c r="A440">
        <v>0.45600000000000013</v>
      </c>
      <c r="B440">
        <v>0.39935654223459582</v>
      </c>
      <c r="C440">
        <f t="shared" si="25"/>
        <v>0.45600000000000013</v>
      </c>
      <c r="D440">
        <v>0.39935654223459582</v>
      </c>
      <c r="E440" t="e">
        <v>#N/A</v>
      </c>
      <c r="F440">
        <v>827</v>
      </c>
      <c r="G440">
        <f t="shared" si="26"/>
        <v>45.600000000000016</v>
      </c>
      <c r="H440">
        <f t="shared" si="27"/>
        <v>39.935654223459579</v>
      </c>
      <c r="I440" t="e">
        <f t="shared" si="28"/>
        <v>#N/A</v>
      </c>
    </row>
    <row r="441" spans="1:9" x14ac:dyDescent="0.25">
      <c r="A441">
        <v>0.79099999999999993</v>
      </c>
      <c r="B441">
        <v>0.74008044796654271</v>
      </c>
      <c r="C441">
        <f t="shared" si="25"/>
        <v>0.79099999999999993</v>
      </c>
      <c r="D441">
        <v>0.74008044796654271</v>
      </c>
      <c r="E441" t="e">
        <v>#N/A</v>
      </c>
      <c r="F441">
        <v>827</v>
      </c>
      <c r="G441">
        <f t="shared" si="26"/>
        <v>79.099999999999994</v>
      </c>
      <c r="H441">
        <f t="shared" si="27"/>
        <v>74.008044796654275</v>
      </c>
      <c r="I441" t="e">
        <f t="shared" si="28"/>
        <v>#N/A</v>
      </c>
    </row>
    <row r="442" spans="1:9" x14ac:dyDescent="0.25">
      <c r="A442">
        <v>0.36299999999999999</v>
      </c>
      <c r="B442">
        <v>0.38458050093073032</v>
      </c>
      <c r="C442">
        <f t="shared" si="25"/>
        <v>0.36299999999999999</v>
      </c>
      <c r="D442">
        <v>0.38458050093073032</v>
      </c>
      <c r="E442" t="e">
        <v>#N/A</v>
      </c>
      <c r="F442">
        <v>830</v>
      </c>
      <c r="G442">
        <f t="shared" si="26"/>
        <v>36.299999999999997</v>
      </c>
      <c r="H442">
        <f t="shared" si="27"/>
        <v>38.458050093073034</v>
      </c>
      <c r="I442" t="e">
        <f t="shared" si="28"/>
        <v>#N/A</v>
      </c>
    </row>
    <row r="443" spans="1:9" x14ac:dyDescent="0.25">
      <c r="A443">
        <v>0.84599999999999997</v>
      </c>
      <c r="B443">
        <v>0.84807677946143811</v>
      </c>
      <c r="C443">
        <f t="shared" si="25"/>
        <v>0.84599999999999997</v>
      </c>
      <c r="D443" t="e">
        <v>#N/A</v>
      </c>
      <c r="E443">
        <v>0.84807677946143811</v>
      </c>
      <c r="F443">
        <v>833</v>
      </c>
      <c r="G443">
        <f t="shared" si="26"/>
        <v>84.6</v>
      </c>
      <c r="H443" t="e">
        <f t="shared" si="27"/>
        <v>#N/A</v>
      </c>
      <c r="I443">
        <f t="shared" si="28"/>
        <v>84.807677946143812</v>
      </c>
    </row>
    <row r="444" spans="1:9" x14ac:dyDescent="0.25">
      <c r="A444">
        <v>0.35099999999999998</v>
      </c>
      <c r="B444">
        <v>0.37544974398803949</v>
      </c>
      <c r="C444">
        <f t="shared" si="25"/>
        <v>0.35099999999999998</v>
      </c>
      <c r="D444">
        <v>0.37544974398803949</v>
      </c>
      <c r="E444" t="e">
        <v>#N/A</v>
      </c>
      <c r="F444">
        <v>833</v>
      </c>
      <c r="G444">
        <f t="shared" si="26"/>
        <v>35.099999999999994</v>
      </c>
      <c r="H444">
        <f t="shared" si="27"/>
        <v>37.544974398803951</v>
      </c>
      <c r="I444" t="e">
        <f t="shared" si="28"/>
        <v>#N/A</v>
      </c>
    </row>
    <row r="445" spans="1:9" x14ac:dyDescent="0.25">
      <c r="A445">
        <v>0.45600000000000002</v>
      </c>
      <c r="B445">
        <v>0.4030845658447107</v>
      </c>
      <c r="C445">
        <f t="shared" si="25"/>
        <v>0.45600000000000002</v>
      </c>
      <c r="D445">
        <v>0.4030845658447107</v>
      </c>
      <c r="E445" t="e">
        <v>#N/A</v>
      </c>
      <c r="F445">
        <v>834</v>
      </c>
      <c r="G445">
        <f t="shared" si="26"/>
        <v>45.6</v>
      </c>
      <c r="H445">
        <f t="shared" si="27"/>
        <v>40.308456584471067</v>
      </c>
      <c r="I445" t="e">
        <f t="shared" si="28"/>
        <v>#N/A</v>
      </c>
    </row>
    <row r="446" spans="1:9" x14ac:dyDescent="0.25">
      <c r="A446">
        <v>0.46100000000000002</v>
      </c>
      <c r="B446">
        <v>0.37135520915941528</v>
      </c>
      <c r="C446">
        <f t="shared" si="25"/>
        <v>0.46100000000000002</v>
      </c>
      <c r="D446" t="e">
        <v>#N/A</v>
      </c>
      <c r="E446">
        <v>0.37135520915941528</v>
      </c>
      <c r="F446">
        <v>835</v>
      </c>
      <c r="G446">
        <f t="shared" si="26"/>
        <v>46.1</v>
      </c>
      <c r="H446" t="e">
        <f t="shared" si="27"/>
        <v>#N/A</v>
      </c>
      <c r="I446">
        <f t="shared" si="28"/>
        <v>37.135520915941527</v>
      </c>
    </row>
    <row r="447" spans="1:9" x14ac:dyDescent="0.25">
      <c r="A447">
        <v>0.93</v>
      </c>
      <c r="B447">
        <v>0.90906318002954012</v>
      </c>
      <c r="C447">
        <f t="shared" si="25"/>
        <v>0.93</v>
      </c>
      <c r="D447">
        <v>0.90906318002954012</v>
      </c>
      <c r="E447" t="e">
        <v>#N/A</v>
      </c>
      <c r="F447">
        <v>837</v>
      </c>
      <c r="G447">
        <f t="shared" si="26"/>
        <v>93</v>
      </c>
      <c r="H447">
        <f t="shared" si="27"/>
        <v>90.906318002954009</v>
      </c>
      <c r="I447" t="e">
        <f t="shared" si="28"/>
        <v>#N/A</v>
      </c>
    </row>
    <row r="448" spans="1:9" x14ac:dyDescent="0.25">
      <c r="A448">
        <v>0.61099999999999999</v>
      </c>
      <c r="B448">
        <v>0.64562732073793483</v>
      </c>
      <c r="C448">
        <f t="shared" si="25"/>
        <v>0.61099999999999999</v>
      </c>
      <c r="D448">
        <v>0.64562732073793483</v>
      </c>
      <c r="E448" t="e">
        <v>#N/A</v>
      </c>
      <c r="F448">
        <v>837</v>
      </c>
      <c r="G448">
        <f t="shared" si="26"/>
        <v>61.1</v>
      </c>
      <c r="H448">
        <f t="shared" si="27"/>
        <v>64.562732073793484</v>
      </c>
      <c r="I448" t="e">
        <f t="shared" si="28"/>
        <v>#N/A</v>
      </c>
    </row>
    <row r="449" spans="1:9" x14ac:dyDescent="0.25">
      <c r="A449">
        <v>0.59099999999999997</v>
      </c>
      <c r="B449">
        <v>0.65208827042197826</v>
      </c>
      <c r="C449">
        <f t="shared" si="25"/>
        <v>0.59099999999999997</v>
      </c>
      <c r="D449" t="e">
        <v>#N/A</v>
      </c>
      <c r="E449">
        <v>0.65208827042197826</v>
      </c>
      <c r="F449">
        <v>839</v>
      </c>
      <c r="G449">
        <f t="shared" si="26"/>
        <v>59.099999999999994</v>
      </c>
      <c r="H449" t="e">
        <f t="shared" si="27"/>
        <v>#N/A</v>
      </c>
      <c r="I449">
        <f t="shared" si="28"/>
        <v>65.208827042197825</v>
      </c>
    </row>
    <row r="450" spans="1:9" x14ac:dyDescent="0.25">
      <c r="A450">
        <v>0.35699999999999998</v>
      </c>
      <c r="B450">
        <v>0.37190852426890358</v>
      </c>
      <c r="C450">
        <f t="shared" ref="C450:C513" si="29">A450</f>
        <v>0.35699999999999998</v>
      </c>
      <c r="D450" t="e">
        <v>#N/A</v>
      </c>
      <c r="E450">
        <v>0.37190852426890358</v>
      </c>
      <c r="F450">
        <v>840</v>
      </c>
      <c r="G450">
        <f t="shared" si="26"/>
        <v>35.699999999999996</v>
      </c>
      <c r="H450" t="e">
        <f t="shared" si="27"/>
        <v>#N/A</v>
      </c>
      <c r="I450">
        <f t="shared" si="28"/>
        <v>37.190852426890359</v>
      </c>
    </row>
    <row r="451" spans="1:9" x14ac:dyDescent="0.25">
      <c r="A451">
        <v>0.43200000000000011</v>
      </c>
      <c r="B451">
        <v>0.41006503727919452</v>
      </c>
      <c r="C451">
        <f t="shared" si="29"/>
        <v>0.43200000000000011</v>
      </c>
      <c r="D451" t="e">
        <v>#N/A</v>
      </c>
      <c r="E451">
        <v>0.41006503727919452</v>
      </c>
      <c r="F451">
        <v>842</v>
      </c>
      <c r="G451">
        <f t="shared" ref="G451:G514" si="30">C451*100</f>
        <v>43.20000000000001</v>
      </c>
      <c r="H451" t="e">
        <f t="shared" ref="H451:H514" si="31">D451*100</f>
        <v>#N/A</v>
      </c>
      <c r="I451">
        <f t="shared" ref="I451:I514" si="32">E451*100</f>
        <v>41.006503727919451</v>
      </c>
    </row>
    <row r="452" spans="1:9" x14ac:dyDescent="0.25">
      <c r="A452">
        <v>0.33400000000000002</v>
      </c>
      <c r="B452">
        <v>0.39100117849265731</v>
      </c>
      <c r="C452">
        <f t="shared" si="29"/>
        <v>0.33400000000000002</v>
      </c>
      <c r="D452" t="e">
        <v>#N/A</v>
      </c>
      <c r="E452">
        <v>0.39100117849265731</v>
      </c>
      <c r="F452">
        <v>844</v>
      </c>
      <c r="G452">
        <f t="shared" si="30"/>
        <v>33.4</v>
      </c>
      <c r="H452" t="e">
        <f t="shared" si="31"/>
        <v>#N/A</v>
      </c>
      <c r="I452">
        <f t="shared" si="32"/>
        <v>39.100117849265729</v>
      </c>
    </row>
    <row r="453" spans="1:9" x14ac:dyDescent="0.25">
      <c r="A453">
        <v>0.60499999999999998</v>
      </c>
      <c r="B453">
        <v>0.63986050693014396</v>
      </c>
      <c r="C453">
        <f t="shared" si="29"/>
        <v>0.60499999999999998</v>
      </c>
      <c r="D453">
        <v>0.63986050693014396</v>
      </c>
      <c r="E453" t="e">
        <v>#N/A</v>
      </c>
      <c r="F453">
        <v>846</v>
      </c>
      <c r="G453">
        <f t="shared" si="30"/>
        <v>60.5</v>
      </c>
      <c r="H453">
        <f t="shared" si="31"/>
        <v>63.986050693014398</v>
      </c>
      <c r="I453" t="e">
        <f t="shared" si="32"/>
        <v>#N/A</v>
      </c>
    </row>
    <row r="454" spans="1:9" x14ac:dyDescent="0.25">
      <c r="A454">
        <v>0.58899999999999997</v>
      </c>
      <c r="B454">
        <v>0.660487207857405</v>
      </c>
      <c r="C454">
        <f t="shared" si="29"/>
        <v>0.58899999999999997</v>
      </c>
      <c r="D454" t="e">
        <v>#N/A</v>
      </c>
      <c r="E454">
        <v>0.660487207857405</v>
      </c>
      <c r="F454">
        <v>846</v>
      </c>
      <c r="G454">
        <f t="shared" si="30"/>
        <v>58.9</v>
      </c>
      <c r="H454" t="e">
        <f t="shared" si="31"/>
        <v>#N/A</v>
      </c>
      <c r="I454">
        <f t="shared" si="32"/>
        <v>66.0487207857405</v>
      </c>
    </row>
    <row r="455" spans="1:9" x14ac:dyDescent="0.25">
      <c r="A455">
        <v>0.88500000000000001</v>
      </c>
      <c r="B455">
        <v>0.85657301044238132</v>
      </c>
      <c r="C455">
        <f t="shared" si="29"/>
        <v>0.88500000000000001</v>
      </c>
      <c r="D455">
        <v>0.85657301044238132</v>
      </c>
      <c r="E455" t="e">
        <v>#N/A</v>
      </c>
      <c r="F455">
        <v>852</v>
      </c>
      <c r="G455">
        <f t="shared" si="30"/>
        <v>88.5</v>
      </c>
      <c r="H455">
        <f t="shared" si="31"/>
        <v>85.657301044238139</v>
      </c>
      <c r="I455" t="e">
        <f t="shared" si="32"/>
        <v>#N/A</v>
      </c>
    </row>
    <row r="456" spans="1:9" x14ac:dyDescent="0.25">
      <c r="A456">
        <v>0.87599999999999989</v>
      </c>
      <c r="B456">
        <v>0.88884927673761416</v>
      </c>
      <c r="C456">
        <f t="shared" si="29"/>
        <v>0.87599999999999989</v>
      </c>
      <c r="D456" t="e">
        <v>#N/A</v>
      </c>
      <c r="E456">
        <v>0.88884927673761416</v>
      </c>
      <c r="F456">
        <v>852</v>
      </c>
      <c r="G456">
        <f t="shared" si="30"/>
        <v>87.6</v>
      </c>
      <c r="H456" t="e">
        <f t="shared" si="31"/>
        <v>#N/A</v>
      </c>
      <c r="I456">
        <f t="shared" si="32"/>
        <v>88.88492767376141</v>
      </c>
    </row>
    <row r="457" spans="1:9" x14ac:dyDescent="0.25">
      <c r="A457">
        <v>0.89500000000000002</v>
      </c>
      <c r="B457">
        <v>0.8850808701599282</v>
      </c>
      <c r="C457">
        <f t="shared" si="29"/>
        <v>0.89500000000000002</v>
      </c>
      <c r="D457">
        <v>0.8850808701599282</v>
      </c>
      <c r="E457" t="e">
        <v>#N/A</v>
      </c>
      <c r="F457">
        <v>855</v>
      </c>
      <c r="G457">
        <f t="shared" si="30"/>
        <v>89.5</v>
      </c>
      <c r="H457">
        <f t="shared" si="31"/>
        <v>88.508087015992814</v>
      </c>
      <c r="I457" t="e">
        <f t="shared" si="32"/>
        <v>#N/A</v>
      </c>
    </row>
    <row r="458" spans="1:9" x14ac:dyDescent="0.25">
      <c r="A458">
        <v>0.88099999999999989</v>
      </c>
      <c r="B458">
        <v>0.79717397139573687</v>
      </c>
      <c r="C458">
        <f t="shared" si="29"/>
        <v>0.88099999999999989</v>
      </c>
      <c r="D458">
        <v>0.79717397139573687</v>
      </c>
      <c r="E458" t="e">
        <v>#N/A</v>
      </c>
      <c r="F458">
        <v>858</v>
      </c>
      <c r="G458">
        <f t="shared" si="30"/>
        <v>88.1</v>
      </c>
      <c r="H458">
        <f t="shared" si="31"/>
        <v>79.717397139573691</v>
      </c>
      <c r="I458" t="e">
        <f t="shared" si="32"/>
        <v>#N/A</v>
      </c>
    </row>
    <row r="459" spans="1:9" x14ac:dyDescent="0.25">
      <c r="A459">
        <v>0.56000000000000005</v>
      </c>
      <c r="B459">
        <v>0.48049073226344752</v>
      </c>
      <c r="C459">
        <f t="shared" si="29"/>
        <v>0.56000000000000005</v>
      </c>
      <c r="D459">
        <v>0.48049073226344752</v>
      </c>
      <c r="E459" t="e">
        <v>#N/A</v>
      </c>
      <c r="F459">
        <v>861</v>
      </c>
      <c r="G459">
        <f t="shared" si="30"/>
        <v>56.000000000000007</v>
      </c>
      <c r="H459">
        <f t="shared" si="31"/>
        <v>48.049073226344753</v>
      </c>
      <c r="I459" t="e">
        <f t="shared" si="32"/>
        <v>#N/A</v>
      </c>
    </row>
    <row r="460" spans="1:9" x14ac:dyDescent="0.25">
      <c r="A460">
        <v>0.21099999999999999</v>
      </c>
      <c r="B460">
        <v>0.2427873007326764</v>
      </c>
      <c r="C460">
        <f t="shared" si="29"/>
        <v>0.21099999999999999</v>
      </c>
      <c r="D460">
        <v>0.2427873007326764</v>
      </c>
      <c r="E460" t="e">
        <v>#N/A</v>
      </c>
      <c r="F460">
        <v>861</v>
      </c>
      <c r="G460">
        <f t="shared" si="30"/>
        <v>21.099999999999998</v>
      </c>
      <c r="H460">
        <f t="shared" si="31"/>
        <v>24.278730073267639</v>
      </c>
      <c r="I460" t="e">
        <f t="shared" si="32"/>
        <v>#N/A</v>
      </c>
    </row>
    <row r="461" spans="1:9" x14ac:dyDescent="0.25">
      <c r="A461">
        <v>0.629</v>
      </c>
      <c r="B461">
        <v>0.66401654998450921</v>
      </c>
      <c r="C461">
        <f t="shared" si="29"/>
        <v>0.629</v>
      </c>
      <c r="D461" t="e">
        <v>#N/A</v>
      </c>
      <c r="E461">
        <v>0.66401654998450921</v>
      </c>
      <c r="F461">
        <v>866</v>
      </c>
      <c r="G461">
        <f t="shared" si="30"/>
        <v>62.9</v>
      </c>
      <c r="H461" t="e">
        <f t="shared" si="31"/>
        <v>#N/A</v>
      </c>
      <c r="I461">
        <f t="shared" si="32"/>
        <v>66.401654998450923</v>
      </c>
    </row>
    <row r="462" spans="1:9" x14ac:dyDescent="0.25">
      <c r="A462">
        <v>0.62700000000000011</v>
      </c>
      <c r="B462">
        <v>0.69064078527409911</v>
      </c>
      <c r="C462">
        <f t="shared" si="29"/>
        <v>0.62700000000000011</v>
      </c>
      <c r="D462" t="e">
        <v>#N/A</v>
      </c>
      <c r="E462">
        <v>0.69064078527409911</v>
      </c>
      <c r="F462">
        <v>868</v>
      </c>
      <c r="G462">
        <f t="shared" si="30"/>
        <v>62.70000000000001</v>
      </c>
      <c r="H462" t="e">
        <f t="shared" si="31"/>
        <v>#N/A</v>
      </c>
      <c r="I462">
        <f t="shared" si="32"/>
        <v>69.064078527409904</v>
      </c>
    </row>
    <row r="463" spans="1:9" x14ac:dyDescent="0.25">
      <c r="A463">
        <v>0.42</v>
      </c>
      <c r="B463">
        <v>0.3835483506746466</v>
      </c>
      <c r="C463">
        <f t="shared" si="29"/>
        <v>0.42</v>
      </c>
      <c r="D463">
        <v>0.3835483506746466</v>
      </c>
      <c r="E463" t="e">
        <v>#N/A</v>
      </c>
      <c r="F463">
        <v>871</v>
      </c>
      <c r="G463">
        <f t="shared" si="30"/>
        <v>42</v>
      </c>
      <c r="H463">
        <f t="shared" si="31"/>
        <v>38.354835067464663</v>
      </c>
      <c r="I463" t="e">
        <f t="shared" si="32"/>
        <v>#N/A</v>
      </c>
    </row>
    <row r="464" spans="1:9" x14ac:dyDescent="0.25">
      <c r="A464">
        <v>0.505</v>
      </c>
      <c r="B464">
        <v>0.52060044720481358</v>
      </c>
      <c r="C464">
        <f t="shared" si="29"/>
        <v>0.505</v>
      </c>
      <c r="D464">
        <v>0.52060044720481358</v>
      </c>
      <c r="E464" t="e">
        <v>#N/A</v>
      </c>
      <c r="F464">
        <v>874</v>
      </c>
      <c r="G464">
        <f t="shared" si="30"/>
        <v>50.5</v>
      </c>
      <c r="H464">
        <f t="shared" si="31"/>
        <v>52.060044720481358</v>
      </c>
      <c r="I464" t="e">
        <f t="shared" si="32"/>
        <v>#N/A</v>
      </c>
    </row>
    <row r="465" spans="1:9" x14ac:dyDescent="0.25">
      <c r="A465">
        <v>0.89700000000000002</v>
      </c>
      <c r="B465">
        <v>0.84934846859346169</v>
      </c>
      <c r="C465">
        <f t="shared" si="29"/>
        <v>0.89700000000000002</v>
      </c>
      <c r="D465">
        <v>0.84934846859346169</v>
      </c>
      <c r="E465" t="e">
        <v>#N/A</v>
      </c>
      <c r="F465">
        <v>874</v>
      </c>
      <c r="G465">
        <f t="shared" si="30"/>
        <v>89.7</v>
      </c>
      <c r="H465">
        <f t="shared" si="31"/>
        <v>84.934846859346166</v>
      </c>
      <c r="I465" t="e">
        <f t="shared" si="32"/>
        <v>#N/A</v>
      </c>
    </row>
    <row r="466" spans="1:9" x14ac:dyDescent="0.25">
      <c r="A466">
        <v>0.57899999999999996</v>
      </c>
      <c r="B466">
        <v>0.67312593107145346</v>
      </c>
      <c r="C466">
        <f t="shared" si="29"/>
        <v>0.57899999999999996</v>
      </c>
      <c r="D466" t="e">
        <v>#N/A</v>
      </c>
      <c r="E466">
        <v>0.67312593107145346</v>
      </c>
      <c r="F466">
        <v>877</v>
      </c>
      <c r="G466">
        <f t="shared" si="30"/>
        <v>57.9</v>
      </c>
      <c r="H466" t="e">
        <f t="shared" si="31"/>
        <v>#N/A</v>
      </c>
      <c r="I466">
        <f t="shared" si="32"/>
        <v>67.312593107145346</v>
      </c>
    </row>
    <row r="467" spans="1:9" x14ac:dyDescent="0.25">
      <c r="A467">
        <v>0.35099999999999998</v>
      </c>
      <c r="B467">
        <v>0.35981161980918169</v>
      </c>
      <c r="C467">
        <f t="shared" si="29"/>
        <v>0.35099999999999998</v>
      </c>
      <c r="D467">
        <v>0.35981161980918169</v>
      </c>
      <c r="E467" t="e">
        <v>#N/A</v>
      </c>
      <c r="F467">
        <v>878</v>
      </c>
      <c r="G467">
        <f t="shared" si="30"/>
        <v>35.099999999999994</v>
      </c>
      <c r="H467">
        <f t="shared" si="31"/>
        <v>35.981161980918166</v>
      </c>
      <c r="I467" t="e">
        <f t="shared" si="32"/>
        <v>#N/A</v>
      </c>
    </row>
    <row r="468" spans="1:9" x14ac:dyDescent="0.25">
      <c r="A468">
        <v>0.39100000000000001</v>
      </c>
      <c r="B468">
        <v>0.41858229317662599</v>
      </c>
      <c r="C468">
        <f t="shared" si="29"/>
        <v>0.39100000000000001</v>
      </c>
      <c r="D468">
        <v>0.41858229317662599</v>
      </c>
      <c r="E468" t="e">
        <v>#N/A</v>
      </c>
      <c r="F468">
        <v>880</v>
      </c>
      <c r="G468">
        <f t="shared" si="30"/>
        <v>39.1</v>
      </c>
      <c r="H468">
        <f t="shared" si="31"/>
        <v>41.858229317662598</v>
      </c>
      <c r="I468" t="e">
        <f t="shared" si="32"/>
        <v>#N/A</v>
      </c>
    </row>
    <row r="469" spans="1:9" x14ac:dyDescent="0.25">
      <c r="A469">
        <v>0.71499999999999997</v>
      </c>
      <c r="B469">
        <v>0.77818662741235067</v>
      </c>
      <c r="C469">
        <f t="shared" si="29"/>
        <v>0.71499999999999997</v>
      </c>
      <c r="D469">
        <v>0.77818662741235067</v>
      </c>
      <c r="E469" t="e">
        <v>#N/A</v>
      </c>
      <c r="F469">
        <v>880</v>
      </c>
      <c r="G469">
        <f t="shared" si="30"/>
        <v>71.5</v>
      </c>
      <c r="H469">
        <f t="shared" si="31"/>
        <v>77.818662741235073</v>
      </c>
      <c r="I469" t="e">
        <f t="shared" si="32"/>
        <v>#N/A</v>
      </c>
    </row>
    <row r="470" spans="1:9" x14ac:dyDescent="0.25">
      <c r="A470">
        <v>0.51400000000000001</v>
      </c>
      <c r="B470">
        <v>0.52235024380056339</v>
      </c>
      <c r="C470">
        <f t="shared" si="29"/>
        <v>0.51400000000000001</v>
      </c>
      <c r="D470" t="e">
        <v>#N/A</v>
      </c>
      <c r="E470">
        <v>0.52235024380056339</v>
      </c>
      <c r="F470">
        <v>881</v>
      </c>
      <c r="G470">
        <f t="shared" si="30"/>
        <v>51.4</v>
      </c>
      <c r="H470" t="e">
        <f t="shared" si="31"/>
        <v>#N/A</v>
      </c>
      <c r="I470">
        <f t="shared" si="32"/>
        <v>52.235024380056338</v>
      </c>
    </row>
    <row r="471" spans="1:9" x14ac:dyDescent="0.25">
      <c r="A471">
        <v>0.74400000000000011</v>
      </c>
      <c r="B471">
        <v>0.76810929819885332</v>
      </c>
      <c r="C471">
        <f t="shared" si="29"/>
        <v>0.74400000000000011</v>
      </c>
      <c r="D471">
        <v>0.76810929819885332</v>
      </c>
      <c r="E471" t="e">
        <v>#N/A</v>
      </c>
      <c r="F471">
        <v>885</v>
      </c>
      <c r="G471">
        <f t="shared" si="30"/>
        <v>74.400000000000006</v>
      </c>
      <c r="H471">
        <f t="shared" si="31"/>
        <v>76.810929819885331</v>
      </c>
      <c r="I471" t="e">
        <f t="shared" si="32"/>
        <v>#N/A</v>
      </c>
    </row>
    <row r="472" spans="1:9" x14ac:dyDescent="0.25">
      <c r="A472">
        <v>0.52</v>
      </c>
      <c r="B472">
        <v>0.46086752492053318</v>
      </c>
      <c r="C472">
        <f t="shared" si="29"/>
        <v>0.52</v>
      </c>
      <c r="D472">
        <v>0.46086752492053318</v>
      </c>
      <c r="E472" t="e">
        <v>#N/A</v>
      </c>
      <c r="F472">
        <v>886</v>
      </c>
      <c r="G472">
        <f t="shared" si="30"/>
        <v>52</v>
      </c>
      <c r="H472">
        <f t="shared" si="31"/>
        <v>46.086752492053321</v>
      </c>
      <c r="I472" t="e">
        <f t="shared" si="32"/>
        <v>#N/A</v>
      </c>
    </row>
    <row r="473" spans="1:9" x14ac:dyDescent="0.25">
      <c r="A473">
        <v>0.88</v>
      </c>
      <c r="B473">
        <v>0.87437181483259141</v>
      </c>
      <c r="C473">
        <f t="shared" si="29"/>
        <v>0.88</v>
      </c>
      <c r="D473" t="e">
        <v>#N/A</v>
      </c>
      <c r="E473">
        <v>0.87437181483259141</v>
      </c>
      <c r="F473">
        <v>886</v>
      </c>
      <c r="G473">
        <f t="shared" si="30"/>
        <v>88</v>
      </c>
      <c r="H473" t="e">
        <f t="shared" si="31"/>
        <v>#N/A</v>
      </c>
      <c r="I473">
        <f t="shared" si="32"/>
        <v>87.437181483259138</v>
      </c>
    </row>
    <row r="474" spans="1:9" x14ac:dyDescent="0.25">
      <c r="A474">
        <v>0.89599999999999991</v>
      </c>
      <c r="B474">
        <v>0.8472947217081257</v>
      </c>
      <c r="C474">
        <f t="shared" si="29"/>
        <v>0.89599999999999991</v>
      </c>
      <c r="D474">
        <v>0.8472947217081257</v>
      </c>
      <c r="E474" t="e">
        <v>#N/A</v>
      </c>
      <c r="F474">
        <v>887</v>
      </c>
      <c r="G474">
        <f t="shared" si="30"/>
        <v>89.6</v>
      </c>
      <c r="H474">
        <f t="shared" si="31"/>
        <v>84.729472170812571</v>
      </c>
      <c r="I474" t="e">
        <f t="shared" si="32"/>
        <v>#N/A</v>
      </c>
    </row>
    <row r="475" spans="1:9" x14ac:dyDescent="0.25">
      <c r="A475">
        <v>0.54100000000000004</v>
      </c>
      <c r="B475">
        <v>0.47433854746838378</v>
      </c>
      <c r="C475">
        <f t="shared" si="29"/>
        <v>0.54100000000000004</v>
      </c>
      <c r="D475">
        <v>0.47433854746838378</v>
      </c>
      <c r="E475" t="e">
        <v>#N/A</v>
      </c>
      <c r="F475">
        <v>887</v>
      </c>
      <c r="G475">
        <f t="shared" si="30"/>
        <v>54.1</v>
      </c>
      <c r="H475">
        <f t="shared" si="31"/>
        <v>47.433854746838378</v>
      </c>
      <c r="I475" t="e">
        <f t="shared" si="32"/>
        <v>#N/A</v>
      </c>
    </row>
    <row r="476" spans="1:9" x14ac:dyDescent="0.25">
      <c r="A476">
        <v>0.752</v>
      </c>
      <c r="B476">
        <v>0.80726197940919098</v>
      </c>
      <c r="C476">
        <f t="shared" si="29"/>
        <v>0.752</v>
      </c>
      <c r="D476">
        <v>0.80726197940919098</v>
      </c>
      <c r="E476" t="e">
        <v>#N/A</v>
      </c>
      <c r="F476">
        <v>888</v>
      </c>
      <c r="G476">
        <f t="shared" si="30"/>
        <v>75.2</v>
      </c>
      <c r="H476">
        <f t="shared" si="31"/>
        <v>80.726197940919093</v>
      </c>
      <c r="I476" t="e">
        <f t="shared" si="32"/>
        <v>#N/A</v>
      </c>
    </row>
    <row r="477" spans="1:9" x14ac:dyDescent="0.25">
      <c r="A477">
        <v>0.65400000000000003</v>
      </c>
      <c r="B477">
        <v>0.67251610808892859</v>
      </c>
      <c r="C477">
        <f t="shared" si="29"/>
        <v>0.65400000000000003</v>
      </c>
      <c r="D477">
        <v>0.67251610808892859</v>
      </c>
      <c r="E477" t="e">
        <v>#N/A</v>
      </c>
      <c r="F477">
        <v>889</v>
      </c>
      <c r="G477">
        <f t="shared" si="30"/>
        <v>65.400000000000006</v>
      </c>
      <c r="H477">
        <f t="shared" si="31"/>
        <v>67.251610808892863</v>
      </c>
      <c r="I477" t="e">
        <f t="shared" si="32"/>
        <v>#N/A</v>
      </c>
    </row>
    <row r="478" spans="1:9" x14ac:dyDescent="0.25">
      <c r="A478">
        <v>0.80099999999999993</v>
      </c>
      <c r="B478">
        <v>0.84546917669604349</v>
      </c>
      <c r="C478">
        <f t="shared" si="29"/>
        <v>0.80099999999999993</v>
      </c>
      <c r="D478">
        <v>0.84546917669604349</v>
      </c>
      <c r="E478" t="e">
        <v>#N/A</v>
      </c>
      <c r="F478">
        <v>890</v>
      </c>
      <c r="G478">
        <f t="shared" si="30"/>
        <v>80.099999999999994</v>
      </c>
      <c r="H478">
        <f t="shared" si="31"/>
        <v>84.546917669604355</v>
      </c>
      <c r="I478" t="e">
        <f t="shared" si="32"/>
        <v>#N/A</v>
      </c>
    </row>
    <row r="479" spans="1:9" x14ac:dyDescent="0.25">
      <c r="A479">
        <v>0.20799999999999999</v>
      </c>
      <c r="B479">
        <v>0.2415241004842241</v>
      </c>
      <c r="C479">
        <f t="shared" si="29"/>
        <v>0.20799999999999999</v>
      </c>
      <c r="D479" t="e">
        <v>#N/A</v>
      </c>
      <c r="E479">
        <v>0.2415241004842241</v>
      </c>
      <c r="F479">
        <v>890</v>
      </c>
      <c r="G479">
        <f t="shared" si="30"/>
        <v>20.8</v>
      </c>
      <c r="H479" t="e">
        <f t="shared" si="31"/>
        <v>#N/A</v>
      </c>
      <c r="I479">
        <f t="shared" si="32"/>
        <v>24.152410048422411</v>
      </c>
    </row>
    <row r="480" spans="1:9" x14ac:dyDescent="0.25">
      <c r="A480">
        <v>0.73699999999999999</v>
      </c>
      <c r="B480">
        <v>0.7902691220492386</v>
      </c>
      <c r="C480">
        <f t="shared" si="29"/>
        <v>0.73699999999999999</v>
      </c>
      <c r="D480">
        <v>0.7902691220492386</v>
      </c>
      <c r="E480" t="e">
        <v>#N/A</v>
      </c>
      <c r="F480">
        <v>891</v>
      </c>
      <c r="G480">
        <f t="shared" si="30"/>
        <v>73.7</v>
      </c>
      <c r="H480">
        <f t="shared" si="31"/>
        <v>79.02691220492386</v>
      </c>
      <c r="I480" t="e">
        <f t="shared" si="32"/>
        <v>#N/A</v>
      </c>
    </row>
    <row r="481" spans="1:9" x14ac:dyDescent="0.25">
      <c r="A481">
        <v>0.22800000000000001</v>
      </c>
      <c r="B481">
        <v>0.2418085350815358</v>
      </c>
      <c r="C481">
        <f t="shared" si="29"/>
        <v>0.22800000000000001</v>
      </c>
      <c r="D481">
        <v>0.2418085350815358</v>
      </c>
      <c r="E481" t="e">
        <v>#N/A</v>
      </c>
      <c r="F481">
        <v>891</v>
      </c>
      <c r="G481">
        <f t="shared" si="30"/>
        <v>22.8</v>
      </c>
      <c r="H481">
        <f t="shared" si="31"/>
        <v>24.180853508153579</v>
      </c>
      <c r="I481" t="e">
        <f t="shared" si="32"/>
        <v>#N/A</v>
      </c>
    </row>
    <row r="482" spans="1:9" x14ac:dyDescent="0.25">
      <c r="A482">
        <v>0.73299999999999998</v>
      </c>
      <c r="B482">
        <v>0.7692055508724166</v>
      </c>
      <c r="C482">
        <f t="shared" si="29"/>
        <v>0.73299999999999998</v>
      </c>
      <c r="D482">
        <v>0.7692055508724166</v>
      </c>
      <c r="E482" t="e">
        <v>#N/A</v>
      </c>
      <c r="F482">
        <v>892</v>
      </c>
      <c r="G482">
        <f t="shared" si="30"/>
        <v>73.3</v>
      </c>
      <c r="H482">
        <f t="shared" si="31"/>
        <v>76.920555087241667</v>
      </c>
      <c r="I482" t="e">
        <f t="shared" si="32"/>
        <v>#N/A</v>
      </c>
    </row>
    <row r="483" spans="1:9" x14ac:dyDescent="0.25">
      <c r="A483">
        <v>0.61099999999999999</v>
      </c>
      <c r="B483">
        <v>0.653654290756844</v>
      </c>
      <c r="C483">
        <f t="shared" si="29"/>
        <v>0.61099999999999999</v>
      </c>
      <c r="D483">
        <v>0.653654290756844</v>
      </c>
      <c r="E483" t="e">
        <v>#N/A</v>
      </c>
      <c r="F483">
        <v>894</v>
      </c>
      <c r="G483">
        <f t="shared" si="30"/>
        <v>61.1</v>
      </c>
      <c r="H483">
        <f t="shared" si="31"/>
        <v>65.365429075684403</v>
      </c>
      <c r="I483" t="e">
        <f t="shared" si="32"/>
        <v>#N/A</v>
      </c>
    </row>
    <row r="484" spans="1:9" x14ac:dyDescent="0.25">
      <c r="A484">
        <v>0.64800000000000002</v>
      </c>
      <c r="B484">
        <v>0.65607137999628606</v>
      </c>
      <c r="C484">
        <f t="shared" si="29"/>
        <v>0.64800000000000002</v>
      </c>
      <c r="D484" t="e">
        <v>#N/A</v>
      </c>
      <c r="E484">
        <v>0.65607137999628606</v>
      </c>
      <c r="F484">
        <v>894</v>
      </c>
      <c r="G484">
        <f t="shared" si="30"/>
        <v>64.8</v>
      </c>
      <c r="H484" t="e">
        <f t="shared" si="31"/>
        <v>#N/A</v>
      </c>
      <c r="I484">
        <f t="shared" si="32"/>
        <v>65.607137999628605</v>
      </c>
    </row>
    <row r="485" spans="1:9" x14ac:dyDescent="0.25">
      <c r="A485">
        <v>0.43700000000000011</v>
      </c>
      <c r="B485">
        <v>0.43841476661709772</v>
      </c>
      <c r="C485">
        <f t="shared" si="29"/>
        <v>0.43700000000000011</v>
      </c>
      <c r="D485">
        <v>0.43841476661709772</v>
      </c>
      <c r="E485" t="e">
        <v>#N/A</v>
      </c>
      <c r="F485">
        <v>899</v>
      </c>
      <c r="G485">
        <f t="shared" si="30"/>
        <v>43.70000000000001</v>
      </c>
      <c r="H485">
        <f t="shared" si="31"/>
        <v>43.84147666170977</v>
      </c>
      <c r="I485" t="e">
        <f t="shared" si="32"/>
        <v>#N/A</v>
      </c>
    </row>
    <row r="486" spans="1:9" x14ac:dyDescent="0.25">
      <c r="A486">
        <v>0.502</v>
      </c>
      <c r="B486">
        <v>0.52076964735893627</v>
      </c>
      <c r="C486">
        <f t="shared" si="29"/>
        <v>0.502</v>
      </c>
      <c r="D486">
        <v>0.52076964735893627</v>
      </c>
      <c r="E486" t="e">
        <v>#N/A</v>
      </c>
      <c r="F486">
        <v>900</v>
      </c>
      <c r="G486">
        <f t="shared" si="30"/>
        <v>50.2</v>
      </c>
      <c r="H486">
        <f t="shared" si="31"/>
        <v>52.076964735893625</v>
      </c>
      <c r="I486" t="e">
        <f t="shared" si="32"/>
        <v>#N/A</v>
      </c>
    </row>
    <row r="487" spans="1:9" x14ac:dyDescent="0.25">
      <c r="A487">
        <v>0.47899999999999998</v>
      </c>
      <c r="B487">
        <v>0.45280283434631718</v>
      </c>
      <c r="C487">
        <f t="shared" si="29"/>
        <v>0.47899999999999998</v>
      </c>
      <c r="D487">
        <v>0.45280283434631718</v>
      </c>
      <c r="E487" t="e">
        <v>#N/A</v>
      </c>
      <c r="F487">
        <v>904</v>
      </c>
      <c r="G487">
        <f t="shared" si="30"/>
        <v>47.9</v>
      </c>
      <c r="H487">
        <f t="shared" si="31"/>
        <v>45.28028343463172</v>
      </c>
      <c r="I487" t="e">
        <f t="shared" si="32"/>
        <v>#N/A</v>
      </c>
    </row>
    <row r="488" spans="1:9" x14ac:dyDescent="0.25">
      <c r="A488">
        <v>0.90300000000000002</v>
      </c>
      <c r="B488">
        <v>0.88489776787435515</v>
      </c>
      <c r="C488">
        <f t="shared" si="29"/>
        <v>0.90300000000000002</v>
      </c>
      <c r="D488" t="e">
        <v>#N/A</v>
      </c>
      <c r="E488">
        <v>0.88489776787435515</v>
      </c>
      <c r="F488">
        <v>905</v>
      </c>
      <c r="G488">
        <f t="shared" si="30"/>
        <v>90.3</v>
      </c>
      <c r="H488" t="e">
        <f t="shared" si="31"/>
        <v>#N/A</v>
      </c>
      <c r="I488">
        <f t="shared" si="32"/>
        <v>88.489776787435517</v>
      </c>
    </row>
    <row r="489" spans="1:9" x14ac:dyDescent="0.25">
      <c r="A489">
        <v>0.42399999999999999</v>
      </c>
      <c r="B489">
        <v>0.43217355522959328</v>
      </c>
      <c r="C489">
        <f t="shared" si="29"/>
        <v>0.42399999999999999</v>
      </c>
      <c r="D489">
        <v>0.43217355522959328</v>
      </c>
      <c r="E489" t="e">
        <v>#N/A</v>
      </c>
      <c r="F489">
        <v>906</v>
      </c>
      <c r="G489">
        <f t="shared" si="30"/>
        <v>42.4</v>
      </c>
      <c r="H489">
        <f t="shared" si="31"/>
        <v>43.21735552295933</v>
      </c>
      <c r="I489" t="e">
        <f t="shared" si="32"/>
        <v>#N/A</v>
      </c>
    </row>
    <row r="490" spans="1:9" x14ac:dyDescent="0.25">
      <c r="A490">
        <v>0.52700000000000002</v>
      </c>
      <c r="B490">
        <v>0.45447343558306502</v>
      </c>
      <c r="C490">
        <f t="shared" si="29"/>
        <v>0.52700000000000002</v>
      </c>
      <c r="D490" t="e">
        <v>#N/A</v>
      </c>
      <c r="E490">
        <v>0.45447343558306502</v>
      </c>
      <c r="F490">
        <v>907</v>
      </c>
      <c r="G490">
        <f t="shared" si="30"/>
        <v>52.7</v>
      </c>
      <c r="H490" t="e">
        <f t="shared" si="31"/>
        <v>#N/A</v>
      </c>
      <c r="I490">
        <f t="shared" si="32"/>
        <v>45.4473435583065</v>
      </c>
    </row>
    <row r="491" spans="1:9" x14ac:dyDescent="0.25">
      <c r="A491">
        <v>0.64800000000000002</v>
      </c>
      <c r="B491">
        <v>0.65765365903470152</v>
      </c>
      <c r="C491">
        <f t="shared" si="29"/>
        <v>0.64800000000000002</v>
      </c>
      <c r="D491">
        <v>0.65765365903470152</v>
      </c>
      <c r="E491" t="e">
        <v>#N/A</v>
      </c>
      <c r="F491">
        <v>909</v>
      </c>
      <c r="G491">
        <f t="shared" si="30"/>
        <v>64.8</v>
      </c>
      <c r="H491">
        <f t="shared" si="31"/>
        <v>65.765365903470155</v>
      </c>
      <c r="I491" t="e">
        <f t="shared" si="32"/>
        <v>#N/A</v>
      </c>
    </row>
    <row r="492" spans="1:9" x14ac:dyDescent="0.25">
      <c r="A492">
        <v>0.82599999999999996</v>
      </c>
      <c r="B492">
        <v>0.84372937646752155</v>
      </c>
      <c r="C492">
        <f t="shared" si="29"/>
        <v>0.82599999999999996</v>
      </c>
      <c r="D492">
        <v>0.84372937646752155</v>
      </c>
      <c r="E492" t="e">
        <v>#N/A</v>
      </c>
      <c r="F492">
        <v>914</v>
      </c>
      <c r="G492">
        <f t="shared" si="30"/>
        <v>82.6</v>
      </c>
      <c r="H492">
        <f t="shared" si="31"/>
        <v>84.372937646752149</v>
      </c>
      <c r="I492" t="e">
        <f t="shared" si="32"/>
        <v>#N/A</v>
      </c>
    </row>
    <row r="493" spans="1:9" x14ac:dyDescent="0.25">
      <c r="A493">
        <v>0.67500000000000004</v>
      </c>
      <c r="B493">
        <v>0.68886009772051926</v>
      </c>
      <c r="C493">
        <f t="shared" si="29"/>
        <v>0.67500000000000004</v>
      </c>
      <c r="D493">
        <v>0.68886009772051926</v>
      </c>
      <c r="E493" t="e">
        <v>#N/A</v>
      </c>
      <c r="F493">
        <v>916</v>
      </c>
      <c r="G493">
        <f t="shared" si="30"/>
        <v>67.5</v>
      </c>
      <c r="H493">
        <f t="shared" si="31"/>
        <v>68.886009772051921</v>
      </c>
      <c r="I493" t="e">
        <f t="shared" si="32"/>
        <v>#N/A</v>
      </c>
    </row>
    <row r="494" spans="1:9" x14ac:dyDescent="0.25">
      <c r="A494">
        <v>0.752</v>
      </c>
      <c r="B494">
        <v>0.67336671049368513</v>
      </c>
      <c r="C494">
        <f t="shared" si="29"/>
        <v>0.752</v>
      </c>
      <c r="D494" t="e">
        <v>#N/A</v>
      </c>
      <c r="E494">
        <v>0.67336671049368513</v>
      </c>
      <c r="F494">
        <v>917</v>
      </c>
      <c r="G494">
        <f t="shared" si="30"/>
        <v>75.2</v>
      </c>
      <c r="H494" t="e">
        <f t="shared" si="31"/>
        <v>#N/A</v>
      </c>
      <c r="I494">
        <f t="shared" si="32"/>
        <v>67.336671049368519</v>
      </c>
    </row>
    <row r="495" spans="1:9" x14ac:dyDescent="0.25">
      <c r="A495">
        <v>0.58599999999999997</v>
      </c>
      <c r="B495">
        <v>0.62542093534573229</v>
      </c>
      <c r="C495">
        <f t="shared" si="29"/>
        <v>0.58599999999999997</v>
      </c>
      <c r="D495">
        <v>0.62542093534573229</v>
      </c>
      <c r="E495" t="e">
        <v>#N/A</v>
      </c>
      <c r="F495">
        <v>917</v>
      </c>
      <c r="G495">
        <f t="shared" si="30"/>
        <v>58.599999999999994</v>
      </c>
      <c r="H495">
        <f t="shared" si="31"/>
        <v>62.542093534573226</v>
      </c>
      <c r="I495" t="e">
        <f t="shared" si="32"/>
        <v>#N/A</v>
      </c>
    </row>
    <row r="496" spans="1:9" x14ac:dyDescent="0.25">
      <c r="A496">
        <v>0.439</v>
      </c>
      <c r="B496">
        <v>0.44238323577950861</v>
      </c>
      <c r="C496">
        <f t="shared" si="29"/>
        <v>0.439</v>
      </c>
      <c r="D496">
        <v>0.44238323577950861</v>
      </c>
      <c r="E496" t="e">
        <v>#N/A</v>
      </c>
      <c r="F496">
        <v>920</v>
      </c>
      <c r="G496">
        <f t="shared" si="30"/>
        <v>43.9</v>
      </c>
      <c r="H496">
        <f t="shared" si="31"/>
        <v>44.238323577950858</v>
      </c>
      <c r="I496" t="e">
        <f t="shared" si="32"/>
        <v>#N/A</v>
      </c>
    </row>
    <row r="497" spans="1:9" x14ac:dyDescent="0.25">
      <c r="A497">
        <v>0.86499999999999999</v>
      </c>
      <c r="B497">
        <v>0.8321248255905066</v>
      </c>
      <c r="C497">
        <f t="shared" si="29"/>
        <v>0.86499999999999999</v>
      </c>
      <c r="D497">
        <v>0.8321248255905066</v>
      </c>
      <c r="E497" t="e">
        <v>#N/A</v>
      </c>
      <c r="F497">
        <v>921</v>
      </c>
      <c r="G497">
        <f t="shared" si="30"/>
        <v>86.5</v>
      </c>
      <c r="H497">
        <f t="shared" si="31"/>
        <v>83.212482559050656</v>
      </c>
      <c r="I497" t="e">
        <f t="shared" si="32"/>
        <v>#N/A</v>
      </c>
    </row>
    <row r="498" spans="1:9" x14ac:dyDescent="0.25">
      <c r="A498">
        <v>0.47</v>
      </c>
      <c r="B498">
        <v>0.4449536285055245</v>
      </c>
      <c r="C498">
        <f t="shared" si="29"/>
        <v>0.47</v>
      </c>
      <c r="D498">
        <v>0.4449536285055245</v>
      </c>
      <c r="E498" t="e">
        <v>#N/A</v>
      </c>
      <c r="F498">
        <v>921</v>
      </c>
      <c r="G498">
        <f t="shared" si="30"/>
        <v>47</v>
      </c>
      <c r="H498">
        <f t="shared" si="31"/>
        <v>44.495362850552453</v>
      </c>
      <c r="I498" t="e">
        <f t="shared" si="32"/>
        <v>#N/A</v>
      </c>
    </row>
    <row r="499" spans="1:9" x14ac:dyDescent="0.25">
      <c r="A499">
        <v>0.57399999999999995</v>
      </c>
      <c r="B499">
        <v>0.53996430874176971</v>
      </c>
      <c r="C499">
        <f t="shared" si="29"/>
        <v>0.57399999999999995</v>
      </c>
      <c r="D499">
        <v>0.53996430874176971</v>
      </c>
      <c r="E499" t="e">
        <v>#N/A</v>
      </c>
      <c r="F499">
        <v>921</v>
      </c>
      <c r="G499">
        <f t="shared" si="30"/>
        <v>57.4</v>
      </c>
      <c r="H499">
        <f t="shared" si="31"/>
        <v>53.996430874176973</v>
      </c>
      <c r="I499" t="e">
        <f t="shared" si="32"/>
        <v>#N/A</v>
      </c>
    </row>
    <row r="500" spans="1:9" x14ac:dyDescent="0.25">
      <c r="A500">
        <v>0.99299999999999999</v>
      </c>
      <c r="B500">
        <v>0.92635821172822697</v>
      </c>
      <c r="C500">
        <f t="shared" si="29"/>
        <v>0.99299999999999999</v>
      </c>
      <c r="D500">
        <v>0.92635821172822697</v>
      </c>
      <c r="E500" t="e">
        <v>#N/A</v>
      </c>
      <c r="F500">
        <v>921</v>
      </c>
      <c r="G500">
        <f t="shared" si="30"/>
        <v>99.3</v>
      </c>
      <c r="H500">
        <f t="shared" si="31"/>
        <v>92.635821172822702</v>
      </c>
      <c r="I500" t="e">
        <f t="shared" si="32"/>
        <v>#N/A</v>
      </c>
    </row>
    <row r="501" spans="1:9" x14ac:dyDescent="0.25">
      <c r="A501">
        <v>0.40500000000000003</v>
      </c>
      <c r="B501">
        <v>0.39807796708363108</v>
      </c>
      <c r="C501">
        <f t="shared" si="29"/>
        <v>0.40500000000000003</v>
      </c>
      <c r="D501">
        <v>0.39807796708363108</v>
      </c>
      <c r="E501" t="e">
        <v>#N/A</v>
      </c>
      <c r="F501">
        <v>922</v>
      </c>
      <c r="G501">
        <f t="shared" si="30"/>
        <v>40.5</v>
      </c>
      <c r="H501">
        <f t="shared" si="31"/>
        <v>39.807796708363107</v>
      </c>
      <c r="I501" t="e">
        <f t="shared" si="32"/>
        <v>#N/A</v>
      </c>
    </row>
    <row r="502" spans="1:9" x14ac:dyDescent="0.25">
      <c r="A502">
        <v>0.68599999999999994</v>
      </c>
      <c r="B502">
        <v>0.67804968635767893</v>
      </c>
      <c r="C502">
        <f t="shared" si="29"/>
        <v>0.68599999999999994</v>
      </c>
      <c r="D502" t="e">
        <v>#N/A</v>
      </c>
      <c r="E502">
        <v>0.67804968635767893</v>
      </c>
      <c r="F502">
        <v>923</v>
      </c>
      <c r="G502">
        <f t="shared" si="30"/>
        <v>68.599999999999994</v>
      </c>
      <c r="H502" t="e">
        <f t="shared" si="31"/>
        <v>#N/A</v>
      </c>
      <c r="I502">
        <f t="shared" si="32"/>
        <v>67.804968635767892</v>
      </c>
    </row>
    <row r="503" spans="1:9" x14ac:dyDescent="0.25">
      <c r="A503">
        <v>0.59699999999999998</v>
      </c>
      <c r="B503">
        <v>0.71358428571695098</v>
      </c>
      <c r="C503">
        <f t="shared" si="29"/>
        <v>0.59699999999999998</v>
      </c>
      <c r="D503" t="e">
        <v>#N/A</v>
      </c>
      <c r="E503">
        <v>0.71358428571695098</v>
      </c>
      <c r="F503">
        <v>924</v>
      </c>
      <c r="G503">
        <f t="shared" si="30"/>
        <v>59.699999999999996</v>
      </c>
      <c r="H503" t="e">
        <f t="shared" si="31"/>
        <v>#N/A</v>
      </c>
      <c r="I503">
        <f t="shared" si="32"/>
        <v>71.3584285716951</v>
      </c>
    </row>
    <row r="504" spans="1:9" x14ac:dyDescent="0.25">
      <c r="A504">
        <v>0.69099999999999995</v>
      </c>
      <c r="B504">
        <v>0.68614128603128255</v>
      </c>
      <c r="C504">
        <f t="shared" si="29"/>
        <v>0.69099999999999995</v>
      </c>
      <c r="D504" t="e">
        <v>#N/A</v>
      </c>
      <c r="E504">
        <v>0.68614128603128255</v>
      </c>
      <c r="F504">
        <v>925</v>
      </c>
      <c r="G504">
        <f t="shared" si="30"/>
        <v>69.099999999999994</v>
      </c>
      <c r="H504" t="e">
        <f t="shared" si="31"/>
        <v>#N/A</v>
      </c>
      <c r="I504">
        <f t="shared" si="32"/>
        <v>68.61412860312825</v>
      </c>
    </row>
    <row r="505" spans="1:9" x14ac:dyDescent="0.25">
      <c r="A505">
        <v>0.504</v>
      </c>
      <c r="B505">
        <v>0.46068659455234751</v>
      </c>
      <c r="C505">
        <f t="shared" si="29"/>
        <v>0.504</v>
      </c>
      <c r="D505">
        <v>0.46068659455234751</v>
      </c>
      <c r="E505" t="e">
        <v>#N/A</v>
      </c>
      <c r="F505">
        <v>927</v>
      </c>
      <c r="G505">
        <f t="shared" si="30"/>
        <v>50.4</v>
      </c>
      <c r="H505">
        <f t="shared" si="31"/>
        <v>46.068659455234751</v>
      </c>
      <c r="I505" t="e">
        <f t="shared" si="32"/>
        <v>#N/A</v>
      </c>
    </row>
    <row r="506" spans="1:9" x14ac:dyDescent="0.25">
      <c r="A506">
        <v>0.73599999999999999</v>
      </c>
      <c r="B506">
        <v>0.68516844054741632</v>
      </c>
      <c r="C506">
        <f t="shared" si="29"/>
        <v>0.73599999999999999</v>
      </c>
      <c r="D506">
        <v>0.68516844054741632</v>
      </c>
      <c r="E506" t="e">
        <v>#N/A</v>
      </c>
      <c r="F506">
        <v>929</v>
      </c>
      <c r="G506">
        <f t="shared" si="30"/>
        <v>73.599999999999994</v>
      </c>
      <c r="H506">
        <f t="shared" si="31"/>
        <v>68.516844054741625</v>
      </c>
      <c r="I506" t="e">
        <f t="shared" si="32"/>
        <v>#N/A</v>
      </c>
    </row>
    <row r="507" spans="1:9" x14ac:dyDescent="0.25">
      <c r="A507">
        <v>0.755</v>
      </c>
      <c r="B507">
        <v>0.82704280224242477</v>
      </c>
      <c r="C507">
        <f t="shared" si="29"/>
        <v>0.755</v>
      </c>
      <c r="D507">
        <v>0.82704280224242477</v>
      </c>
      <c r="E507" t="e">
        <v>#N/A</v>
      </c>
      <c r="F507">
        <v>934</v>
      </c>
      <c r="G507">
        <f t="shared" si="30"/>
        <v>75.5</v>
      </c>
      <c r="H507">
        <f t="shared" si="31"/>
        <v>82.704280224242481</v>
      </c>
      <c r="I507" t="e">
        <f t="shared" si="32"/>
        <v>#N/A</v>
      </c>
    </row>
    <row r="508" spans="1:9" x14ac:dyDescent="0.25">
      <c r="A508">
        <v>0.77099999999999991</v>
      </c>
      <c r="B508">
        <v>0.90198078982381669</v>
      </c>
      <c r="C508">
        <f t="shared" si="29"/>
        <v>0.77099999999999991</v>
      </c>
      <c r="D508" t="e">
        <v>#N/A</v>
      </c>
      <c r="E508">
        <v>0.90198078982381669</v>
      </c>
      <c r="F508">
        <v>937</v>
      </c>
      <c r="G508">
        <f t="shared" si="30"/>
        <v>77.099999999999994</v>
      </c>
      <c r="H508" t="e">
        <f t="shared" si="31"/>
        <v>#N/A</v>
      </c>
      <c r="I508">
        <f t="shared" si="32"/>
        <v>90.198078982381674</v>
      </c>
    </row>
    <row r="509" spans="1:9" x14ac:dyDescent="0.25">
      <c r="A509">
        <v>0.57799999999999996</v>
      </c>
      <c r="B509">
        <v>0.54533632861493953</v>
      </c>
      <c r="C509">
        <f t="shared" si="29"/>
        <v>0.57799999999999996</v>
      </c>
      <c r="D509">
        <v>0.54533632861493953</v>
      </c>
      <c r="E509" t="e">
        <v>#N/A</v>
      </c>
      <c r="F509">
        <v>938</v>
      </c>
      <c r="G509">
        <f t="shared" si="30"/>
        <v>57.8</v>
      </c>
      <c r="H509">
        <f t="shared" si="31"/>
        <v>54.533632861493956</v>
      </c>
      <c r="I509" t="e">
        <f t="shared" si="32"/>
        <v>#N/A</v>
      </c>
    </row>
    <row r="510" spans="1:9" x14ac:dyDescent="0.25">
      <c r="A510">
        <v>0.65599999999999992</v>
      </c>
      <c r="B510">
        <v>0.67660525782923386</v>
      </c>
      <c r="C510">
        <f t="shared" si="29"/>
        <v>0.65599999999999992</v>
      </c>
      <c r="D510">
        <v>0.67660525782923386</v>
      </c>
      <c r="E510" t="e">
        <v>#N/A</v>
      </c>
      <c r="F510">
        <v>942</v>
      </c>
      <c r="G510">
        <f t="shared" si="30"/>
        <v>65.599999999999994</v>
      </c>
      <c r="H510">
        <f t="shared" si="31"/>
        <v>67.660525782923386</v>
      </c>
      <c r="I510" t="e">
        <f t="shared" si="32"/>
        <v>#N/A</v>
      </c>
    </row>
    <row r="511" spans="1:9" x14ac:dyDescent="0.25">
      <c r="A511">
        <v>0.70900000000000007</v>
      </c>
      <c r="B511">
        <v>0.76083221938368695</v>
      </c>
      <c r="C511">
        <f t="shared" si="29"/>
        <v>0.70900000000000007</v>
      </c>
      <c r="D511">
        <v>0.76083221938368695</v>
      </c>
      <c r="E511" t="e">
        <v>#N/A</v>
      </c>
      <c r="F511">
        <v>942</v>
      </c>
      <c r="G511">
        <f t="shared" si="30"/>
        <v>70.900000000000006</v>
      </c>
      <c r="H511">
        <f t="shared" si="31"/>
        <v>76.083221938368695</v>
      </c>
      <c r="I511" t="e">
        <f t="shared" si="32"/>
        <v>#N/A</v>
      </c>
    </row>
    <row r="512" spans="1:9" x14ac:dyDescent="0.25">
      <c r="A512">
        <v>0.99</v>
      </c>
      <c r="B512">
        <v>0.91366848333015782</v>
      </c>
      <c r="C512">
        <f t="shared" si="29"/>
        <v>0.99</v>
      </c>
      <c r="D512">
        <v>0.91366848333015782</v>
      </c>
      <c r="E512" t="e">
        <v>#N/A</v>
      </c>
      <c r="F512">
        <v>945</v>
      </c>
      <c r="G512">
        <f t="shared" si="30"/>
        <v>99</v>
      </c>
      <c r="H512">
        <f t="shared" si="31"/>
        <v>91.366848333015781</v>
      </c>
      <c r="I512" t="e">
        <f t="shared" si="32"/>
        <v>#N/A</v>
      </c>
    </row>
    <row r="513" spans="1:9" x14ac:dyDescent="0.25">
      <c r="A513">
        <v>0.79900000000000004</v>
      </c>
      <c r="B513">
        <v>0.87175582857134293</v>
      </c>
      <c r="C513">
        <f t="shared" si="29"/>
        <v>0.79900000000000004</v>
      </c>
      <c r="D513" t="e">
        <v>#N/A</v>
      </c>
      <c r="E513">
        <v>0.87175582857134293</v>
      </c>
      <c r="F513">
        <v>949</v>
      </c>
      <c r="G513">
        <f t="shared" si="30"/>
        <v>79.900000000000006</v>
      </c>
      <c r="H513" t="e">
        <f t="shared" si="31"/>
        <v>#N/A</v>
      </c>
      <c r="I513">
        <f t="shared" si="32"/>
        <v>87.175582857134287</v>
      </c>
    </row>
    <row r="514" spans="1:9" x14ac:dyDescent="0.25">
      <c r="A514">
        <v>0.442</v>
      </c>
      <c r="B514">
        <v>0.4035956071737512</v>
      </c>
      <c r="C514">
        <f t="shared" ref="C514:C577" si="33">A514</f>
        <v>0.442</v>
      </c>
      <c r="D514">
        <v>0.4035956071737512</v>
      </c>
      <c r="E514" t="e">
        <v>#N/A</v>
      </c>
      <c r="F514">
        <v>950</v>
      </c>
      <c r="G514">
        <f t="shared" si="30"/>
        <v>44.2</v>
      </c>
      <c r="H514">
        <f t="shared" si="31"/>
        <v>40.359560717375118</v>
      </c>
      <c r="I514" t="e">
        <f t="shared" si="32"/>
        <v>#N/A</v>
      </c>
    </row>
    <row r="515" spans="1:9" x14ac:dyDescent="0.25">
      <c r="A515">
        <v>0.95299999999999996</v>
      </c>
      <c r="B515">
        <v>0.8731742129140293</v>
      </c>
      <c r="C515">
        <f t="shared" si="33"/>
        <v>0.95299999999999996</v>
      </c>
      <c r="D515" t="e">
        <v>#N/A</v>
      </c>
      <c r="E515">
        <v>0.8731742129140293</v>
      </c>
      <c r="F515">
        <v>954</v>
      </c>
      <c r="G515">
        <f t="shared" ref="G515:G578" si="34">C515*100</f>
        <v>95.3</v>
      </c>
      <c r="H515" t="e">
        <f t="shared" ref="H515:H578" si="35">D515*100</f>
        <v>#N/A</v>
      </c>
      <c r="I515">
        <f t="shared" ref="I515:I578" si="36">E515*100</f>
        <v>87.317421291402937</v>
      </c>
    </row>
    <row r="516" spans="1:9" x14ac:dyDescent="0.25">
      <c r="A516">
        <v>0.44500000000000001</v>
      </c>
      <c r="B516">
        <v>0.44296940728922402</v>
      </c>
      <c r="C516">
        <f t="shared" si="33"/>
        <v>0.44500000000000001</v>
      </c>
      <c r="D516">
        <v>0.44296940728922402</v>
      </c>
      <c r="E516" t="e">
        <v>#N/A</v>
      </c>
      <c r="F516">
        <v>956</v>
      </c>
      <c r="G516">
        <f t="shared" si="34"/>
        <v>44.5</v>
      </c>
      <c r="H516">
        <f t="shared" si="35"/>
        <v>44.296940728922401</v>
      </c>
      <c r="I516" t="e">
        <f t="shared" si="36"/>
        <v>#N/A</v>
      </c>
    </row>
    <row r="517" spans="1:9" x14ac:dyDescent="0.25">
      <c r="A517">
        <v>0.79</v>
      </c>
      <c r="B517">
        <v>0.71971795206082989</v>
      </c>
      <c r="C517">
        <f t="shared" si="33"/>
        <v>0.79</v>
      </c>
      <c r="D517">
        <v>0.71971795206082989</v>
      </c>
      <c r="E517" t="e">
        <v>#N/A</v>
      </c>
      <c r="F517">
        <v>956</v>
      </c>
      <c r="G517">
        <f t="shared" si="34"/>
        <v>79</v>
      </c>
      <c r="H517">
        <f t="shared" si="35"/>
        <v>71.971795206082987</v>
      </c>
      <c r="I517" t="e">
        <f t="shared" si="36"/>
        <v>#N/A</v>
      </c>
    </row>
    <row r="518" spans="1:9" x14ac:dyDescent="0.25">
      <c r="A518">
        <v>0.26200000000000001</v>
      </c>
      <c r="B518">
        <v>0.32095392363667019</v>
      </c>
      <c r="C518">
        <f t="shared" si="33"/>
        <v>0.26200000000000001</v>
      </c>
      <c r="D518">
        <v>0.32095392363667019</v>
      </c>
      <c r="E518" t="e">
        <v>#N/A</v>
      </c>
      <c r="F518">
        <v>958</v>
      </c>
      <c r="G518">
        <f t="shared" si="34"/>
        <v>26.200000000000003</v>
      </c>
      <c r="H518">
        <f t="shared" si="35"/>
        <v>32.095392363667017</v>
      </c>
      <c r="I518" t="e">
        <f t="shared" si="36"/>
        <v>#N/A</v>
      </c>
    </row>
    <row r="519" spans="1:9" x14ac:dyDescent="0.25">
      <c r="A519">
        <v>0.69499999999999995</v>
      </c>
      <c r="B519">
        <v>0.68070271249155989</v>
      </c>
      <c r="C519">
        <f t="shared" si="33"/>
        <v>0.69499999999999995</v>
      </c>
      <c r="D519">
        <v>0.68070271249155989</v>
      </c>
      <c r="E519" t="e">
        <v>#N/A</v>
      </c>
      <c r="F519">
        <v>960</v>
      </c>
      <c r="G519">
        <f t="shared" si="34"/>
        <v>69.5</v>
      </c>
      <c r="H519">
        <f t="shared" si="35"/>
        <v>68.070271249155994</v>
      </c>
      <c r="I519" t="e">
        <f t="shared" si="36"/>
        <v>#N/A</v>
      </c>
    </row>
    <row r="520" spans="1:9" x14ac:dyDescent="0.25">
      <c r="A520">
        <v>0.78500000000000003</v>
      </c>
      <c r="B520">
        <v>0.84184792057459124</v>
      </c>
      <c r="C520">
        <f t="shared" si="33"/>
        <v>0.78500000000000003</v>
      </c>
      <c r="D520">
        <v>0.84184792057459124</v>
      </c>
      <c r="E520" t="e">
        <v>#N/A</v>
      </c>
      <c r="F520">
        <v>962</v>
      </c>
      <c r="G520">
        <f t="shared" si="34"/>
        <v>78.5</v>
      </c>
      <c r="H520">
        <f t="shared" si="35"/>
        <v>84.18479205745912</v>
      </c>
      <c r="I520" t="e">
        <f t="shared" si="36"/>
        <v>#N/A</v>
      </c>
    </row>
    <row r="521" spans="1:9" x14ac:dyDescent="0.25">
      <c r="A521">
        <v>0.67</v>
      </c>
      <c r="B521">
        <v>0.68322476638155838</v>
      </c>
      <c r="C521">
        <f t="shared" si="33"/>
        <v>0.67</v>
      </c>
      <c r="D521">
        <v>0.68322476638155838</v>
      </c>
      <c r="E521" t="e">
        <v>#N/A</v>
      </c>
      <c r="F521">
        <v>963</v>
      </c>
      <c r="G521">
        <f t="shared" si="34"/>
        <v>67</v>
      </c>
      <c r="H521">
        <f t="shared" si="35"/>
        <v>68.322476638155834</v>
      </c>
      <c r="I521" t="e">
        <f t="shared" si="36"/>
        <v>#N/A</v>
      </c>
    </row>
    <row r="522" spans="1:9" x14ac:dyDescent="0.25">
      <c r="A522">
        <v>0.52399999999999991</v>
      </c>
      <c r="B522">
        <v>0.526367148196627</v>
      </c>
      <c r="C522">
        <f t="shared" si="33"/>
        <v>0.52399999999999991</v>
      </c>
      <c r="D522">
        <v>0.526367148196627</v>
      </c>
      <c r="E522" t="e">
        <v>#N/A</v>
      </c>
      <c r="F522">
        <v>965</v>
      </c>
      <c r="G522">
        <f t="shared" si="34"/>
        <v>52.399999999999991</v>
      </c>
      <c r="H522">
        <f t="shared" si="35"/>
        <v>52.6367148196627</v>
      </c>
      <c r="I522" t="e">
        <f t="shared" si="36"/>
        <v>#N/A</v>
      </c>
    </row>
    <row r="523" spans="1:9" x14ac:dyDescent="0.25">
      <c r="A523">
        <v>0.53400000000000003</v>
      </c>
      <c r="B523">
        <v>0.46136468042713408</v>
      </c>
      <c r="C523">
        <f t="shared" si="33"/>
        <v>0.53400000000000003</v>
      </c>
      <c r="D523">
        <v>0.46136468042713408</v>
      </c>
      <c r="E523" t="e">
        <v>#N/A</v>
      </c>
      <c r="F523">
        <v>965</v>
      </c>
      <c r="G523">
        <f t="shared" si="34"/>
        <v>53.400000000000006</v>
      </c>
      <c r="H523">
        <f t="shared" si="35"/>
        <v>46.13646804271341</v>
      </c>
      <c r="I523" t="e">
        <f t="shared" si="36"/>
        <v>#N/A</v>
      </c>
    </row>
    <row r="524" spans="1:9" x14ac:dyDescent="0.25">
      <c r="A524">
        <v>0.58099999999999996</v>
      </c>
      <c r="B524">
        <v>0.6281882318065013</v>
      </c>
      <c r="C524">
        <f t="shared" si="33"/>
        <v>0.58099999999999996</v>
      </c>
      <c r="D524">
        <v>0.6281882318065013</v>
      </c>
      <c r="E524" t="e">
        <v>#N/A</v>
      </c>
      <c r="F524">
        <v>970</v>
      </c>
      <c r="G524">
        <f t="shared" si="34"/>
        <v>58.099999999999994</v>
      </c>
      <c r="H524">
        <f t="shared" si="35"/>
        <v>62.818823180650128</v>
      </c>
      <c r="I524" t="e">
        <f t="shared" si="36"/>
        <v>#N/A</v>
      </c>
    </row>
    <row r="525" spans="1:9" x14ac:dyDescent="0.25">
      <c r="A525">
        <v>0.89200000000000002</v>
      </c>
      <c r="B525">
        <v>0.89226065560954004</v>
      </c>
      <c r="C525">
        <f t="shared" si="33"/>
        <v>0.89200000000000002</v>
      </c>
      <c r="D525">
        <v>0.89226065560954004</v>
      </c>
      <c r="E525" t="e">
        <v>#N/A</v>
      </c>
      <c r="F525">
        <v>974</v>
      </c>
      <c r="G525">
        <f t="shared" si="34"/>
        <v>89.2</v>
      </c>
      <c r="H525">
        <f t="shared" si="35"/>
        <v>89.226065560953998</v>
      </c>
      <c r="I525" t="e">
        <f t="shared" si="36"/>
        <v>#N/A</v>
      </c>
    </row>
    <row r="526" spans="1:9" x14ac:dyDescent="0.25">
      <c r="A526">
        <v>0.58599999999999997</v>
      </c>
      <c r="B526">
        <v>0.64276684212905166</v>
      </c>
      <c r="C526">
        <f t="shared" si="33"/>
        <v>0.58599999999999997</v>
      </c>
      <c r="D526">
        <v>0.64276684212905166</v>
      </c>
      <c r="E526" t="e">
        <v>#N/A</v>
      </c>
      <c r="F526">
        <v>975</v>
      </c>
      <c r="G526">
        <f t="shared" si="34"/>
        <v>58.599999999999994</v>
      </c>
      <c r="H526">
        <f t="shared" si="35"/>
        <v>64.276684212905167</v>
      </c>
      <c r="I526" t="e">
        <f t="shared" si="36"/>
        <v>#N/A</v>
      </c>
    </row>
    <row r="527" spans="1:9" x14ac:dyDescent="0.25">
      <c r="A527">
        <v>0.496</v>
      </c>
      <c r="B527">
        <v>0.51624488108905009</v>
      </c>
      <c r="C527">
        <f t="shared" si="33"/>
        <v>0.496</v>
      </c>
      <c r="D527">
        <v>0.51624488108905009</v>
      </c>
      <c r="E527" t="e">
        <v>#N/A</v>
      </c>
      <c r="F527">
        <v>975</v>
      </c>
      <c r="G527">
        <f t="shared" si="34"/>
        <v>49.6</v>
      </c>
      <c r="H527">
        <f t="shared" si="35"/>
        <v>51.624488108905012</v>
      </c>
      <c r="I527" t="e">
        <f t="shared" si="36"/>
        <v>#N/A</v>
      </c>
    </row>
    <row r="528" spans="1:9" x14ac:dyDescent="0.25">
      <c r="A528">
        <v>0.39500000000000002</v>
      </c>
      <c r="B528">
        <v>0.38850634438920473</v>
      </c>
      <c r="C528">
        <f t="shared" si="33"/>
        <v>0.39500000000000002</v>
      </c>
      <c r="D528">
        <v>0.38850634438920473</v>
      </c>
      <c r="E528" t="e">
        <v>#N/A</v>
      </c>
      <c r="F528">
        <v>975</v>
      </c>
      <c r="G528">
        <f t="shared" si="34"/>
        <v>39.5</v>
      </c>
      <c r="H528">
        <f t="shared" si="35"/>
        <v>38.850634438920473</v>
      </c>
      <c r="I528" t="e">
        <f t="shared" si="36"/>
        <v>#N/A</v>
      </c>
    </row>
    <row r="529" spans="1:9" x14ac:dyDescent="0.25">
      <c r="A529">
        <v>0.58899999999999997</v>
      </c>
      <c r="B529">
        <v>0.66750022368556206</v>
      </c>
      <c r="C529">
        <f t="shared" si="33"/>
        <v>0.58899999999999997</v>
      </c>
      <c r="D529" t="e">
        <v>#N/A</v>
      </c>
      <c r="E529">
        <v>0.66750022368556206</v>
      </c>
      <c r="F529">
        <v>977</v>
      </c>
      <c r="G529">
        <f t="shared" si="34"/>
        <v>58.9</v>
      </c>
      <c r="H529" t="e">
        <f t="shared" si="35"/>
        <v>#N/A</v>
      </c>
      <c r="I529">
        <f t="shared" si="36"/>
        <v>66.750022368556202</v>
      </c>
    </row>
    <row r="530" spans="1:9" x14ac:dyDescent="0.25">
      <c r="A530">
        <v>0.65099999999999991</v>
      </c>
      <c r="B530">
        <v>0.65542779143546093</v>
      </c>
      <c r="C530">
        <f t="shared" si="33"/>
        <v>0.65099999999999991</v>
      </c>
      <c r="D530">
        <v>0.65542779143546093</v>
      </c>
      <c r="E530" t="e">
        <v>#N/A</v>
      </c>
      <c r="F530">
        <v>979</v>
      </c>
      <c r="G530">
        <f t="shared" si="34"/>
        <v>65.099999999999994</v>
      </c>
      <c r="H530">
        <f t="shared" si="35"/>
        <v>65.542779143546099</v>
      </c>
      <c r="I530" t="e">
        <f t="shared" si="36"/>
        <v>#N/A</v>
      </c>
    </row>
    <row r="531" spans="1:9" x14ac:dyDescent="0.25">
      <c r="A531">
        <v>0.63500000000000001</v>
      </c>
      <c r="B531">
        <v>0.65538525711214402</v>
      </c>
      <c r="C531">
        <f t="shared" si="33"/>
        <v>0.63500000000000001</v>
      </c>
      <c r="D531">
        <v>0.65538525711214402</v>
      </c>
      <c r="E531" t="e">
        <v>#N/A</v>
      </c>
      <c r="F531">
        <v>979</v>
      </c>
      <c r="G531">
        <f t="shared" si="34"/>
        <v>63.5</v>
      </c>
      <c r="H531">
        <f t="shared" si="35"/>
        <v>65.538525711214405</v>
      </c>
      <c r="I531" t="e">
        <f t="shared" si="36"/>
        <v>#N/A</v>
      </c>
    </row>
    <row r="532" spans="1:9" x14ac:dyDescent="0.25">
      <c r="A532">
        <v>0.36599999999999999</v>
      </c>
      <c r="B532">
        <v>0.44121262178315462</v>
      </c>
      <c r="C532">
        <f t="shared" si="33"/>
        <v>0.36599999999999999</v>
      </c>
      <c r="D532" t="e">
        <v>#N/A</v>
      </c>
      <c r="E532">
        <v>0.44121262178315462</v>
      </c>
      <c r="F532">
        <v>981</v>
      </c>
      <c r="G532">
        <f t="shared" si="34"/>
        <v>36.6</v>
      </c>
      <c r="H532" t="e">
        <f t="shared" si="35"/>
        <v>#N/A</v>
      </c>
      <c r="I532">
        <f t="shared" si="36"/>
        <v>44.121262178315462</v>
      </c>
    </row>
    <row r="533" spans="1:9" x14ac:dyDescent="0.25">
      <c r="A533">
        <v>0.311</v>
      </c>
      <c r="B533">
        <v>0.43946492054801478</v>
      </c>
      <c r="C533">
        <f t="shared" si="33"/>
        <v>0.311</v>
      </c>
      <c r="D533" t="e">
        <v>#N/A</v>
      </c>
      <c r="E533">
        <v>0.43946492054801478</v>
      </c>
      <c r="F533">
        <v>985</v>
      </c>
      <c r="G533">
        <f t="shared" si="34"/>
        <v>31.1</v>
      </c>
      <c r="H533" t="e">
        <f t="shared" si="35"/>
        <v>#N/A</v>
      </c>
      <c r="I533">
        <f t="shared" si="36"/>
        <v>43.946492054801482</v>
      </c>
    </row>
    <row r="534" spans="1:9" x14ac:dyDescent="0.25">
      <c r="A534">
        <v>0.45300000000000001</v>
      </c>
      <c r="B534">
        <v>0.44309511245477962</v>
      </c>
      <c r="C534">
        <f t="shared" si="33"/>
        <v>0.45300000000000001</v>
      </c>
      <c r="D534">
        <v>0.44309511245477962</v>
      </c>
      <c r="E534" t="e">
        <v>#N/A</v>
      </c>
      <c r="F534">
        <v>987</v>
      </c>
      <c r="G534">
        <f t="shared" si="34"/>
        <v>45.300000000000004</v>
      </c>
      <c r="H534">
        <f t="shared" si="35"/>
        <v>44.309511245477964</v>
      </c>
      <c r="I534" t="e">
        <f t="shared" si="36"/>
        <v>#N/A</v>
      </c>
    </row>
    <row r="535" spans="1:9" x14ac:dyDescent="0.25">
      <c r="A535">
        <v>0.36899999999999999</v>
      </c>
      <c r="B535">
        <v>0.41095254160153172</v>
      </c>
      <c r="C535">
        <f t="shared" si="33"/>
        <v>0.36899999999999999</v>
      </c>
      <c r="D535">
        <v>0.41095254160153172</v>
      </c>
      <c r="E535" t="e">
        <v>#N/A</v>
      </c>
      <c r="F535">
        <v>988</v>
      </c>
      <c r="G535">
        <f t="shared" si="34"/>
        <v>36.9</v>
      </c>
      <c r="H535">
        <f t="shared" si="35"/>
        <v>41.095254160153175</v>
      </c>
      <c r="I535" t="e">
        <f t="shared" si="36"/>
        <v>#N/A</v>
      </c>
    </row>
    <row r="536" spans="1:9" x14ac:dyDescent="0.25">
      <c r="A536">
        <v>0.29799999999999999</v>
      </c>
      <c r="B536">
        <v>0.44344529444457792</v>
      </c>
      <c r="C536">
        <f t="shared" si="33"/>
        <v>0.29799999999999999</v>
      </c>
      <c r="D536" t="e">
        <v>#N/A</v>
      </c>
      <c r="E536">
        <v>0.44344529444457792</v>
      </c>
      <c r="F536">
        <v>994</v>
      </c>
      <c r="G536">
        <f t="shared" si="34"/>
        <v>29.799999999999997</v>
      </c>
      <c r="H536" t="e">
        <f t="shared" si="35"/>
        <v>#N/A</v>
      </c>
      <c r="I536">
        <f t="shared" si="36"/>
        <v>44.344529444457791</v>
      </c>
    </row>
    <row r="537" spans="1:9" x14ac:dyDescent="0.25">
      <c r="A537">
        <v>0.38700000000000001</v>
      </c>
      <c r="B537">
        <v>0.40585745653883942</v>
      </c>
      <c r="C537">
        <f t="shared" si="33"/>
        <v>0.38700000000000001</v>
      </c>
      <c r="D537">
        <v>0.40585745653883942</v>
      </c>
      <c r="E537" t="e">
        <v>#N/A</v>
      </c>
      <c r="F537">
        <v>999</v>
      </c>
      <c r="G537">
        <f t="shared" si="34"/>
        <v>38.700000000000003</v>
      </c>
      <c r="H537">
        <f t="shared" si="35"/>
        <v>40.58574565388394</v>
      </c>
      <c r="I537" t="e">
        <f t="shared" si="36"/>
        <v>#N/A</v>
      </c>
    </row>
    <row r="538" spans="1:9" x14ac:dyDescent="0.25">
      <c r="A538">
        <v>0.70400000000000007</v>
      </c>
      <c r="B538">
        <v>0.76878940506482296</v>
      </c>
      <c r="C538">
        <f t="shared" si="33"/>
        <v>0.70400000000000007</v>
      </c>
      <c r="D538">
        <v>0.76878940506482296</v>
      </c>
      <c r="E538" t="e">
        <v>#N/A</v>
      </c>
      <c r="F538">
        <v>1002</v>
      </c>
      <c r="G538">
        <f t="shared" si="34"/>
        <v>70.400000000000006</v>
      </c>
      <c r="H538">
        <f t="shared" si="35"/>
        <v>76.878940506482294</v>
      </c>
      <c r="I538" t="e">
        <f t="shared" si="36"/>
        <v>#N/A</v>
      </c>
    </row>
    <row r="539" spans="1:9" x14ac:dyDescent="0.25">
      <c r="A539">
        <v>0.4529999999999999</v>
      </c>
      <c r="B539">
        <v>0.38500191068364659</v>
      </c>
      <c r="C539">
        <f t="shared" si="33"/>
        <v>0.4529999999999999</v>
      </c>
      <c r="D539" t="e">
        <v>#N/A</v>
      </c>
      <c r="E539">
        <v>0.38500191068364659</v>
      </c>
      <c r="F539">
        <v>1006</v>
      </c>
      <c r="G539">
        <f t="shared" si="34"/>
        <v>45.29999999999999</v>
      </c>
      <c r="H539" t="e">
        <f t="shared" si="35"/>
        <v>#N/A</v>
      </c>
      <c r="I539">
        <f t="shared" si="36"/>
        <v>38.500191068364657</v>
      </c>
    </row>
    <row r="540" spans="1:9" x14ac:dyDescent="0.25">
      <c r="A540">
        <v>0.9840000000000001</v>
      </c>
      <c r="B540">
        <v>0.89761356551520466</v>
      </c>
      <c r="C540">
        <f t="shared" si="33"/>
        <v>0.9840000000000001</v>
      </c>
      <c r="D540" t="e">
        <v>#N/A</v>
      </c>
      <c r="E540">
        <v>0.89761356551520466</v>
      </c>
      <c r="F540">
        <v>1006</v>
      </c>
      <c r="G540">
        <f t="shared" si="34"/>
        <v>98.4</v>
      </c>
      <c r="H540" t="e">
        <f t="shared" si="35"/>
        <v>#N/A</v>
      </c>
      <c r="I540">
        <f t="shared" si="36"/>
        <v>89.761356551520464</v>
      </c>
    </row>
    <row r="541" spans="1:9" x14ac:dyDescent="0.25">
      <c r="A541">
        <v>0.91099999999999992</v>
      </c>
      <c r="B541">
        <v>0.89125087660835134</v>
      </c>
      <c r="C541">
        <f t="shared" si="33"/>
        <v>0.91099999999999992</v>
      </c>
      <c r="D541" t="e">
        <v>#N/A</v>
      </c>
      <c r="E541">
        <v>0.89125087660835134</v>
      </c>
      <c r="F541">
        <v>1006</v>
      </c>
      <c r="G541">
        <f t="shared" si="34"/>
        <v>91.1</v>
      </c>
      <c r="H541" t="e">
        <f t="shared" si="35"/>
        <v>#N/A</v>
      </c>
      <c r="I541">
        <f t="shared" si="36"/>
        <v>89.125087660835135</v>
      </c>
    </row>
    <row r="542" spans="1:9" x14ac:dyDescent="0.25">
      <c r="A542">
        <v>0.59799999999999998</v>
      </c>
      <c r="B542">
        <v>0.65122245962523628</v>
      </c>
      <c r="C542">
        <f t="shared" si="33"/>
        <v>0.59799999999999998</v>
      </c>
      <c r="D542">
        <v>0.65122245962523628</v>
      </c>
      <c r="E542" t="e">
        <v>#N/A</v>
      </c>
      <c r="F542">
        <v>1014</v>
      </c>
      <c r="G542">
        <f t="shared" si="34"/>
        <v>59.8</v>
      </c>
      <c r="H542">
        <f t="shared" si="35"/>
        <v>65.122245962523635</v>
      </c>
      <c r="I542" t="e">
        <f t="shared" si="36"/>
        <v>#N/A</v>
      </c>
    </row>
    <row r="543" spans="1:9" x14ac:dyDescent="0.25">
      <c r="A543">
        <v>0.78299999999999992</v>
      </c>
      <c r="B543">
        <v>0.80558057434682739</v>
      </c>
      <c r="C543">
        <f t="shared" si="33"/>
        <v>0.78299999999999992</v>
      </c>
      <c r="D543" t="e">
        <v>#N/A</v>
      </c>
      <c r="E543">
        <v>0.80558057434682739</v>
      </c>
      <c r="F543">
        <v>1018</v>
      </c>
      <c r="G543">
        <f t="shared" si="34"/>
        <v>78.3</v>
      </c>
      <c r="H543" t="e">
        <f t="shared" si="35"/>
        <v>#N/A</v>
      </c>
      <c r="I543">
        <f t="shared" si="36"/>
        <v>80.558057434682738</v>
      </c>
    </row>
    <row r="544" spans="1:9" x14ac:dyDescent="0.25">
      <c r="A544">
        <v>0.86799999999999999</v>
      </c>
      <c r="B544">
        <v>0.79252499712874702</v>
      </c>
      <c r="C544">
        <f t="shared" si="33"/>
        <v>0.86799999999999999</v>
      </c>
      <c r="D544">
        <v>0.79252499712874702</v>
      </c>
      <c r="E544" t="e">
        <v>#N/A</v>
      </c>
      <c r="F544">
        <v>1019</v>
      </c>
      <c r="G544">
        <f t="shared" si="34"/>
        <v>86.8</v>
      </c>
      <c r="H544">
        <f t="shared" si="35"/>
        <v>79.252499712874709</v>
      </c>
      <c r="I544" t="e">
        <f t="shared" si="36"/>
        <v>#N/A</v>
      </c>
    </row>
    <row r="545" spans="1:9" x14ac:dyDescent="0.25">
      <c r="A545">
        <v>0.70200000000000007</v>
      </c>
      <c r="B545">
        <v>0.86093605089202363</v>
      </c>
      <c r="C545">
        <f t="shared" si="33"/>
        <v>0.70200000000000007</v>
      </c>
      <c r="D545" t="e">
        <v>#N/A</v>
      </c>
      <c r="E545">
        <v>0.86093605089202363</v>
      </c>
      <c r="F545">
        <v>1020</v>
      </c>
      <c r="G545">
        <f t="shared" si="34"/>
        <v>70.2</v>
      </c>
      <c r="H545" t="e">
        <f t="shared" si="35"/>
        <v>#N/A</v>
      </c>
      <c r="I545">
        <f t="shared" si="36"/>
        <v>86.093605089202356</v>
      </c>
    </row>
    <row r="546" spans="1:9" x14ac:dyDescent="0.25">
      <c r="A546">
        <v>0.216</v>
      </c>
      <c r="B546">
        <v>0.23074202798091209</v>
      </c>
      <c r="C546">
        <f t="shared" si="33"/>
        <v>0.216</v>
      </c>
      <c r="D546">
        <v>0.23074202798091209</v>
      </c>
      <c r="E546" t="e">
        <v>#N/A</v>
      </c>
      <c r="F546">
        <v>1023</v>
      </c>
      <c r="G546">
        <f t="shared" si="34"/>
        <v>21.6</v>
      </c>
      <c r="H546">
        <f t="shared" si="35"/>
        <v>23.074202798091211</v>
      </c>
      <c r="I546" t="e">
        <f t="shared" si="36"/>
        <v>#N/A</v>
      </c>
    </row>
    <row r="547" spans="1:9" x14ac:dyDescent="0.25">
      <c r="A547">
        <v>0.40100000000000002</v>
      </c>
      <c r="B547">
        <v>0.42720943490926788</v>
      </c>
      <c r="C547">
        <f t="shared" si="33"/>
        <v>0.40100000000000002</v>
      </c>
      <c r="D547">
        <v>0.42720943490926788</v>
      </c>
      <c r="E547" t="e">
        <v>#N/A</v>
      </c>
      <c r="F547">
        <v>1026</v>
      </c>
      <c r="G547">
        <f t="shared" si="34"/>
        <v>40.1</v>
      </c>
      <c r="H547">
        <f t="shared" si="35"/>
        <v>42.720943490926786</v>
      </c>
      <c r="I547" t="e">
        <f t="shared" si="36"/>
        <v>#N/A</v>
      </c>
    </row>
    <row r="548" spans="1:9" x14ac:dyDescent="0.25">
      <c r="A548">
        <v>0.97199999999999998</v>
      </c>
      <c r="B548">
        <v>0.9101639301487946</v>
      </c>
      <c r="C548">
        <f t="shared" si="33"/>
        <v>0.97199999999999998</v>
      </c>
      <c r="D548">
        <v>0.9101639301487946</v>
      </c>
      <c r="E548" t="e">
        <v>#N/A</v>
      </c>
      <c r="F548">
        <v>1027</v>
      </c>
      <c r="G548">
        <f t="shared" si="34"/>
        <v>97.2</v>
      </c>
      <c r="H548">
        <f t="shared" si="35"/>
        <v>91.016393014879455</v>
      </c>
      <c r="I548" t="e">
        <f t="shared" si="36"/>
        <v>#N/A</v>
      </c>
    </row>
    <row r="549" spans="1:9" x14ac:dyDescent="0.25">
      <c r="A549">
        <v>0.50900000000000001</v>
      </c>
      <c r="B549">
        <v>0.46393490439068319</v>
      </c>
      <c r="C549">
        <f t="shared" si="33"/>
        <v>0.50900000000000001</v>
      </c>
      <c r="D549">
        <v>0.46393490439068319</v>
      </c>
      <c r="E549" t="e">
        <v>#N/A</v>
      </c>
      <c r="F549">
        <v>1028</v>
      </c>
      <c r="G549">
        <f t="shared" si="34"/>
        <v>50.9</v>
      </c>
      <c r="H549">
        <f t="shared" si="35"/>
        <v>46.393490439068316</v>
      </c>
      <c r="I549" t="e">
        <f t="shared" si="36"/>
        <v>#N/A</v>
      </c>
    </row>
    <row r="550" spans="1:9" x14ac:dyDescent="0.25">
      <c r="A550">
        <v>0.85599999999999998</v>
      </c>
      <c r="B550">
        <v>0.88232822596673954</v>
      </c>
      <c r="C550">
        <f t="shared" si="33"/>
        <v>0.85599999999999998</v>
      </c>
      <c r="D550">
        <v>0.88232822596673954</v>
      </c>
      <c r="E550" t="e">
        <v>#N/A</v>
      </c>
      <c r="F550">
        <v>1029</v>
      </c>
      <c r="G550">
        <f t="shared" si="34"/>
        <v>85.6</v>
      </c>
      <c r="H550">
        <f t="shared" si="35"/>
        <v>88.232822596673955</v>
      </c>
      <c r="I550" t="e">
        <f t="shared" si="36"/>
        <v>#N/A</v>
      </c>
    </row>
    <row r="551" spans="1:9" x14ac:dyDescent="0.25">
      <c r="A551">
        <v>0.78099999999999992</v>
      </c>
      <c r="B551">
        <v>0.70791906119308423</v>
      </c>
      <c r="C551">
        <f t="shared" si="33"/>
        <v>0.78099999999999992</v>
      </c>
      <c r="D551">
        <v>0.70791906119308423</v>
      </c>
      <c r="E551" t="e">
        <v>#N/A</v>
      </c>
      <c r="F551">
        <v>1029</v>
      </c>
      <c r="G551">
        <f t="shared" si="34"/>
        <v>78.099999999999994</v>
      </c>
      <c r="H551">
        <f t="shared" si="35"/>
        <v>70.791906119308422</v>
      </c>
      <c r="I551" t="e">
        <f t="shared" si="36"/>
        <v>#N/A</v>
      </c>
    </row>
    <row r="552" spans="1:9" x14ac:dyDescent="0.25">
      <c r="A552">
        <v>0.39200000000000002</v>
      </c>
      <c r="B552">
        <v>0.42867704107117549</v>
      </c>
      <c r="C552">
        <f t="shared" si="33"/>
        <v>0.39200000000000002</v>
      </c>
      <c r="D552" t="e">
        <v>#N/A</v>
      </c>
      <c r="E552">
        <v>0.42867704107117549</v>
      </c>
      <c r="F552">
        <v>1030</v>
      </c>
      <c r="G552">
        <f t="shared" si="34"/>
        <v>39.200000000000003</v>
      </c>
      <c r="H552" t="e">
        <f t="shared" si="35"/>
        <v>#N/A</v>
      </c>
      <c r="I552">
        <f t="shared" si="36"/>
        <v>42.867704107117547</v>
      </c>
    </row>
    <row r="553" spans="1:9" x14ac:dyDescent="0.25">
      <c r="A553">
        <v>0.90500000000000003</v>
      </c>
      <c r="B553">
        <v>0.86269453585577127</v>
      </c>
      <c r="C553">
        <f t="shared" si="33"/>
        <v>0.90500000000000003</v>
      </c>
      <c r="D553">
        <v>0.86269453585577127</v>
      </c>
      <c r="E553" t="e">
        <v>#N/A</v>
      </c>
      <c r="F553">
        <v>1034</v>
      </c>
      <c r="G553">
        <f t="shared" si="34"/>
        <v>90.5</v>
      </c>
      <c r="H553">
        <f t="shared" si="35"/>
        <v>86.269453585577125</v>
      </c>
      <c r="I553" t="e">
        <f t="shared" si="36"/>
        <v>#N/A</v>
      </c>
    </row>
    <row r="554" spans="1:9" x14ac:dyDescent="0.25">
      <c r="A554">
        <v>0.19700000000000001</v>
      </c>
      <c r="B554">
        <v>0.22881529844666179</v>
      </c>
      <c r="C554">
        <f t="shared" si="33"/>
        <v>0.19700000000000001</v>
      </c>
      <c r="D554">
        <v>0.22881529844666179</v>
      </c>
      <c r="E554" t="e">
        <v>#N/A</v>
      </c>
      <c r="F554">
        <v>1036</v>
      </c>
      <c r="G554">
        <f t="shared" si="34"/>
        <v>19.7</v>
      </c>
      <c r="H554">
        <f t="shared" si="35"/>
        <v>22.881529844666179</v>
      </c>
      <c r="I554" t="e">
        <f t="shared" si="36"/>
        <v>#N/A</v>
      </c>
    </row>
    <row r="555" spans="1:9" x14ac:dyDescent="0.25">
      <c r="A555">
        <v>0.312</v>
      </c>
      <c r="B555">
        <v>0.37402511049120291</v>
      </c>
      <c r="C555">
        <f t="shared" si="33"/>
        <v>0.312</v>
      </c>
      <c r="D555">
        <v>0.37402511049120291</v>
      </c>
      <c r="E555" t="e">
        <v>#N/A</v>
      </c>
      <c r="F555">
        <v>1037</v>
      </c>
      <c r="G555">
        <f t="shared" si="34"/>
        <v>31.2</v>
      </c>
      <c r="H555">
        <f t="shared" si="35"/>
        <v>37.402511049120292</v>
      </c>
      <c r="I555" t="e">
        <f t="shared" si="36"/>
        <v>#N/A</v>
      </c>
    </row>
    <row r="556" spans="1:9" x14ac:dyDescent="0.25">
      <c r="A556">
        <v>0.84200000000000008</v>
      </c>
      <c r="B556">
        <v>0.82566764718821517</v>
      </c>
      <c r="C556">
        <f t="shared" si="33"/>
        <v>0.84200000000000008</v>
      </c>
      <c r="D556" t="e">
        <v>#N/A</v>
      </c>
      <c r="E556">
        <v>0.82566764718821517</v>
      </c>
      <c r="F556">
        <v>1038</v>
      </c>
      <c r="G556">
        <f t="shared" si="34"/>
        <v>84.2</v>
      </c>
      <c r="H556" t="e">
        <f t="shared" si="35"/>
        <v>#N/A</v>
      </c>
      <c r="I556">
        <f t="shared" si="36"/>
        <v>82.566764718821517</v>
      </c>
    </row>
    <row r="557" spans="1:9" x14ac:dyDescent="0.25">
      <c r="A557">
        <v>0.76200000000000001</v>
      </c>
      <c r="B557">
        <v>0.82357860856044074</v>
      </c>
      <c r="C557">
        <f t="shared" si="33"/>
        <v>0.76200000000000001</v>
      </c>
      <c r="D557">
        <v>0.82357860856044074</v>
      </c>
      <c r="E557" t="e">
        <v>#N/A</v>
      </c>
      <c r="F557">
        <v>1038</v>
      </c>
      <c r="G557">
        <f t="shared" si="34"/>
        <v>76.2</v>
      </c>
      <c r="H557">
        <f t="shared" si="35"/>
        <v>82.35786085604407</v>
      </c>
      <c r="I557" t="e">
        <f t="shared" si="36"/>
        <v>#N/A</v>
      </c>
    </row>
    <row r="558" spans="1:9" x14ac:dyDescent="0.25">
      <c r="A558">
        <v>9.6999999999999989E-2</v>
      </c>
      <c r="B558">
        <v>0.14928351140150589</v>
      </c>
      <c r="C558">
        <f t="shared" si="33"/>
        <v>9.6999999999999989E-2</v>
      </c>
      <c r="D558">
        <v>0.14928351140150589</v>
      </c>
      <c r="E558" t="e">
        <v>#N/A</v>
      </c>
      <c r="F558">
        <v>1045</v>
      </c>
      <c r="G558">
        <f t="shared" si="34"/>
        <v>9.6999999999999993</v>
      </c>
      <c r="H558">
        <f t="shared" si="35"/>
        <v>14.928351140150589</v>
      </c>
      <c r="I558" t="e">
        <f t="shared" si="36"/>
        <v>#N/A</v>
      </c>
    </row>
    <row r="559" spans="1:9" x14ac:dyDescent="0.25">
      <c r="A559">
        <v>0.53299999999999992</v>
      </c>
      <c r="B559">
        <v>0.51732772822584194</v>
      </c>
      <c r="C559">
        <f t="shared" si="33"/>
        <v>0.53299999999999992</v>
      </c>
      <c r="D559" t="e">
        <v>#N/A</v>
      </c>
      <c r="E559">
        <v>0.51732772822584194</v>
      </c>
      <c r="F559">
        <v>1046</v>
      </c>
      <c r="G559">
        <f t="shared" si="34"/>
        <v>53.29999999999999</v>
      </c>
      <c r="H559" t="e">
        <f t="shared" si="35"/>
        <v>#N/A</v>
      </c>
      <c r="I559">
        <f t="shared" si="36"/>
        <v>51.732772822584195</v>
      </c>
    </row>
    <row r="560" spans="1:9" x14ac:dyDescent="0.25">
      <c r="A560">
        <v>0.7609999999999999</v>
      </c>
      <c r="B560">
        <v>0.69836599072247496</v>
      </c>
      <c r="C560">
        <f t="shared" si="33"/>
        <v>0.7609999999999999</v>
      </c>
      <c r="D560" t="e">
        <v>#N/A</v>
      </c>
      <c r="E560">
        <v>0.69836599072247496</v>
      </c>
      <c r="F560">
        <v>1054</v>
      </c>
      <c r="G560">
        <f t="shared" si="34"/>
        <v>76.099999999999994</v>
      </c>
      <c r="H560" t="e">
        <f t="shared" si="35"/>
        <v>#N/A</v>
      </c>
      <c r="I560">
        <f t="shared" si="36"/>
        <v>69.836599072247495</v>
      </c>
    </row>
    <row r="561" spans="1:9" x14ac:dyDescent="0.25">
      <c r="A561">
        <v>0.753</v>
      </c>
      <c r="B561">
        <v>0.71716909636772797</v>
      </c>
      <c r="C561">
        <f t="shared" si="33"/>
        <v>0.753</v>
      </c>
      <c r="D561" t="e">
        <v>#N/A</v>
      </c>
      <c r="E561">
        <v>0.71716909636772797</v>
      </c>
      <c r="F561">
        <v>1054</v>
      </c>
      <c r="G561">
        <f t="shared" si="34"/>
        <v>75.3</v>
      </c>
      <c r="H561" t="e">
        <f t="shared" si="35"/>
        <v>#N/A</v>
      </c>
      <c r="I561">
        <f t="shared" si="36"/>
        <v>71.716909636772797</v>
      </c>
    </row>
    <row r="562" spans="1:9" x14ac:dyDescent="0.25">
      <c r="A562">
        <v>0.47699999999999998</v>
      </c>
      <c r="B562">
        <v>0.42575215813618361</v>
      </c>
      <c r="C562">
        <f t="shared" si="33"/>
        <v>0.47699999999999998</v>
      </c>
      <c r="D562" t="e">
        <v>#N/A</v>
      </c>
      <c r="E562">
        <v>0.42575215813618361</v>
      </c>
      <c r="F562">
        <v>1055</v>
      </c>
      <c r="G562">
        <f t="shared" si="34"/>
        <v>47.699999999999996</v>
      </c>
      <c r="H562" t="e">
        <f t="shared" si="35"/>
        <v>#N/A</v>
      </c>
      <c r="I562">
        <f t="shared" si="36"/>
        <v>42.575215813618364</v>
      </c>
    </row>
    <row r="563" spans="1:9" x14ac:dyDescent="0.25">
      <c r="A563">
        <v>0.77800000000000002</v>
      </c>
      <c r="B563">
        <v>0.83811207108638897</v>
      </c>
      <c r="C563">
        <f t="shared" si="33"/>
        <v>0.77800000000000002</v>
      </c>
      <c r="D563">
        <v>0.83811207108638897</v>
      </c>
      <c r="E563" t="e">
        <v>#N/A</v>
      </c>
      <c r="F563">
        <v>1063</v>
      </c>
      <c r="G563">
        <f t="shared" si="34"/>
        <v>77.8</v>
      </c>
      <c r="H563">
        <f t="shared" si="35"/>
        <v>83.811207108638897</v>
      </c>
      <c r="I563" t="e">
        <f t="shared" si="36"/>
        <v>#N/A</v>
      </c>
    </row>
    <row r="564" spans="1:9" x14ac:dyDescent="0.25">
      <c r="A564">
        <v>0.23899999999999999</v>
      </c>
      <c r="B564">
        <v>0.25453674259572823</v>
      </c>
      <c r="C564">
        <f t="shared" si="33"/>
        <v>0.23899999999999999</v>
      </c>
      <c r="D564">
        <v>0.25453674259572823</v>
      </c>
      <c r="E564" t="e">
        <v>#N/A</v>
      </c>
      <c r="F564">
        <v>1063</v>
      </c>
      <c r="G564">
        <f t="shared" si="34"/>
        <v>23.9</v>
      </c>
      <c r="H564">
        <f t="shared" si="35"/>
        <v>25.453674259572821</v>
      </c>
      <c r="I564" t="e">
        <f t="shared" si="36"/>
        <v>#N/A</v>
      </c>
    </row>
    <row r="565" spans="1:9" x14ac:dyDescent="0.25">
      <c r="A565">
        <v>0.53500000000000003</v>
      </c>
      <c r="B565">
        <v>0.52879003652390133</v>
      </c>
      <c r="C565">
        <f t="shared" si="33"/>
        <v>0.53500000000000003</v>
      </c>
      <c r="D565">
        <v>0.52879003652390133</v>
      </c>
      <c r="E565" t="e">
        <v>#N/A</v>
      </c>
      <c r="F565">
        <v>1065</v>
      </c>
      <c r="G565">
        <f t="shared" si="34"/>
        <v>53.5</v>
      </c>
      <c r="H565">
        <f t="shared" si="35"/>
        <v>52.879003652390132</v>
      </c>
      <c r="I565" t="e">
        <f t="shared" si="36"/>
        <v>#N/A</v>
      </c>
    </row>
    <row r="566" spans="1:9" x14ac:dyDescent="0.25">
      <c r="A566">
        <v>0.67900000000000005</v>
      </c>
      <c r="B566">
        <v>0.67022726598074367</v>
      </c>
      <c r="C566">
        <f t="shared" si="33"/>
        <v>0.67900000000000005</v>
      </c>
      <c r="D566">
        <v>0.67022726598074367</v>
      </c>
      <c r="E566" t="e">
        <v>#N/A</v>
      </c>
      <c r="F566">
        <v>1066</v>
      </c>
      <c r="G566">
        <f t="shared" si="34"/>
        <v>67.900000000000006</v>
      </c>
      <c r="H566">
        <f t="shared" si="35"/>
        <v>67.022726598074371</v>
      </c>
      <c r="I566" t="e">
        <f t="shared" si="36"/>
        <v>#N/A</v>
      </c>
    </row>
    <row r="567" spans="1:9" x14ac:dyDescent="0.25">
      <c r="A567">
        <v>0.22600000000000001</v>
      </c>
      <c r="B567">
        <v>0.24575580101622721</v>
      </c>
      <c r="C567">
        <f t="shared" si="33"/>
        <v>0.22600000000000001</v>
      </c>
      <c r="D567" t="e">
        <v>#N/A</v>
      </c>
      <c r="E567">
        <v>0.24575580101622721</v>
      </c>
      <c r="F567">
        <v>1070</v>
      </c>
      <c r="G567">
        <f t="shared" si="34"/>
        <v>22.6</v>
      </c>
      <c r="H567" t="e">
        <f t="shared" si="35"/>
        <v>#N/A</v>
      </c>
      <c r="I567">
        <f t="shared" si="36"/>
        <v>24.57558010162272</v>
      </c>
    </row>
    <row r="568" spans="1:9" x14ac:dyDescent="0.25">
      <c r="A568">
        <v>0.44800000000000001</v>
      </c>
      <c r="B568">
        <v>0.44063121216877099</v>
      </c>
      <c r="C568">
        <f t="shared" si="33"/>
        <v>0.44800000000000001</v>
      </c>
      <c r="D568">
        <v>0.44063121216877099</v>
      </c>
      <c r="E568" t="e">
        <v>#N/A</v>
      </c>
      <c r="F568">
        <v>1070</v>
      </c>
      <c r="G568">
        <f t="shared" si="34"/>
        <v>44.800000000000004</v>
      </c>
      <c r="H568">
        <f t="shared" si="35"/>
        <v>44.0631212168771</v>
      </c>
      <c r="I568" t="e">
        <f t="shared" si="36"/>
        <v>#N/A</v>
      </c>
    </row>
    <row r="569" spans="1:9" x14ac:dyDescent="0.25">
      <c r="A569">
        <v>0.40699999999999997</v>
      </c>
      <c r="B569">
        <v>0.3963880859369957</v>
      </c>
      <c r="C569">
        <f t="shared" si="33"/>
        <v>0.40699999999999997</v>
      </c>
      <c r="D569" t="e">
        <v>#N/A</v>
      </c>
      <c r="E569">
        <v>0.3963880859369957</v>
      </c>
      <c r="F569">
        <v>1072</v>
      </c>
      <c r="G569">
        <f t="shared" si="34"/>
        <v>40.699999999999996</v>
      </c>
      <c r="H569" t="e">
        <f t="shared" si="35"/>
        <v>#N/A</v>
      </c>
      <c r="I569">
        <f t="shared" si="36"/>
        <v>39.638808593699572</v>
      </c>
    </row>
    <row r="570" spans="1:9" x14ac:dyDescent="0.25">
      <c r="A570">
        <v>0.84799999999999998</v>
      </c>
      <c r="B570">
        <v>0.69014085729405117</v>
      </c>
      <c r="C570">
        <f t="shared" si="33"/>
        <v>0.84799999999999998</v>
      </c>
      <c r="D570" t="e">
        <v>#N/A</v>
      </c>
      <c r="E570">
        <v>0.69014085729405117</v>
      </c>
      <c r="F570">
        <v>1081</v>
      </c>
      <c r="G570">
        <f t="shared" si="34"/>
        <v>84.8</v>
      </c>
      <c r="H570" t="e">
        <f t="shared" si="35"/>
        <v>#N/A</v>
      </c>
      <c r="I570">
        <f t="shared" si="36"/>
        <v>69.01408572940511</v>
      </c>
    </row>
    <row r="571" spans="1:9" x14ac:dyDescent="0.25">
      <c r="A571">
        <v>0.51</v>
      </c>
      <c r="B571">
        <v>0.44548677765005312</v>
      </c>
      <c r="C571">
        <f t="shared" si="33"/>
        <v>0.51</v>
      </c>
      <c r="D571" t="e">
        <v>#N/A</v>
      </c>
      <c r="E571">
        <v>0.44548677765005312</v>
      </c>
      <c r="F571">
        <v>1083</v>
      </c>
      <c r="G571">
        <f t="shared" si="34"/>
        <v>51</v>
      </c>
      <c r="H571" t="e">
        <f t="shared" si="35"/>
        <v>#N/A</v>
      </c>
      <c r="I571">
        <f t="shared" si="36"/>
        <v>44.548677765005316</v>
      </c>
    </row>
    <row r="572" spans="1:9" x14ac:dyDescent="0.25">
      <c r="A572">
        <v>0.878</v>
      </c>
      <c r="B572">
        <v>0.83156238450660769</v>
      </c>
      <c r="C572">
        <f t="shared" si="33"/>
        <v>0.878</v>
      </c>
      <c r="D572">
        <v>0.83156238450660769</v>
      </c>
      <c r="E572" t="e">
        <v>#N/A</v>
      </c>
      <c r="F572">
        <v>1091</v>
      </c>
      <c r="G572">
        <f t="shared" si="34"/>
        <v>87.8</v>
      </c>
      <c r="H572">
        <f t="shared" si="35"/>
        <v>83.156238450660766</v>
      </c>
      <c r="I572" t="e">
        <f t="shared" si="36"/>
        <v>#N/A</v>
      </c>
    </row>
    <row r="573" spans="1:9" x14ac:dyDescent="0.25">
      <c r="A573">
        <v>0.91599999999999993</v>
      </c>
      <c r="B573">
        <v>0.86795352755328559</v>
      </c>
      <c r="C573">
        <f t="shared" si="33"/>
        <v>0.91599999999999993</v>
      </c>
      <c r="D573">
        <v>0.86795352755328559</v>
      </c>
      <c r="E573" t="e">
        <v>#N/A</v>
      </c>
      <c r="F573">
        <v>1092</v>
      </c>
      <c r="G573">
        <f t="shared" si="34"/>
        <v>91.6</v>
      </c>
      <c r="H573">
        <f t="shared" si="35"/>
        <v>86.795352755328565</v>
      </c>
      <c r="I573" t="e">
        <f t="shared" si="36"/>
        <v>#N/A</v>
      </c>
    </row>
    <row r="574" spans="1:9" x14ac:dyDescent="0.25">
      <c r="A574">
        <v>0.54100000000000004</v>
      </c>
      <c r="B574">
        <v>0.48443046173942672</v>
      </c>
      <c r="C574">
        <f t="shared" si="33"/>
        <v>0.54100000000000004</v>
      </c>
      <c r="D574">
        <v>0.48443046173942672</v>
      </c>
      <c r="E574" t="e">
        <v>#N/A</v>
      </c>
      <c r="F574">
        <v>1092</v>
      </c>
      <c r="G574">
        <f t="shared" si="34"/>
        <v>54.1</v>
      </c>
      <c r="H574">
        <f t="shared" si="35"/>
        <v>48.443046173942669</v>
      </c>
      <c r="I574" t="e">
        <f t="shared" si="36"/>
        <v>#N/A</v>
      </c>
    </row>
    <row r="575" spans="1:9" x14ac:dyDescent="0.25">
      <c r="A575">
        <v>0.30499999999999999</v>
      </c>
      <c r="B575">
        <v>0.33077263559175951</v>
      </c>
      <c r="C575">
        <f t="shared" si="33"/>
        <v>0.30499999999999999</v>
      </c>
      <c r="D575" t="e">
        <v>#N/A</v>
      </c>
      <c r="E575">
        <v>0.33077263559175951</v>
      </c>
      <c r="F575">
        <v>1093</v>
      </c>
      <c r="G575">
        <f t="shared" si="34"/>
        <v>30.5</v>
      </c>
      <c r="H575" t="e">
        <f t="shared" si="35"/>
        <v>#N/A</v>
      </c>
      <c r="I575">
        <f t="shared" si="36"/>
        <v>33.077263559175954</v>
      </c>
    </row>
    <row r="576" spans="1:9" x14ac:dyDescent="0.25">
      <c r="A576">
        <v>0.48699999999999999</v>
      </c>
      <c r="B576">
        <v>0.51459778908340115</v>
      </c>
      <c r="C576">
        <f t="shared" si="33"/>
        <v>0.48699999999999999</v>
      </c>
      <c r="D576">
        <v>0.51459778908340115</v>
      </c>
      <c r="E576" t="e">
        <v>#N/A</v>
      </c>
      <c r="F576">
        <v>1109</v>
      </c>
      <c r="G576">
        <f t="shared" si="34"/>
        <v>48.699999999999996</v>
      </c>
      <c r="H576">
        <f t="shared" si="35"/>
        <v>51.459778908340112</v>
      </c>
      <c r="I576" t="e">
        <f t="shared" si="36"/>
        <v>#N/A</v>
      </c>
    </row>
    <row r="577" spans="1:9" x14ac:dyDescent="0.25">
      <c r="A577">
        <v>0.66700000000000004</v>
      </c>
      <c r="B577">
        <v>0.66953890951610584</v>
      </c>
      <c r="C577">
        <f t="shared" si="33"/>
        <v>0.66700000000000004</v>
      </c>
      <c r="D577">
        <v>0.66953890951610584</v>
      </c>
      <c r="E577" t="e">
        <v>#N/A</v>
      </c>
      <c r="F577">
        <v>1111</v>
      </c>
      <c r="G577">
        <f t="shared" si="34"/>
        <v>66.7</v>
      </c>
      <c r="H577">
        <f t="shared" si="35"/>
        <v>66.953890951610589</v>
      </c>
      <c r="I577" t="e">
        <f t="shared" si="36"/>
        <v>#N/A</v>
      </c>
    </row>
    <row r="578" spans="1:9" x14ac:dyDescent="0.25">
      <c r="A578">
        <v>0.45100000000000001</v>
      </c>
      <c r="B578">
        <v>0.45731715625246</v>
      </c>
      <c r="C578">
        <f t="shared" ref="C578:C641" si="37">A578</f>
        <v>0.45100000000000001</v>
      </c>
      <c r="D578">
        <v>0.45731715625246</v>
      </c>
      <c r="E578" t="e">
        <v>#N/A</v>
      </c>
      <c r="F578">
        <v>1115</v>
      </c>
      <c r="G578">
        <f t="shared" si="34"/>
        <v>45.1</v>
      </c>
      <c r="H578">
        <f t="shared" si="35"/>
        <v>45.731715625245997</v>
      </c>
      <c r="I578" t="e">
        <f t="shared" si="36"/>
        <v>#N/A</v>
      </c>
    </row>
    <row r="579" spans="1:9" x14ac:dyDescent="0.25">
      <c r="A579">
        <v>0.34599999999999997</v>
      </c>
      <c r="B579">
        <v>0.41339884452342779</v>
      </c>
      <c r="C579">
        <f t="shared" si="37"/>
        <v>0.34599999999999997</v>
      </c>
      <c r="D579">
        <v>0.41339884452342779</v>
      </c>
      <c r="E579" t="e">
        <v>#N/A</v>
      </c>
      <c r="F579">
        <v>1115</v>
      </c>
      <c r="G579">
        <f t="shared" ref="G579:G642" si="38">C579*100</f>
        <v>34.599999999999994</v>
      </c>
      <c r="H579">
        <f t="shared" ref="H579:H642" si="39">D579*100</f>
        <v>41.33988445234278</v>
      </c>
      <c r="I579" t="e">
        <f t="shared" ref="I579:I642" si="40">E579*100</f>
        <v>#N/A</v>
      </c>
    </row>
    <row r="580" spans="1:9" x14ac:dyDescent="0.25">
      <c r="A580">
        <v>0.79299999999999993</v>
      </c>
      <c r="B580">
        <v>0.73963479653162589</v>
      </c>
      <c r="C580">
        <f t="shared" si="37"/>
        <v>0.79299999999999993</v>
      </c>
      <c r="D580">
        <v>0.73963479653162589</v>
      </c>
      <c r="E580" t="e">
        <v>#N/A</v>
      </c>
      <c r="F580">
        <v>1118</v>
      </c>
      <c r="G580">
        <f t="shared" si="38"/>
        <v>79.3</v>
      </c>
      <c r="H580">
        <f t="shared" si="39"/>
        <v>73.963479653162594</v>
      </c>
      <c r="I580" t="e">
        <f t="shared" si="40"/>
        <v>#N/A</v>
      </c>
    </row>
    <row r="581" spans="1:9" x14ac:dyDescent="0.25">
      <c r="A581">
        <v>0.68799999999999994</v>
      </c>
      <c r="B581">
        <v>0.67570529968520432</v>
      </c>
      <c r="C581">
        <f t="shared" si="37"/>
        <v>0.68799999999999994</v>
      </c>
      <c r="D581" t="e">
        <v>#N/A</v>
      </c>
      <c r="E581">
        <v>0.67570529968520432</v>
      </c>
      <c r="F581">
        <v>1119</v>
      </c>
      <c r="G581">
        <f t="shared" si="38"/>
        <v>68.8</v>
      </c>
      <c r="H581" t="e">
        <f t="shared" si="39"/>
        <v>#N/A</v>
      </c>
      <c r="I581">
        <f t="shared" si="40"/>
        <v>67.570529968520432</v>
      </c>
    </row>
    <row r="582" spans="1:9" x14ac:dyDescent="0.25">
      <c r="A582">
        <v>0.38300000000000001</v>
      </c>
      <c r="B582">
        <v>0.4015895941096943</v>
      </c>
      <c r="C582">
        <f t="shared" si="37"/>
        <v>0.38300000000000001</v>
      </c>
      <c r="D582">
        <v>0.4015895941096943</v>
      </c>
      <c r="E582" t="e">
        <v>#N/A</v>
      </c>
      <c r="F582">
        <v>1120</v>
      </c>
      <c r="G582">
        <f t="shared" si="38"/>
        <v>38.299999999999997</v>
      </c>
      <c r="H582">
        <f t="shared" si="39"/>
        <v>40.15895941096943</v>
      </c>
      <c r="I582" t="e">
        <f t="shared" si="40"/>
        <v>#N/A</v>
      </c>
    </row>
    <row r="583" spans="1:9" x14ac:dyDescent="0.25">
      <c r="A583">
        <v>0.42599999999999999</v>
      </c>
      <c r="B583">
        <v>0.44642350088314159</v>
      </c>
      <c r="C583">
        <f t="shared" si="37"/>
        <v>0.42599999999999999</v>
      </c>
      <c r="D583" t="e">
        <v>#N/A</v>
      </c>
      <c r="E583">
        <v>0.44642350088314159</v>
      </c>
      <c r="F583">
        <v>1123</v>
      </c>
      <c r="G583">
        <f t="shared" si="38"/>
        <v>42.6</v>
      </c>
      <c r="H583" t="e">
        <f t="shared" si="39"/>
        <v>#N/A</v>
      </c>
      <c r="I583">
        <f t="shared" si="40"/>
        <v>44.64235008831416</v>
      </c>
    </row>
    <row r="584" spans="1:9" x14ac:dyDescent="0.25">
      <c r="A584">
        <v>0.879</v>
      </c>
      <c r="B584">
        <v>0.77111673636359834</v>
      </c>
      <c r="C584">
        <f t="shared" si="37"/>
        <v>0.879</v>
      </c>
      <c r="D584">
        <v>0.77111673636359834</v>
      </c>
      <c r="E584" t="e">
        <v>#N/A</v>
      </c>
      <c r="F584">
        <v>1124</v>
      </c>
      <c r="G584">
        <f t="shared" si="38"/>
        <v>87.9</v>
      </c>
      <c r="H584">
        <f t="shared" si="39"/>
        <v>77.111673636359839</v>
      </c>
      <c r="I584" t="e">
        <f t="shared" si="40"/>
        <v>#N/A</v>
      </c>
    </row>
    <row r="585" spans="1:9" x14ac:dyDescent="0.25">
      <c r="A585">
        <v>0.53500000000000003</v>
      </c>
      <c r="B585">
        <v>0.47559943354039907</v>
      </c>
      <c r="C585">
        <f t="shared" si="37"/>
        <v>0.53500000000000003</v>
      </c>
      <c r="D585">
        <v>0.47559943354039907</v>
      </c>
      <c r="E585" t="e">
        <v>#N/A</v>
      </c>
      <c r="F585">
        <v>1125</v>
      </c>
      <c r="G585">
        <f t="shared" si="38"/>
        <v>53.5</v>
      </c>
      <c r="H585">
        <f t="shared" si="39"/>
        <v>47.559943354039909</v>
      </c>
      <c r="I585" t="e">
        <f t="shared" si="40"/>
        <v>#N/A</v>
      </c>
    </row>
    <row r="586" spans="1:9" x14ac:dyDescent="0.25">
      <c r="A586">
        <v>0.44400000000000001</v>
      </c>
      <c r="B586">
        <v>0.43140939297823422</v>
      </c>
      <c r="C586">
        <f t="shared" si="37"/>
        <v>0.44400000000000001</v>
      </c>
      <c r="D586" t="e">
        <v>#N/A</v>
      </c>
      <c r="E586">
        <v>0.43140939297823422</v>
      </c>
      <c r="F586">
        <v>1125</v>
      </c>
      <c r="G586">
        <f t="shared" si="38"/>
        <v>44.4</v>
      </c>
      <c r="H586" t="e">
        <f t="shared" si="39"/>
        <v>#N/A</v>
      </c>
      <c r="I586">
        <f t="shared" si="40"/>
        <v>43.140939297823422</v>
      </c>
    </row>
    <row r="587" spans="1:9" x14ac:dyDescent="0.25">
      <c r="A587">
        <v>0.26500000000000001</v>
      </c>
      <c r="B587">
        <v>0.36908649166139978</v>
      </c>
      <c r="C587">
        <f t="shared" si="37"/>
        <v>0.26500000000000001</v>
      </c>
      <c r="D587" t="e">
        <v>#N/A</v>
      </c>
      <c r="E587">
        <v>0.36908649166139978</v>
      </c>
      <c r="F587">
        <v>1134</v>
      </c>
      <c r="G587">
        <f t="shared" si="38"/>
        <v>26.5</v>
      </c>
      <c r="H587" t="e">
        <f t="shared" si="39"/>
        <v>#N/A</v>
      </c>
      <c r="I587">
        <f t="shared" si="40"/>
        <v>36.90864916613998</v>
      </c>
    </row>
    <row r="588" spans="1:9" x14ac:dyDescent="0.25">
      <c r="A588">
        <v>0.98099999999999976</v>
      </c>
      <c r="B588">
        <v>0.8954165334482006</v>
      </c>
      <c r="C588">
        <f t="shared" si="37"/>
        <v>0.98099999999999976</v>
      </c>
      <c r="D588" t="e">
        <v>#N/A</v>
      </c>
      <c r="E588">
        <v>0.8954165334482006</v>
      </c>
      <c r="F588">
        <v>1135</v>
      </c>
      <c r="G588">
        <f t="shared" si="38"/>
        <v>98.09999999999998</v>
      </c>
      <c r="H588" t="e">
        <f t="shared" si="39"/>
        <v>#N/A</v>
      </c>
      <c r="I588">
        <f t="shared" si="40"/>
        <v>89.541653344820062</v>
      </c>
    </row>
    <row r="589" spans="1:9" x14ac:dyDescent="0.25">
      <c r="A589">
        <v>0.51</v>
      </c>
      <c r="B589">
        <v>0.44605102048928402</v>
      </c>
      <c r="C589">
        <f t="shared" si="37"/>
        <v>0.51</v>
      </c>
      <c r="D589">
        <v>0.44605102048928402</v>
      </c>
      <c r="E589" t="e">
        <v>#N/A</v>
      </c>
      <c r="F589">
        <v>1140</v>
      </c>
      <c r="G589">
        <f t="shared" si="38"/>
        <v>51</v>
      </c>
      <c r="H589">
        <f t="shared" si="39"/>
        <v>44.605102048928401</v>
      </c>
      <c r="I589" t="e">
        <f t="shared" si="40"/>
        <v>#N/A</v>
      </c>
    </row>
    <row r="590" spans="1:9" x14ac:dyDescent="0.25">
      <c r="A590">
        <v>0.30299999999999999</v>
      </c>
      <c r="B590">
        <v>0.34292257726133102</v>
      </c>
      <c r="C590">
        <f t="shared" si="37"/>
        <v>0.30299999999999999</v>
      </c>
      <c r="D590">
        <v>0.34292257726133102</v>
      </c>
      <c r="E590" t="e">
        <v>#N/A</v>
      </c>
      <c r="F590">
        <v>1141</v>
      </c>
      <c r="G590">
        <f t="shared" si="38"/>
        <v>30.3</v>
      </c>
      <c r="H590">
        <f t="shared" si="39"/>
        <v>34.292257726133101</v>
      </c>
      <c r="I590" t="e">
        <f t="shared" si="40"/>
        <v>#N/A</v>
      </c>
    </row>
    <row r="591" spans="1:9" x14ac:dyDescent="0.25">
      <c r="A591">
        <v>0.34899999999999998</v>
      </c>
      <c r="B591">
        <v>0.36132665094144778</v>
      </c>
      <c r="C591">
        <f t="shared" si="37"/>
        <v>0.34899999999999998</v>
      </c>
      <c r="D591">
        <v>0.36132665094144778</v>
      </c>
      <c r="E591" t="e">
        <v>#N/A</v>
      </c>
      <c r="F591">
        <v>1142</v>
      </c>
      <c r="G591">
        <f t="shared" si="38"/>
        <v>34.9</v>
      </c>
      <c r="H591">
        <f t="shared" si="39"/>
        <v>36.132665094144777</v>
      </c>
      <c r="I591" t="e">
        <f t="shared" si="40"/>
        <v>#N/A</v>
      </c>
    </row>
    <row r="592" spans="1:9" x14ac:dyDescent="0.25">
      <c r="A592">
        <v>0.56299999999999994</v>
      </c>
      <c r="B592">
        <v>0.49437675491985578</v>
      </c>
      <c r="C592">
        <f t="shared" si="37"/>
        <v>0.56299999999999994</v>
      </c>
      <c r="D592">
        <v>0.49437675491985578</v>
      </c>
      <c r="E592" t="e">
        <v>#N/A</v>
      </c>
      <c r="F592">
        <v>1143</v>
      </c>
      <c r="G592">
        <f t="shared" si="38"/>
        <v>56.3</v>
      </c>
      <c r="H592">
        <f t="shared" si="39"/>
        <v>49.43767549198558</v>
      </c>
      <c r="I592" t="e">
        <f t="shared" si="40"/>
        <v>#N/A</v>
      </c>
    </row>
    <row r="593" spans="1:9" x14ac:dyDescent="0.25">
      <c r="A593">
        <v>0.35199999999999998</v>
      </c>
      <c r="B593">
        <v>0.36951436773335722</v>
      </c>
      <c r="C593">
        <f t="shared" si="37"/>
        <v>0.35199999999999998</v>
      </c>
      <c r="D593">
        <v>0.36951436773335722</v>
      </c>
      <c r="E593" t="e">
        <v>#N/A</v>
      </c>
      <c r="F593">
        <v>1145</v>
      </c>
      <c r="G593">
        <f t="shared" si="38"/>
        <v>35.199999999999996</v>
      </c>
      <c r="H593">
        <f t="shared" si="39"/>
        <v>36.951436773335722</v>
      </c>
      <c r="I593" t="e">
        <f t="shared" si="40"/>
        <v>#N/A</v>
      </c>
    </row>
    <row r="594" spans="1:9" x14ac:dyDescent="0.25">
      <c r="A594">
        <v>0.52700000000000002</v>
      </c>
      <c r="B594">
        <v>0.43932690347736741</v>
      </c>
      <c r="C594">
        <f t="shared" si="37"/>
        <v>0.52700000000000002</v>
      </c>
      <c r="D594" t="e">
        <v>#N/A</v>
      </c>
      <c r="E594">
        <v>0.43932690347736741</v>
      </c>
      <c r="F594">
        <v>1147</v>
      </c>
      <c r="G594">
        <f t="shared" si="38"/>
        <v>52.7</v>
      </c>
      <c r="H594" t="e">
        <f t="shared" si="39"/>
        <v>#N/A</v>
      </c>
      <c r="I594">
        <f t="shared" si="40"/>
        <v>43.932690347736738</v>
      </c>
    </row>
    <row r="595" spans="1:9" x14ac:dyDescent="0.25">
      <c r="A595">
        <v>0.36</v>
      </c>
      <c r="B595">
        <v>0.39162960860488139</v>
      </c>
      <c r="C595">
        <f t="shared" si="37"/>
        <v>0.36</v>
      </c>
      <c r="D595">
        <v>0.39162960860488139</v>
      </c>
      <c r="E595" t="e">
        <v>#N/A</v>
      </c>
      <c r="F595">
        <v>1149</v>
      </c>
      <c r="G595">
        <f t="shared" si="38"/>
        <v>36</v>
      </c>
      <c r="H595">
        <f t="shared" si="39"/>
        <v>39.162960860488141</v>
      </c>
      <c r="I595" t="e">
        <f t="shared" si="40"/>
        <v>#N/A</v>
      </c>
    </row>
    <row r="596" spans="1:9" x14ac:dyDescent="0.25">
      <c r="A596">
        <v>0.34300000000000003</v>
      </c>
      <c r="B596">
        <v>0.36331405704411851</v>
      </c>
      <c r="C596">
        <f t="shared" si="37"/>
        <v>0.34300000000000003</v>
      </c>
      <c r="D596">
        <v>0.36331405704411851</v>
      </c>
      <c r="E596" t="e">
        <v>#N/A</v>
      </c>
      <c r="F596">
        <v>1157</v>
      </c>
      <c r="G596">
        <f t="shared" si="38"/>
        <v>34.300000000000004</v>
      </c>
      <c r="H596">
        <f t="shared" si="39"/>
        <v>36.33140570441185</v>
      </c>
      <c r="I596" t="e">
        <f t="shared" si="40"/>
        <v>#N/A</v>
      </c>
    </row>
    <row r="597" spans="1:9" x14ac:dyDescent="0.25">
      <c r="A597">
        <v>0.79700000000000004</v>
      </c>
      <c r="B597">
        <v>0.83152326591014003</v>
      </c>
      <c r="C597">
        <f t="shared" si="37"/>
        <v>0.79700000000000004</v>
      </c>
      <c r="D597">
        <v>0.83152326591014003</v>
      </c>
      <c r="E597" t="e">
        <v>#N/A</v>
      </c>
      <c r="F597">
        <v>1157</v>
      </c>
      <c r="G597">
        <f t="shared" si="38"/>
        <v>79.7</v>
      </c>
      <c r="H597">
        <f t="shared" si="39"/>
        <v>83.152326591014003</v>
      </c>
      <c r="I597" t="e">
        <f t="shared" si="40"/>
        <v>#N/A</v>
      </c>
    </row>
    <row r="598" spans="1:9" x14ac:dyDescent="0.25">
      <c r="A598">
        <v>0.49</v>
      </c>
      <c r="B598">
        <v>0.39133461938991831</v>
      </c>
      <c r="C598">
        <f t="shared" si="37"/>
        <v>0.49</v>
      </c>
      <c r="D598" t="e">
        <v>#N/A</v>
      </c>
      <c r="E598">
        <v>0.39133461938991831</v>
      </c>
      <c r="F598">
        <v>1159</v>
      </c>
      <c r="G598">
        <f t="shared" si="38"/>
        <v>49</v>
      </c>
      <c r="H598" t="e">
        <f t="shared" si="39"/>
        <v>#N/A</v>
      </c>
      <c r="I598">
        <f t="shared" si="40"/>
        <v>39.133461938991829</v>
      </c>
    </row>
    <row r="599" spans="1:9" x14ac:dyDescent="0.25">
      <c r="A599">
        <v>0.39800000000000002</v>
      </c>
      <c r="B599">
        <v>0.43480924420571759</v>
      </c>
      <c r="C599">
        <f t="shared" si="37"/>
        <v>0.39800000000000002</v>
      </c>
      <c r="D599">
        <v>0.43480924420571759</v>
      </c>
      <c r="E599" t="e">
        <v>#N/A</v>
      </c>
      <c r="F599">
        <v>1162</v>
      </c>
      <c r="G599">
        <f t="shared" si="38"/>
        <v>39.800000000000004</v>
      </c>
      <c r="H599">
        <f t="shared" si="39"/>
        <v>43.48092442057176</v>
      </c>
      <c r="I599" t="e">
        <f t="shared" si="40"/>
        <v>#N/A</v>
      </c>
    </row>
    <row r="600" spans="1:9" x14ac:dyDescent="0.25">
      <c r="A600">
        <v>0.36199999999999999</v>
      </c>
      <c r="B600">
        <v>0.41613893721524592</v>
      </c>
      <c r="C600">
        <f t="shared" si="37"/>
        <v>0.36199999999999999</v>
      </c>
      <c r="D600">
        <v>0.41613893721524592</v>
      </c>
      <c r="E600" t="e">
        <v>#N/A</v>
      </c>
      <c r="F600">
        <v>1162</v>
      </c>
      <c r="G600">
        <f t="shared" si="38"/>
        <v>36.199999999999996</v>
      </c>
      <c r="H600">
        <f t="shared" si="39"/>
        <v>41.61389372152459</v>
      </c>
      <c r="I600" t="e">
        <f t="shared" si="40"/>
        <v>#N/A</v>
      </c>
    </row>
    <row r="601" spans="1:9" x14ac:dyDescent="0.25">
      <c r="A601">
        <v>0.94400000000000006</v>
      </c>
      <c r="B601">
        <v>0.89608666299382445</v>
      </c>
      <c r="C601">
        <f t="shared" si="37"/>
        <v>0.94400000000000006</v>
      </c>
      <c r="D601">
        <v>0.89608666299382445</v>
      </c>
      <c r="E601" t="e">
        <v>#N/A</v>
      </c>
      <c r="F601">
        <v>1170</v>
      </c>
      <c r="G601">
        <f t="shared" si="38"/>
        <v>94.4</v>
      </c>
      <c r="H601">
        <f t="shared" si="39"/>
        <v>89.608666299382449</v>
      </c>
      <c r="I601" t="e">
        <f t="shared" si="40"/>
        <v>#N/A</v>
      </c>
    </row>
    <row r="602" spans="1:9" x14ac:dyDescent="0.25">
      <c r="A602">
        <v>0.89300000000000002</v>
      </c>
      <c r="B602">
        <v>0.78125898770764135</v>
      </c>
      <c r="C602">
        <f t="shared" si="37"/>
        <v>0.89300000000000002</v>
      </c>
      <c r="D602">
        <v>0.78125898770764135</v>
      </c>
      <c r="E602" t="e">
        <v>#N/A</v>
      </c>
      <c r="F602">
        <v>1170</v>
      </c>
      <c r="G602">
        <f t="shared" si="38"/>
        <v>89.3</v>
      </c>
      <c r="H602">
        <f t="shared" si="39"/>
        <v>78.125898770764138</v>
      </c>
      <c r="I602" t="e">
        <f t="shared" si="40"/>
        <v>#N/A</v>
      </c>
    </row>
    <row r="603" spans="1:9" x14ac:dyDescent="0.25">
      <c r="A603">
        <v>0.57100000000000006</v>
      </c>
      <c r="B603">
        <v>0.54461765571803578</v>
      </c>
      <c r="C603">
        <f t="shared" si="37"/>
        <v>0.57100000000000006</v>
      </c>
      <c r="D603">
        <v>0.54461765571803578</v>
      </c>
      <c r="E603" t="e">
        <v>#N/A</v>
      </c>
      <c r="F603">
        <v>1171</v>
      </c>
      <c r="G603">
        <f t="shared" si="38"/>
        <v>57.100000000000009</v>
      </c>
      <c r="H603">
        <f t="shared" si="39"/>
        <v>54.461765571803575</v>
      </c>
      <c r="I603" t="e">
        <f t="shared" si="40"/>
        <v>#N/A</v>
      </c>
    </row>
    <row r="604" spans="1:9" x14ac:dyDescent="0.25">
      <c r="A604">
        <v>0.52600000000000002</v>
      </c>
      <c r="B604">
        <v>0.53080646332570292</v>
      </c>
      <c r="C604">
        <f t="shared" si="37"/>
        <v>0.52600000000000002</v>
      </c>
      <c r="D604">
        <v>0.53080646332570292</v>
      </c>
      <c r="E604" t="e">
        <v>#N/A</v>
      </c>
      <c r="F604">
        <v>1173</v>
      </c>
      <c r="G604">
        <f t="shared" si="38"/>
        <v>52.6</v>
      </c>
      <c r="H604">
        <f t="shared" si="39"/>
        <v>53.080646332570289</v>
      </c>
      <c r="I604" t="e">
        <f t="shared" si="40"/>
        <v>#N/A</v>
      </c>
    </row>
    <row r="605" spans="1:9" x14ac:dyDescent="0.25">
      <c r="A605">
        <v>0.32200000000000001</v>
      </c>
      <c r="B605">
        <v>0.40600803919103601</v>
      </c>
      <c r="C605">
        <f t="shared" si="37"/>
        <v>0.32200000000000001</v>
      </c>
      <c r="D605" t="e">
        <v>#N/A</v>
      </c>
      <c r="E605">
        <v>0.40600803919103601</v>
      </c>
      <c r="F605">
        <v>1175</v>
      </c>
      <c r="G605">
        <f t="shared" si="38"/>
        <v>32.200000000000003</v>
      </c>
      <c r="H605" t="e">
        <f t="shared" si="39"/>
        <v>#N/A</v>
      </c>
      <c r="I605">
        <f t="shared" si="40"/>
        <v>40.600803919103598</v>
      </c>
    </row>
    <row r="606" spans="1:9" x14ac:dyDescent="0.25">
      <c r="A606">
        <v>0.25700000000000001</v>
      </c>
      <c r="B606">
        <v>0.31657114577540157</v>
      </c>
      <c r="C606">
        <f t="shared" si="37"/>
        <v>0.25700000000000001</v>
      </c>
      <c r="D606">
        <v>0.31657114577540157</v>
      </c>
      <c r="E606" t="e">
        <v>#N/A</v>
      </c>
      <c r="F606">
        <v>1176</v>
      </c>
      <c r="G606">
        <f t="shared" si="38"/>
        <v>25.7</v>
      </c>
      <c r="H606">
        <f t="shared" si="39"/>
        <v>31.657114577540156</v>
      </c>
      <c r="I606" t="e">
        <f t="shared" si="40"/>
        <v>#N/A</v>
      </c>
    </row>
    <row r="607" spans="1:9" x14ac:dyDescent="0.25">
      <c r="A607">
        <v>0.28000000000000003</v>
      </c>
      <c r="B607">
        <v>0.38806479443210279</v>
      </c>
      <c r="C607">
        <f t="shared" si="37"/>
        <v>0.28000000000000003</v>
      </c>
      <c r="D607" t="e">
        <v>#N/A</v>
      </c>
      <c r="E607">
        <v>0.38806479443210279</v>
      </c>
      <c r="F607">
        <v>1178</v>
      </c>
      <c r="G607">
        <f t="shared" si="38"/>
        <v>28.000000000000004</v>
      </c>
      <c r="H607" t="e">
        <f t="shared" si="39"/>
        <v>#N/A</v>
      </c>
      <c r="I607">
        <f t="shared" si="40"/>
        <v>38.806479443210279</v>
      </c>
    </row>
    <row r="608" spans="1:9" x14ac:dyDescent="0.25">
      <c r="A608">
        <v>0.86299999999999999</v>
      </c>
      <c r="B608">
        <v>0.8653267765483873</v>
      </c>
      <c r="C608">
        <f t="shared" si="37"/>
        <v>0.86299999999999999</v>
      </c>
      <c r="D608">
        <v>0.8653267765483873</v>
      </c>
      <c r="E608" t="e">
        <v>#N/A</v>
      </c>
      <c r="F608">
        <v>1178</v>
      </c>
      <c r="G608">
        <f t="shared" si="38"/>
        <v>86.3</v>
      </c>
      <c r="H608">
        <f t="shared" si="39"/>
        <v>86.532677654838736</v>
      </c>
      <c r="I608" t="e">
        <f t="shared" si="40"/>
        <v>#N/A</v>
      </c>
    </row>
    <row r="609" spans="1:9" x14ac:dyDescent="0.25">
      <c r="A609">
        <v>0.63800000000000001</v>
      </c>
      <c r="B609">
        <v>0.66263420497602188</v>
      </c>
      <c r="C609">
        <f t="shared" si="37"/>
        <v>0.63800000000000001</v>
      </c>
      <c r="D609">
        <v>0.66263420497602188</v>
      </c>
      <c r="E609" t="e">
        <v>#N/A</v>
      </c>
      <c r="F609">
        <v>1179</v>
      </c>
      <c r="G609">
        <f t="shared" si="38"/>
        <v>63.800000000000004</v>
      </c>
      <c r="H609">
        <f t="shared" si="39"/>
        <v>66.263420497602183</v>
      </c>
      <c r="I609" t="e">
        <f t="shared" si="40"/>
        <v>#N/A</v>
      </c>
    </row>
    <row r="610" spans="1:9" x14ac:dyDescent="0.25">
      <c r="A610">
        <v>0.51800000000000002</v>
      </c>
      <c r="B610">
        <v>0.45317139386689909</v>
      </c>
      <c r="C610">
        <f t="shared" si="37"/>
        <v>0.51800000000000002</v>
      </c>
      <c r="D610" t="e">
        <v>#N/A</v>
      </c>
      <c r="E610">
        <v>0.45317139386689909</v>
      </c>
      <c r="F610">
        <v>1180</v>
      </c>
      <c r="G610">
        <f t="shared" si="38"/>
        <v>51.800000000000004</v>
      </c>
      <c r="H610" t="e">
        <f t="shared" si="39"/>
        <v>#N/A</v>
      </c>
      <c r="I610">
        <f t="shared" si="40"/>
        <v>45.317139386689909</v>
      </c>
    </row>
    <row r="611" spans="1:9" x14ac:dyDescent="0.25">
      <c r="A611">
        <v>0.86799999999999999</v>
      </c>
      <c r="B611">
        <v>0.81386533452300935</v>
      </c>
      <c r="C611">
        <f t="shared" si="37"/>
        <v>0.86799999999999999</v>
      </c>
      <c r="D611" t="e">
        <v>#N/A</v>
      </c>
      <c r="E611">
        <v>0.81386533452300935</v>
      </c>
      <c r="F611">
        <v>1181</v>
      </c>
      <c r="G611">
        <f t="shared" si="38"/>
        <v>86.8</v>
      </c>
      <c r="H611" t="e">
        <f t="shared" si="39"/>
        <v>#N/A</v>
      </c>
      <c r="I611">
        <f t="shared" si="40"/>
        <v>81.386533452300938</v>
      </c>
    </row>
    <row r="612" spans="1:9" x14ac:dyDescent="0.25">
      <c r="A612">
        <v>0.64599999999999991</v>
      </c>
      <c r="B612">
        <v>0.66538233699460858</v>
      </c>
      <c r="C612">
        <f t="shared" si="37"/>
        <v>0.64599999999999991</v>
      </c>
      <c r="D612">
        <v>0.66538233699460858</v>
      </c>
      <c r="E612" t="e">
        <v>#N/A</v>
      </c>
      <c r="F612">
        <v>1182</v>
      </c>
      <c r="G612">
        <f t="shared" si="38"/>
        <v>64.599999999999994</v>
      </c>
      <c r="H612">
        <f t="shared" si="39"/>
        <v>66.538233699460861</v>
      </c>
      <c r="I612" t="e">
        <f t="shared" si="40"/>
        <v>#N/A</v>
      </c>
    </row>
    <row r="613" spans="1:9" x14ac:dyDescent="0.25">
      <c r="A613">
        <v>0.67700000000000005</v>
      </c>
      <c r="B613">
        <v>0.67727505600933058</v>
      </c>
      <c r="C613">
        <f t="shared" si="37"/>
        <v>0.67700000000000005</v>
      </c>
      <c r="D613">
        <v>0.67727505600933058</v>
      </c>
      <c r="E613" t="e">
        <v>#N/A</v>
      </c>
      <c r="F613">
        <v>1183</v>
      </c>
      <c r="G613">
        <f t="shared" si="38"/>
        <v>67.7</v>
      </c>
      <c r="H613">
        <f t="shared" si="39"/>
        <v>67.727505600933057</v>
      </c>
      <c r="I613" t="e">
        <f t="shared" si="40"/>
        <v>#N/A</v>
      </c>
    </row>
    <row r="614" spans="1:9" x14ac:dyDescent="0.25">
      <c r="A614">
        <v>0.45100000000000001</v>
      </c>
      <c r="B614">
        <v>0.43327828782414007</v>
      </c>
      <c r="C614">
        <f t="shared" si="37"/>
        <v>0.45100000000000001</v>
      </c>
      <c r="D614">
        <v>0.43327828782414007</v>
      </c>
      <c r="E614" t="e">
        <v>#N/A</v>
      </c>
      <c r="F614">
        <v>1186</v>
      </c>
      <c r="G614">
        <f t="shared" si="38"/>
        <v>45.1</v>
      </c>
      <c r="H614">
        <f t="shared" si="39"/>
        <v>43.327828782414009</v>
      </c>
      <c r="I614" t="e">
        <f t="shared" si="40"/>
        <v>#N/A</v>
      </c>
    </row>
    <row r="615" spans="1:9" x14ac:dyDescent="0.25">
      <c r="A615">
        <v>0.96200000000000008</v>
      </c>
      <c r="B615">
        <v>0.89700002181622296</v>
      </c>
      <c r="C615">
        <f t="shared" si="37"/>
        <v>0.96200000000000008</v>
      </c>
      <c r="D615">
        <v>0.89700002181622296</v>
      </c>
      <c r="E615" t="e">
        <v>#N/A</v>
      </c>
      <c r="F615">
        <v>1186</v>
      </c>
      <c r="G615">
        <f t="shared" si="38"/>
        <v>96.2</v>
      </c>
      <c r="H615">
        <f t="shared" si="39"/>
        <v>89.700002181622295</v>
      </c>
      <c r="I615" t="e">
        <f t="shared" si="40"/>
        <v>#N/A</v>
      </c>
    </row>
    <row r="616" spans="1:9" x14ac:dyDescent="0.25">
      <c r="A616">
        <v>0.86499999999999999</v>
      </c>
      <c r="B616">
        <v>0.6873783986525881</v>
      </c>
      <c r="C616">
        <f t="shared" si="37"/>
        <v>0.86499999999999999</v>
      </c>
      <c r="D616" t="e">
        <v>#N/A</v>
      </c>
      <c r="E616">
        <v>0.6873783986525881</v>
      </c>
      <c r="F616">
        <v>1196</v>
      </c>
      <c r="G616">
        <f t="shared" si="38"/>
        <v>86.5</v>
      </c>
      <c r="H616" t="e">
        <f t="shared" si="39"/>
        <v>#N/A</v>
      </c>
      <c r="I616">
        <f t="shared" si="40"/>
        <v>68.737839865258806</v>
      </c>
    </row>
    <row r="617" spans="1:9" x14ac:dyDescent="0.25">
      <c r="A617">
        <v>5.7999999999999989E-2</v>
      </c>
      <c r="B617">
        <v>0.1267607816295514</v>
      </c>
      <c r="C617">
        <f t="shared" si="37"/>
        <v>5.7999999999999989E-2</v>
      </c>
      <c r="D617">
        <v>0.1267607816295514</v>
      </c>
      <c r="E617" t="e">
        <v>#N/A</v>
      </c>
      <c r="F617">
        <v>1200</v>
      </c>
      <c r="G617">
        <f t="shared" si="38"/>
        <v>5.7999999999999989</v>
      </c>
      <c r="H617">
        <f t="shared" si="39"/>
        <v>12.67607816295514</v>
      </c>
      <c r="I617" t="e">
        <f t="shared" si="40"/>
        <v>#N/A</v>
      </c>
    </row>
    <row r="618" spans="1:9" x14ac:dyDescent="0.25">
      <c r="A618">
        <v>0.84900000000000009</v>
      </c>
      <c r="B618">
        <v>0.84879157063284916</v>
      </c>
      <c r="C618">
        <f t="shared" si="37"/>
        <v>0.84900000000000009</v>
      </c>
      <c r="D618">
        <v>0.84879157063284916</v>
      </c>
      <c r="E618" t="e">
        <v>#N/A</v>
      </c>
      <c r="F618">
        <v>1202</v>
      </c>
      <c r="G618">
        <f t="shared" si="38"/>
        <v>84.9</v>
      </c>
      <c r="H618">
        <f t="shared" si="39"/>
        <v>84.879157063284921</v>
      </c>
      <c r="I618" t="e">
        <f t="shared" si="40"/>
        <v>#N/A</v>
      </c>
    </row>
    <row r="619" spans="1:9" x14ac:dyDescent="0.25">
      <c r="A619">
        <v>0.26200000000000001</v>
      </c>
      <c r="B619">
        <v>0.36188110364529769</v>
      </c>
      <c r="C619">
        <f t="shared" si="37"/>
        <v>0.26200000000000001</v>
      </c>
      <c r="D619" t="e">
        <v>#N/A</v>
      </c>
      <c r="E619">
        <v>0.36188110364529769</v>
      </c>
      <c r="F619">
        <v>1202</v>
      </c>
      <c r="G619">
        <f t="shared" si="38"/>
        <v>26.200000000000003</v>
      </c>
      <c r="H619" t="e">
        <f t="shared" si="39"/>
        <v>#N/A</v>
      </c>
      <c r="I619">
        <f t="shared" si="40"/>
        <v>36.18811036452977</v>
      </c>
    </row>
    <row r="620" spans="1:9" x14ac:dyDescent="0.25">
      <c r="A620">
        <v>0.6170000000000001</v>
      </c>
      <c r="B620">
        <v>0.66599710370959864</v>
      </c>
      <c r="C620">
        <f t="shared" si="37"/>
        <v>0.6170000000000001</v>
      </c>
      <c r="D620">
        <v>0.66599710370959864</v>
      </c>
      <c r="E620" t="e">
        <v>#N/A</v>
      </c>
      <c r="F620">
        <v>1204</v>
      </c>
      <c r="G620">
        <f t="shared" si="38"/>
        <v>61.70000000000001</v>
      </c>
      <c r="H620">
        <f t="shared" si="39"/>
        <v>66.599710370959869</v>
      </c>
      <c r="I620" t="e">
        <f t="shared" si="40"/>
        <v>#N/A</v>
      </c>
    </row>
    <row r="621" spans="1:9" x14ac:dyDescent="0.25">
      <c r="A621">
        <v>0.88300000000000001</v>
      </c>
      <c r="B621">
        <v>0.86353441572778722</v>
      </c>
      <c r="C621">
        <f t="shared" si="37"/>
        <v>0.88300000000000001</v>
      </c>
      <c r="D621">
        <v>0.86353441572778722</v>
      </c>
      <c r="E621" t="e">
        <v>#N/A</v>
      </c>
      <c r="F621">
        <v>1208</v>
      </c>
      <c r="G621">
        <f t="shared" si="38"/>
        <v>88.3</v>
      </c>
      <c r="H621">
        <f t="shared" si="39"/>
        <v>86.353441572778721</v>
      </c>
      <c r="I621" t="e">
        <f t="shared" si="40"/>
        <v>#N/A</v>
      </c>
    </row>
    <row r="622" spans="1:9" x14ac:dyDescent="0.25">
      <c r="A622">
        <v>0.67799999999999994</v>
      </c>
      <c r="B622">
        <v>0.69151914335193043</v>
      </c>
      <c r="C622">
        <f t="shared" si="37"/>
        <v>0.67799999999999994</v>
      </c>
      <c r="D622">
        <v>0.69151914335193043</v>
      </c>
      <c r="E622" t="e">
        <v>#N/A</v>
      </c>
      <c r="F622">
        <v>1208</v>
      </c>
      <c r="G622">
        <f t="shared" si="38"/>
        <v>67.8</v>
      </c>
      <c r="H622">
        <f t="shared" si="39"/>
        <v>69.151914335193041</v>
      </c>
      <c r="I622" t="e">
        <f t="shared" si="40"/>
        <v>#N/A</v>
      </c>
    </row>
    <row r="623" spans="1:9" x14ac:dyDescent="0.25">
      <c r="A623">
        <v>0.88900000000000001</v>
      </c>
      <c r="B623">
        <v>0.87088773944316522</v>
      </c>
      <c r="C623">
        <f t="shared" si="37"/>
        <v>0.88900000000000001</v>
      </c>
      <c r="D623">
        <v>0.87088773944316522</v>
      </c>
      <c r="E623" t="e">
        <v>#N/A</v>
      </c>
      <c r="F623">
        <v>1218</v>
      </c>
      <c r="G623">
        <f t="shared" si="38"/>
        <v>88.9</v>
      </c>
      <c r="H623">
        <f t="shared" si="39"/>
        <v>87.088773944316529</v>
      </c>
      <c r="I623" t="e">
        <f t="shared" si="40"/>
        <v>#N/A</v>
      </c>
    </row>
    <row r="624" spans="1:9" x14ac:dyDescent="0.25">
      <c r="A624">
        <v>0.60899999999999999</v>
      </c>
      <c r="B624">
        <v>0.63812167476218307</v>
      </c>
      <c r="C624">
        <f t="shared" si="37"/>
        <v>0.60899999999999999</v>
      </c>
      <c r="D624" t="e">
        <v>#N/A</v>
      </c>
      <c r="E624">
        <v>0.63812167476218307</v>
      </c>
      <c r="F624">
        <v>1224</v>
      </c>
      <c r="G624">
        <f t="shared" si="38"/>
        <v>60.9</v>
      </c>
      <c r="H624" t="e">
        <f t="shared" si="39"/>
        <v>#N/A</v>
      </c>
      <c r="I624">
        <f t="shared" si="40"/>
        <v>63.812167476218306</v>
      </c>
    </row>
    <row r="625" spans="1:9" x14ac:dyDescent="0.25">
      <c r="A625">
        <v>0.61099999999999999</v>
      </c>
      <c r="B625">
        <v>0.66891205967508016</v>
      </c>
      <c r="C625">
        <f t="shared" si="37"/>
        <v>0.61099999999999999</v>
      </c>
      <c r="D625" t="e">
        <v>#N/A</v>
      </c>
      <c r="E625">
        <v>0.66891205967508016</v>
      </c>
      <c r="F625">
        <v>1224</v>
      </c>
      <c r="G625">
        <f t="shared" si="38"/>
        <v>61.1</v>
      </c>
      <c r="H625" t="e">
        <f t="shared" si="39"/>
        <v>#N/A</v>
      </c>
      <c r="I625">
        <f t="shared" si="40"/>
        <v>66.891205967508014</v>
      </c>
    </row>
    <row r="626" spans="1:9" x14ac:dyDescent="0.25">
      <c r="A626">
        <v>0.40799999999999997</v>
      </c>
      <c r="B626">
        <v>0.43955929796427651</v>
      </c>
      <c r="C626">
        <f t="shared" si="37"/>
        <v>0.40799999999999997</v>
      </c>
      <c r="D626">
        <v>0.43955929796427651</v>
      </c>
      <c r="E626" t="e">
        <v>#N/A</v>
      </c>
      <c r="F626">
        <v>1234</v>
      </c>
      <c r="G626">
        <f t="shared" si="38"/>
        <v>40.799999999999997</v>
      </c>
      <c r="H626">
        <f t="shared" si="39"/>
        <v>43.955929796427654</v>
      </c>
      <c r="I626" t="e">
        <f t="shared" si="40"/>
        <v>#N/A</v>
      </c>
    </row>
    <row r="627" spans="1:9" x14ac:dyDescent="0.25">
      <c r="A627">
        <v>0.30099999999999999</v>
      </c>
      <c r="B627">
        <v>0.38744826850886233</v>
      </c>
      <c r="C627">
        <f t="shared" si="37"/>
        <v>0.30099999999999999</v>
      </c>
      <c r="D627">
        <v>0.38744826850886233</v>
      </c>
      <c r="E627" t="e">
        <v>#N/A</v>
      </c>
      <c r="F627">
        <v>1241</v>
      </c>
      <c r="G627">
        <f t="shared" si="38"/>
        <v>30.099999999999998</v>
      </c>
      <c r="H627">
        <f t="shared" si="39"/>
        <v>38.744826850886234</v>
      </c>
      <c r="I627" t="e">
        <f t="shared" si="40"/>
        <v>#N/A</v>
      </c>
    </row>
    <row r="628" spans="1:9" x14ac:dyDescent="0.25">
      <c r="A628">
        <v>0.83799999999999997</v>
      </c>
      <c r="B628">
        <v>0.75357958998355834</v>
      </c>
      <c r="C628">
        <f t="shared" si="37"/>
        <v>0.83799999999999997</v>
      </c>
      <c r="D628">
        <v>0.75357958998355834</v>
      </c>
      <c r="E628" t="e">
        <v>#N/A</v>
      </c>
      <c r="F628">
        <v>1248</v>
      </c>
      <c r="G628">
        <f t="shared" si="38"/>
        <v>83.8</v>
      </c>
      <c r="H628">
        <f t="shared" si="39"/>
        <v>75.357958998355841</v>
      </c>
      <c r="I628" t="e">
        <f t="shared" si="40"/>
        <v>#N/A</v>
      </c>
    </row>
    <row r="629" spans="1:9" x14ac:dyDescent="0.25">
      <c r="A629">
        <v>0.311</v>
      </c>
      <c r="B629">
        <v>0.30276490921968779</v>
      </c>
      <c r="C629">
        <f t="shared" si="37"/>
        <v>0.311</v>
      </c>
      <c r="D629" t="e">
        <v>#N/A</v>
      </c>
      <c r="E629">
        <v>0.30276490921968779</v>
      </c>
      <c r="F629">
        <v>1255</v>
      </c>
      <c r="G629">
        <f t="shared" si="38"/>
        <v>31.1</v>
      </c>
      <c r="H629" t="e">
        <f t="shared" si="39"/>
        <v>#N/A</v>
      </c>
      <c r="I629">
        <f t="shared" si="40"/>
        <v>30.276490921968779</v>
      </c>
    </row>
    <row r="630" spans="1:9" x14ac:dyDescent="0.25">
      <c r="A630">
        <v>0.79299999999999993</v>
      </c>
      <c r="B630">
        <v>0.72243498228047476</v>
      </c>
      <c r="C630">
        <f t="shared" si="37"/>
        <v>0.79299999999999993</v>
      </c>
      <c r="D630">
        <v>0.72243498228047476</v>
      </c>
      <c r="E630" t="e">
        <v>#N/A</v>
      </c>
      <c r="F630">
        <v>1262</v>
      </c>
      <c r="G630">
        <f t="shared" si="38"/>
        <v>79.3</v>
      </c>
      <c r="H630">
        <f t="shared" si="39"/>
        <v>72.243498228047471</v>
      </c>
      <c r="I630" t="e">
        <f t="shared" si="40"/>
        <v>#N/A</v>
      </c>
    </row>
    <row r="631" spans="1:9" x14ac:dyDescent="0.25">
      <c r="A631">
        <v>0.77400000000000002</v>
      </c>
      <c r="B631">
        <v>0.67095838082844372</v>
      </c>
      <c r="C631">
        <f t="shared" si="37"/>
        <v>0.77400000000000002</v>
      </c>
      <c r="D631" t="e">
        <v>#N/A</v>
      </c>
      <c r="E631">
        <v>0.67095838082844372</v>
      </c>
      <c r="F631">
        <v>1263</v>
      </c>
      <c r="G631">
        <f t="shared" si="38"/>
        <v>77.400000000000006</v>
      </c>
      <c r="H631" t="e">
        <f t="shared" si="39"/>
        <v>#N/A</v>
      </c>
      <c r="I631">
        <f t="shared" si="40"/>
        <v>67.095838082844367</v>
      </c>
    </row>
    <row r="632" spans="1:9" x14ac:dyDescent="0.25">
      <c r="A632">
        <v>0.755</v>
      </c>
      <c r="B632">
        <v>0.7367876402980571</v>
      </c>
      <c r="C632">
        <f t="shared" si="37"/>
        <v>0.755</v>
      </c>
      <c r="D632">
        <v>0.7367876402980571</v>
      </c>
      <c r="E632" t="e">
        <v>#N/A</v>
      </c>
      <c r="F632">
        <v>1271</v>
      </c>
      <c r="G632">
        <f t="shared" si="38"/>
        <v>75.5</v>
      </c>
      <c r="H632">
        <f t="shared" si="39"/>
        <v>73.678764029805706</v>
      </c>
      <c r="I632" t="e">
        <f t="shared" si="40"/>
        <v>#N/A</v>
      </c>
    </row>
    <row r="633" spans="1:9" x14ac:dyDescent="0.25">
      <c r="A633">
        <v>0.49700000000000011</v>
      </c>
      <c r="B633">
        <v>0.51447165194044331</v>
      </c>
      <c r="C633">
        <f t="shared" si="37"/>
        <v>0.49700000000000011</v>
      </c>
      <c r="D633">
        <v>0.51447165194044331</v>
      </c>
      <c r="E633" t="e">
        <v>#N/A</v>
      </c>
      <c r="F633">
        <v>1274</v>
      </c>
      <c r="G633">
        <f t="shared" si="38"/>
        <v>49.70000000000001</v>
      </c>
      <c r="H633">
        <f t="shared" si="39"/>
        <v>51.447165194044331</v>
      </c>
      <c r="I633" t="e">
        <f t="shared" si="40"/>
        <v>#N/A</v>
      </c>
    </row>
    <row r="634" spans="1:9" x14ac:dyDescent="0.25">
      <c r="A634">
        <v>0.377</v>
      </c>
      <c r="B634">
        <v>0.43349366216220209</v>
      </c>
      <c r="C634">
        <f t="shared" si="37"/>
        <v>0.377</v>
      </c>
      <c r="D634" t="e">
        <v>#N/A</v>
      </c>
      <c r="E634">
        <v>0.43349366216220209</v>
      </c>
      <c r="F634">
        <v>1279</v>
      </c>
      <c r="G634">
        <f t="shared" si="38"/>
        <v>37.700000000000003</v>
      </c>
      <c r="H634" t="e">
        <f t="shared" si="39"/>
        <v>#N/A</v>
      </c>
      <c r="I634">
        <f t="shared" si="40"/>
        <v>43.349366216220211</v>
      </c>
    </row>
    <row r="635" spans="1:9" x14ac:dyDescent="0.25">
      <c r="A635">
        <v>0.35199999999999998</v>
      </c>
      <c r="B635">
        <v>0.37692185425494718</v>
      </c>
      <c r="C635">
        <f t="shared" si="37"/>
        <v>0.35199999999999998</v>
      </c>
      <c r="D635">
        <v>0.37692185425494718</v>
      </c>
      <c r="E635" t="e">
        <v>#N/A</v>
      </c>
      <c r="F635">
        <v>1284</v>
      </c>
      <c r="G635">
        <f t="shared" si="38"/>
        <v>35.199999999999996</v>
      </c>
      <c r="H635">
        <f t="shared" si="39"/>
        <v>37.692185425494721</v>
      </c>
      <c r="I635" t="e">
        <f t="shared" si="40"/>
        <v>#N/A</v>
      </c>
    </row>
    <row r="636" spans="1:9" x14ac:dyDescent="0.25">
      <c r="A636">
        <v>0.57700000000000007</v>
      </c>
      <c r="B636">
        <v>0.53284903436272435</v>
      </c>
      <c r="C636">
        <f t="shared" si="37"/>
        <v>0.57700000000000007</v>
      </c>
      <c r="D636" t="e">
        <v>#N/A</v>
      </c>
      <c r="E636">
        <v>0.53284903436272435</v>
      </c>
      <c r="F636">
        <v>1287</v>
      </c>
      <c r="G636">
        <f t="shared" si="38"/>
        <v>57.70000000000001</v>
      </c>
      <c r="H636" t="e">
        <f t="shared" si="39"/>
        <v>#N/A</v>
      </c>
      <c r="I636">
        <f t="shared" si="40"/>
        <v>53.284903436272437</v>
      </c>
    </row>
    <row r="637" spans="1:9" x14ac:dyDescent="0.25">
      <c r="A637">
        <v>0.33600000000000002</v>
      </c>
      <c r="B637">
        <v>0.45080616901930792</v>
      </c>
      <c r="C637">
        <f t="shared" si="37"/>
        <v>0.33600000000000002</v>
      </c>
      <c r="D637" t="e">
        <v>#N/A</v>
      </c>
      <c r="E637">
        <v>0.45080616901930792</v>
      </c>
      <c r="F637">
        <v>1287</v>
      </c>
      <c r="G637">
        <f t="shared" si="38"/>
        <v>33.6</v>
      </c>
      <c r="H637" t="e">
        <f t="shared" si="39"/>
        <v>#N/A</v>
      </c>
      <c r="I637">
        <f t="shared" si="40"/>
        <v>45.080616901930796</v>
      </c>
    </row>
    <row r="638" spans="1:9" x14ac:dyDescent="0.25">
      <c r="A638">
        <v>0.48399999999999999</v>
      </c>
      <c r="B638">
        <v>0.45372793164725628</v>
      </c>
      <c r="C638">
        <f t="shared" si="37"/>
        <v>0.48399999999999999</v>
      </c>
      <c r="D638">
        <v>0.45372793164725628</v>
      </c>
      <c r="E638" t="e">
        <v>#N/A</v>
      </c>
      <c r="F638">
        <v>1288</v>
      </c>
      <c r="G638">
        <f t="shared" si="38"/>
        <v>48.4</v>
      </c>
      <c r="H638">
        <f t="shared" si="39"/>
        <v>45.372793164725628</v>
      </c>
      <c r="I638" t="e">
        <f t="shared" si="40"/>
        <v>#N/A</v>
      </c>
    </row>
    <row r="639" spans="1:9" x14ac:dyDescent="0.25">
      <c r="A639">
        <v>0.53500000000000003</v>
      </c>
      <c r="B639">
        <v>0.47796426245445772</v>
      </c>
      <c r="C639">
        <f t="shared" si="37"/>
        <v>0.53500000000000003</v>
      </c>
      <c r="D639">
        <v>0.47796426245445772</v>
      </c>
      <c r="E639" t="e">
        <v>#N/A</v>
      </c>
      <c r="F639">
        <v>1292</v>
      </c>
      <c r="G639">
        <f t="shared" si="38"/>
        <v>53.5</v>
      </c>
      <c r="H639">
        <f t="shared" si="39"/>
        <v>47.796426245445772</v>
      </c>
      <c r="I639" t="e">
        <f t="shared" si="40"/>
        <v>#N/A</v>
      </c>
    </row>
    <row r="640" spans="1:9" x14ac:dyDescent="0.25">
      <c r="A640">
        <v>0.49099999999999999</v>
      </c>
      <c r="B640">
        <v>0.53558405846007806</v>
      </c>
      <c r="C640">
        <f t="shared" si="37"/>
        <v>0.49099999999999999</v>
      </c>
      <c r="D640" t="e">
        <v>#N/A</v>
      </c>
      <c r="E640">
        <v>0.53558405846007806</v>
      </c>
      <c r="F640">
        <v>1294</v>
      </c>
      <c r="G640">
        <f t="shared" si="38"/>
        <v>49.1</v>
      </c>
      <c r="H640" t="e">
        <f t="shared" si="39"/>
        <v>#N/A</v>
      </c>
      <c r="I640">
        <f t="shared" si="40"/>
        <v>53.558405846007808</v>
      </c>
    </row>
    <row r="641" spans="1:9" x14ac:dyDescent="0.25">
      <c r="A641">
        <v>0.71499999999999997</v>
      </c>
      <c r="B641">
        <v>0.67740730811049377</v>
      </c>
      <c r="C641">
        <f t="shared" si="37"/>
        <v>0.71499999999999997</v>
      </c>
      <c r="D641">
        <v>0.67740730811049377</v>
      </c>
      <c r="E641" t="e">
        <v>#N/A</v>
      </c>
      <c r="F641">
        <v>1304</v>
      </c>
      <c r="G641">
        <f t="shared" si="38"/>
        <v>71.5</v>
      </c>
      <c r="H641">
        <f t="shared" si="39"/>
        <v>67.740730811049374</v>
      </c>
      <c r="I641" t="e">
        <f t="shared" si="40"/>
        <v>#N/A</v>
      </c>
    </row>
    <row r="642" spans="1:9" x14ac:dyDescent="0.25">
      <c r="A642">
        <v>0.49700000000000011</v>
      </c>
      <c r="B642">
        <v>0.45031000376180008</v>
      </c>
      <c r="C642">
        <f t="shared" ref="C642:C705" si="41">A642</f>
        <v>0.49700000000000011</v>
      </c>
      <c r="D642">
        <v>0.45031000376180008</v>
      </c>
      <c r="E642" t="e">
        <v>#N/A</v>
      </c>
      <c r="F642">
        <v>1311</v>
      </c>
      <c r="G642">
        <f t="shared" si="38"/>
        <v>49.70000000000001</v>
      </c>
      <c r="H642">
        <f t="shared" si="39"/>
        <v>45.03100037618001</v>
      </c>
      <c r="I642" t="e">
        <f t="shared" si="40"/>
        <v>#N/A</v>
      </c>
    </row>
    <row r="643" spans="1:9" x14ac:dyDescent="0.25">
      <c r="A643">
        <v>0.441</v>
      </c>
      <c r="B643">
        <v>0.44992396296929021</v>
      </c>
      <c r="C643">
        <f t="shared" si="41"/>
        <v>0.441</v>
      </c>
      <c r="D643">
        <v>0.44992396296929021</v>
      </c>
      <c r="E643" t="e">
        <v>#N/A</v>
      </c>
      <c r="F643">
        <v>1311</v>
      </c>
      <c r="G643">
        <f t="shared" ref="G643:G706" si="42">C643*100</f>
        <v>44.1</v>
      </c>
      <c r="H643">
        <f t="shared" ref="H643:H706" si="43">D643*100</f>
        <v>44.992396296929023</v>
      </c>
      <c r="I643" t="e">
        <f t="shared" ref="I643:I706" si="44">E643*100</f>
        <v>#N/A</v>
      </c>
    </row>
    <row r="644" spans="1:9" x14ac:dyDescent="0.25">
      <c r="A644">
        <v>0.42299999999999999</v>
      </c>
      <c r="B644">
        <v>0.42530499495621282</v>
      </c>
      <c r="C644">
        <f t="shared" si="41"/>
        <v>0.42299999999999999</v>
      </c>
      <c r="D644">
        <v>0.42530499495621282</v>
      </c>
      <c r="E644" t="e">
        <v>#N/A</v>
      </c>
      <c r="F644">
        <v>1316</v>
      </c>
      <c r="G644">
        <f t="shared" si="42"/>
        <v>42.3</v>
      </c>
      <c r="H644">
        <f t="shared" si="43"/>
        <v>42.530499495621285</v>
      </c>
      <c r="I644" t="e">
        <f t="shared" si="44"/>
        <v>#N/A</v>
      </c>
    </row>
    <row r="645" spans="1:9" x14ac:dyDescent="0.25">
      <c r="A645">
        <v>0.45700000000000002</v>
      </c>
      <c r="B645">
        <v>0.44407516122964152</v>
      </c>
      <c r="C645">
        <f t="shared" si="41"/>
        <v>0.45700000000000002</v>
      </c>
      <c r="D645">
        <v>0.44407516122964152</v>
      </c>
      <c r="E645" t="e">
        <v>#N/A</v>
      </c>
      <c r="F645">
        <v>1321</v>
      </c>
      <c r="G645">
        <f t="shared" si="42"/>
        <v>45.7</v>
      </c>
      <c r="H645">
        <f t="shared" si="43"/>
        <v>44.407516122964154</v>
      </c>
      <c r="I645" t="e">
        <f t="shared" si="44"/>
        <v>#N/A</v>
      </c>
    </row>
    <row r="646" spans="1:9" x14ac:dyDescent="0.25">
      <c r="A646">
        <v>0.81799999999999995</v>
      </c>
      <c r="B646">
        <v>0.87522380161383184</v>
      </c>
      <c r="C646">
        <f t="shared" si="41"/>
        <v>0.81799999999999995</v>
      </c>
      <c r="D646" t="e">
        <v>#N/A</v>
      </c>
      <c r="E646">
        <v>0.87522380161383184</v>
      </c>
      <c r="F646">
        <v>1327</v>
      </c>
      <c r="G646">
        <f t="shared" si="42"/>
        <v>81.8</v>
      </c>
      <c r="H646" t="e">
        <f t="shared" si="43"/>
        <v>#N/A</v>
      </c>
      <c r="I646">
        <f t="shared" si="44"/>
        <v>87.522380161383182</v>
      </c>
    </row>
    <row r="647" spans="1:9" x14ac:dyDescent="0.25">
      <c r="A647">
        <v>0.64800000000000002</v>
      </c>
      <c r="B647">
        <v>0.70952101235623166</v>
      </c>
      <c r="C647">
        <f t="shared" si="41"/>
        <v>0.64800000000000002</v>
      </c>
      <c r="D647" t="e">
        <v>#N/A</v>
      </c>
      <c r="E647">
        <v>0.70952101235623166</v>
      </c>
      <c r="F647">
        <v>1328</v>
      </c>
      <c r="G647">
        <f t="shared" si="42"/>
        <v>64.8</v>
      </c>
      <c r="H647" t="e">
        <f t="shared" si="43"/>
        <v>#N/A</v>
      </c>
      <c r="I647">
        <f t="shared" si="44"/>
        <v>70.952101235623161</v>
      </c>
    </row>
    <row r="648" spans="1:9" x14ac:dyDescent="0.25">
      <c r="A648">
        <v>0.35799999999999998</v>
      </c>
      <c r="B648">
        <v>0.35658065234637648</v>
      </c>
      <c r="C648">
        <f t="shared" si="41"/>
        <v>0.35799999999999998</v>
      </c>
      <c r="D648">
        <v>0.35658065234637648</v>
      </c>
      <c r="E648" t="e">
        <v>#N/A</v>
      </c>
      <c r="F648">
        <v>1337</v>
      </c>
      <c r="G648">
        <f t="shared" si="42"/>
        <v>35.799999999999997</v>
      </c>
      <c r="H648">
        <f t="shared" si="43"/>
        <v>35.658065234637647</v>
      </c>
      <c r="I648" t="e">
        <f t="shared" si="44"/>
        <v>#N/A</v>
      </c>
    </row>
    <row r="649" spans="1:9" x14ac:dyDescent="0.25">
      <c r="A649">
        <v>0.55299999999999994</v>
      </c>
      <c r="B649">
        <v>0.45244495954542879</v>
      </c>
      <c r="C649">
        <f t="shared" si="41"/>
        <v>0.55299999999999994</v>
      </c>
      <c r="D649" t="e">
        <v>#N/A</v>
      </c>
      <c r="E649">
        <v>0.45244495954542879</v>
      </c>
      <c r="F649">
        <v>1352</v>
      </c>
      <c r="G649">
        <f t="shared" si="42"/>
        <v>55.3</v>
      </c>
      <c r="H649" t="e">
        <f t="shared" si="43"/>
        <v>#N/A</v>
      </c>
      <c r="I649">
        <f t="shared" si="44"/>
        <v>45.244495954542877</v>
      </c>
    </row>
    <row r="650" spans="1:9" x14ac:dyDescent="0.25">
      <c r="A650">
        <v>0.76200000000000001</v>
      </c>
      <c r="B650">
        <v>0.83096807590576716</v>
      </c>
      <c r="C650">
        <f t="shared" si="41"/>
        <v>0.76200000000000001</v>
      </c>
      <c r="D650">
        <v>0.83096807590576716</v>
      </c>
      <c r="E650" t="e">
        <v>#N/A</v>
      </c>
      <c r="F650">
        <v>1373</v>
      </c>
      <c r="G650">
        <f t="shared" si="42"/>
        <v>76.2</v>
      </c>
      <c r="H650">
        <f t="shared" si="43"/>
        <v>83.096807590576717</v>
      </c>
      <c r="I650" t="e">
        <f t="shared" si="44"/>
        <v>#N/A</v>
      </c>
    </row>
    <row r="651" spans="1:9" x14ac:dyDescent="0.25">
      <c r="A651">
        <v>0.313</v>
      </c>
      <c r="B651">
        <v>0.36121677551705972</v>
      </c>
      <c r="C651">
        <f t="shared" si="41"/>
        <v>0.313</v>
      </c>
      <c r="D651" t="e">
        <v>#N/A</v>
      </c>
      <c r="E651">
        <v>0.36121677551705972</v>
      </c>
      <c r="F651">
        <v>1378</v>
      </c>
      <c r="G651">
        <f t="shared" si="42"/>
        <v>31.3</v>
      </c>
      <c r="H651" t="e">
        <f t="shared" si="43"/>
        <v>#N/A</v>
      </c>
      <c r="I651">
        <f t="shared" si="44"/>
        <v>36.121677551705972</v>
      </c>
    </row>
    <row r="652" spans="1:9" x14ac:dyDescent="0.25">
      <c r="A652">
        <v>0.441</v>
      </c>
      <c r="B652">
        <v>0.44061084743423978</v>
      </c>
      <c r="C652">
        <f t="shared" si="41"/>
        <v>0.441</v>
      </c>
      <c r="D652">
        <v>0.44061084743423978</v>
      </c>
      <c r="E652" t="e">
        <v>#N/A</v>
      </c>
      <c r="F652">
        <v>1384</v>
      </c>
      <c r="G652">
        <f t="shared" si="42"/>
        <v>44.1</v>
      </c>
      <c r="H652">
        <f t="shared" si="43"/>
        <v>44.061084743423976</v>
      </c>
      <c r="I652" t="e">
        <f t="shared" si="44"/>
        <v>#N/A</v>
      </c>
    </row>
    <row r="653" spans="1:9" x14ac:dyDescent="0.25">
      <c r="A653">
        <v>0.28799999999999998</v>
      </c>
      <c r="B653">
        <v>0.33559421694423008</v>
      </c>
      <c r="C653">
        <f t="shared" si="41"/>
        <v>0.28799999999999998</v>
      </c>
      <c r="D653">
        <v>0.33559421694423008</v>
      </c>
      <c r="E653" t="e">
        <v>#N/A</v>
      </c>
      <c r="F653">
        <v>1387</v>
      </c>
      <c r="G653">
        <f t="shared" si="42"/>
        <v>28.799999999999997</v>
      </c>
      <c r="H653">
        <f t="shared" si="43"/>
        <v>33.559421694423008</v>
      </c>
      <c r="I653" t="e">
        <f t="shared" si="44"/>
        <v>#N/A</v>
      </c>
    </row>
    <row r="654" spans="1:9" x14ac:dyDescent="0.25">
      <c r="A654">
        <v>0.67700000000000005</v>
      </c>
      <c r="B654">
        <v>0.66790640956240854</v>
      </c>
      <c r="C654">
        <f t="shared" si="41"/>
        <v>0.67700000000000005</v>
      </c>
      <c r="D654">
        <v>0.66790640956240854</v>
      </c>
      <c r="E654" t="e">
        <v>#N/A</v>
      </c>
      <c r="F654">
        <v>1388</v>
      </c>
      <c r="G654">
        <f t="shared" si="42"/>
        <v>67.7</v>
      </c>
      <c r="H654">
        <f t="shared" si="43"/>
        <v>66.79064095624085</v>
      </c>
      <c r="I654" t="e">
        <f t="shared" si="44"/>
        <v>#N/A</v>
      </c>
    </row>
    <row r="655" spans="1:9" x14ac:dyDescent="0.25">
      <c r="A655">
        <v>0.38200000000000001</v>
      </c>
      <c r="B655">
        <v>0.4160426122274693</v>
      </c>
      <c r="C655">
        <f t="shared" si="41"/>
        <v>0.38200000000000001</v>
      </c>
      <c r="D655" t="e">
        <v>#N/A</v>
      </c>
      <c r="E655">
        <v>0.4160426122274693</v>
      </c>
      <c r="F655">
        <v>1389</v>
      </c>
      <c r="G655">
        <f t="shared" si="42"/>
        <v>38.200000000000003</v>
      </c>
      <c r="H655" t="e">
        <f t="shared" si="43"/>
        <v>#N/A</v>
      </c>
      <c r="I655">
        <f t="shared" si="44"/>
        <v>41.604261222746928</v>
      </c>
    </row>
    <row r="656" spans="1:9" x14ac:dyDescent="0.25">
      <c r="A656">
        <v>0.34599999999999997</v>
      </c>
      <c r="B656">
        <v>0.37492609868821891</v>
      </c>
      <c r="C656">
        <f t="shared" si="41"/>
        <v>0.34599999999999997</v>
      </c>
      <c r="D656">
        <v>0.37492609868821891</v>
      </c>
      <c r="E656" t="e">
        <v>#N/A</v>
      </c>
      <c r="F656">
        <v>1394</v>
      </c>
      <c r="G656">
        <f t="shared" si="42"/>
        <v>34.599999999999994</v>
      </c>
      <c r="H656">
        <f t="shared" si="43"/>
        <v>37.492609868821894</v>
      </c>
      <c r="I656" t="e">
        <f t="shared" si="44"/>
        <v>#N/A</v>
      </c>
    </row>
    <row r="657" spans="1:9" x14ac:dyDescent="0.25">
      <c r="A657">
        <v>0.68700000000000006</v>
      </c>
      <c r="B657">
        <v>0.67430597335511966</v>
      </c>
      <c r="C657">
        <f t="shared" si="41"/>
        <v>0.68700000000000006</v>
      </c>
      <c r="D657">
        <v>0.67430597335511966</v>
      </c>
      <c r="E657" t="e">
        <v>#N/A</v>
      </c>
      <c r="F657">
        <v>1394</v>
      </c>
      <c r="G657">
        <f t="shared" si="42"/>
        <v>68.7</v>
      </c>
      <c r="H657">
        <f t="shared" si="43"/>
        <v>67.430597335511962</v>
      </c>
      <c r="I657" t="e">
        <f t="shared" si="44"/>
        <v>#N/A</v>
      </c>
    </row>
    <row r="658" spans="1:9" x14ac:dyDescent="0.25">
      <c r="A658">
        <v>0.14099999999999999</v>
      </c>
      <c r="B658">
        <v>0.19953663295135399</v>
      </c>
      <c r="C658">
        <f t="shared" si="41"/>
        <v>0.14099999999999999</v>
      </c>
      <c r="D658">
        <v>0.19953663295135399</v>
      </c>
      <c r="E658" t="e">
        <v>#N/A</v>
      </c>
      <c r="F658">
        <v>1401</v>
      </c>
      <c r="G658">
        <f t="shared" si="42"/>
        <v>14.099999999999998</v>
      </c>
      <c r="H658">
        <f t="shared" si="43"/>
        <v>19.953663295135399</v>
      </c>
      <c r="I658" t="e">
        <f t="shared" si="44"/>
        <v>#N/A</v>
      </c>
    </row>
    <row r="659" spans="1:9" x14ac:dyDescent="0.25">
      <c r="A659">
        <v>0.313</v>
      </c>
      <c r="B659">
        <v>0.35473369879923111</v>
      </c>
      <c r="C659">
        <f t="shared" si="41"/>
        <v>0.313</v>
      </c>
      <c r="D659">
        <v>0.35473369879923111</v>
      </c>
      <c r="E659" t="e">
        <v>#N/A</v>
      </c>
      <c r="F659">
        <v>1402</v>
      </c>
      <c r="G659">
        <f t="shared" si="42"/>
        <v>31.3</v>
      </c>
      <c r="H659">
        <f t="shared" si="43"/>
        <v>35.473369879923112</v>
      </c>
      <c r="I659" t="e">
        <f t="shared" si="44"/>
        <v>#N/A</v>
      </c>
    </row>
    <row r="660" spans="1:9" x14ac:dyDescent="0.25">
      <c r="A660">
        <v>0.58200000000000007</v>
      </c>
      <c r="B660">
        <v>0.63358828055828553</v>
      </c>
      <c r="C660">
        <f t="shared" si="41"/>
        <v>0.58200000000000007</v>
      </c>
      <c r="D660" t="e">
        <v>#N/A</v>
      </c>
      <c r="E660">
        <v>0.63358828055828553</v>
      </c>
      <c r="F660">
        <v>1403</v>
      </c>
      <c r="G660">
        <f t="shared" si="42"/>
        <v>58.20000000000001</v>
      </c>
      <c r="H660" t="e">
        <f t="shared" si="43"/>
        <v>#N/A</v>
      </c>
      <c r="I660">
        <f t="shared" si="44"/>
        <v>63.358828055828553</v>
      </c>
    </row>
    <row r="661" spans="1:9" x14ac:dyDescent="0.25">
      <c r="A661">
        <v>0.79799999999999993</v>
      </c>
      <c r="B661">
        <v>0.69553492944403794</v>
      </c>
      <c r="C661">
        <f t="shared" si="41"/>
        <v>0.79799999999999993</v>
      </c>
      <c r="D661" t="e">
        <v>#N/A</v>
      </c>
      <c r="E661">
        <v>0.69553492944403794</v>
      </c>
      <c r="F661">
        <v>1418</v>
      </c>
      <c r="G661">
        <f t="shared" si="42"/>
        <v>79.8</v>
      </c>
      <c r="H661" t="e">
        <f t="shared" si="43"/>
        <v>#N/A</v>
      </c>
      <c r="I661">
        <f t="shared" si="44"/>
        <v>69.5534929444038</v>
      </c>
    </row>
    <row r="662" spans="1:9" x14ac:dyDescent="0.25">
      <c r="A662">
        <v>0.56700000000000006</v>
      </c>
      <c r="B662">
        <v>0.4854761566078723</v>
      </c>
      <c r="C662">
        <f t="shared" si="41"/>
        <v>0.56700000000000006</v>
      </c>
      <c r="D662">
        <v>0.4854761566078723</v>
      </c>
      <c r="E662" t="e">
        <v>#N/A</v>
      </c>
      <c r="F662">
        <v>1419</v>
      </c>
      <c r="G662">
        <f t="shared" si="42"/>
        <v>56.7</v>
      </c>
      <c r="H662">
        <f t="shared" si="43"/>
        <v>48.54761566078723</v>
      </c>
      <c r="I662" t="e">
        <f t="shared" si="44"/>
        <v>#N/A</v>
      </c>
    </row>
    <row r="663" spans="1:9" x14ac:dyDescent="0.25">
      <c r="A663">
        <v>0.35699999999999998</v>
      </c>
      <c r="B663">
        <v>0.40553807032723022</v>
      </c>
      <c r="C663">
        <f t="shared" si="41"/>
        <v>0.35699999999999998</v>
      </c>
      <c r="D663">
        <v>0.40553807032723022</v>
      </c>
      <c r="E663" t="e">
        <v>#N/A</v>
      </c>
      <c r="F663">
        <v>1424</v>
      </c>
      <c r="G663">
        <f t="shared" si="42"/>
        <v>35.699999999999996</v>
      </c>
      <c r="H663">
        <f t="shared" si="43"/>
        <v>40.553807032723022</v>
      </c>
      <c r="I663" t="e">
        <f t="shared" si="44"/>
        <v>#N/A</v>
      </c>
    </row>
    <row r="664" spans="1:9" x14ac:dyDescent="0.25">
      <c r="A664">
        <v>0.57899999999999996</v>
      </c>
      <c r="B664">
        <v>0.64962686396262315</v>
      </c>
      <c r="C664">
        <f t="shared" si="41"/>
        <v>0.57899999999999996</v>
      </c>
      <c r="D664">
        <v>0.64962686396262315</v>
      </c>
      <c r="E664" t="e">
        <v>#N/A</v>
      </c>
      <c r="F664">
        <v>1438</v>
      </c>
      <c r="G664">
        <f t="shared" si="42"/>
        <v>57.9</v>
      </c>
      <c r="H664">
        <f t="shared" si="43"/>
        <v>64.962686396262313</v>
      </c>
      <c r="I664" t="e">
        <f t="shared" si="44"/>
        <v>#N/A</v>
      </c>
    </row>
    <row r="665" spans="1:9" x14ac:dyDescent="0.25">
      <c r="A665">
        <v>0.36799999999999999</v>
      </c>
      <c r="B665">
        <v>0.42332762702272148</v>
      </c>
      <c r="C665">
        <f t="shared" si="41"/>
        <v>0.36799999999999999</v>
      </c>
      <c r="D665">
        <v>0.42332762702272148</v>
      </c>
      <c r="E665" t="e">
        <v>#N/A</v>
      </c>
      <c r="F665">
        <v>1442</v>
      </c>
      <c r="G665">
        <f t="shared" si="42"/>
        <v>36.799999999999997</v>
      </c>
      <c r="H665">
        <f t="shared" si="43"/>
        <v>42.332762702272149</v>
      </c>
      <c r="I665" t="e">
        <f t="shared" si="44"/>
        <v>#N/A</v>
      </c>
    </row>
    <row r="666" spans="1:9" x14ac:dyDescent="0.25">
      <c r="A666">
        <v>0.505</v>
      </c>
      <c r="B666">
        <v>0.43235013993600258</v>
      </c>
      <c r="C666">
        <f t="shared" si="41"/>
        <v>0.505</v>
      </c>
      <c r="D666">
        <v>0.43235013993600258</v>
      </c>
      <c r="E666" t="e">
        <v>#N/A</v>
      </c>
      <c r="F666">
        <v>1443</v>
      </c>
      <c r="G666">
        <f t="shared" si="42"/>
        <v>50.5</v>
      </c>
      <c r="H666">
        <f t="shared" si="43"/>
        <v>43.235013993600255</v>
      </c>
      <c r="I666" t="e">
        <f t="shared" si="44"/>
        <v>#N/A</v>
      </c>
    </row>
    <row r="667" spans="1:9" x14ac:dyDescent="0.25">
      <c r="A667">
        <v>0.126</v>
      </c>
      <c r="B667">
        <v>0.19439971510972709</v>
      </c>
      <c r="C667">
        <f t="shared" si="41"/>
        <v>0.126</v>
      </c>
      <c r="D667">
        <v>0.19439971510972709</v>
      </c>
      <c r="E667" t="e">
        <v>#N/A</v>
      </c>
      <c r="F667">
        <v>1452</v>
      </c>
      <c r="G667">
        <f t="shared" si="42"/>
        <v>12.6</v>
      </c>
      <c r="H667">
        <f t="shared" si="43"/>
        <v>19.439971510972708</v>
      </c>
      <c r="I667" t="e">
        <f t="shared" si="44"/>
        <v>#N/A</v>
      </c>
    </row>
    <row r="668" spans="1:9" x14ac:dyDescent="0.25">
      <c r="A668">
        <v>0.60299999999999987</v>
      </c>
      <c r="B668">
        <v>0.64686032058057197</v>
      </c>
      <c r="C668">
        <f t="shared" si="41"/>
        <v>0.60299999999999987</v>
      </c>
      <c r="D668">
        <v>0.64686032058057197</v>
      </c>
      <c r="E668" t="e">
        <v>#N/A</v>
      </c>
      <c r="F668">
        <v>1458</v>
      </c>
      <c r="G668">
        <f t="shared" si="42"/>
        <v>60.29999999999999</v>
      </c>
      <c r="H668">
        <f t="shared" si="43"/>
        <v>64.686032058057194</v>
      </c>
      <c r="I668" t="e">
        <f t="shared" si="44"/>
        <v>#N/A</v>
      </c>
    </row>
    <row r="669" spans="1:9" x14ac:dyDescent="0.25">
      <c r="A669">
        <v>0.34899999999999998</v>
      </c>
      <c r="B669">
        <v>0.3625075907935148</v>
      </c>
      <c r="C669">
        <f t="shared" si="41"/>
        <v>0.34899999999999998</v>
      </c>
      <c r="D669">
        <v>0.3625075907935148</v>
      </c>
      <c r="E669" t="e">
        <v>#N/A</v>
      </c>
      <c r="F669">
        <v>1469</v>
      </c>
      <c r="G669">
        <f t="shared" si="42"/>
        <v>34.9</v>
      </c>
      <c r="H669">
        <f t="shared" si="43"/>
        <v>36.250759079351482</v>
      </c>
      <c r="I669" t="e">
        <f t="shared" si="44"/>
        <v>#N/A</v>
      </c>
    </row>
    <row r="670" spans="1:9" x14ac:dyDescent="0.25">
      <c r="A670">
        <v>0.317</v>
      </c>
      <c r="B670">
        <v>0.42972806277920139</v>
      </c>
      <c r="C670">
        <f t="shared" si="41"/>
        <v>0.317</v>
      </c>
      <c r="D670" t="e">
        <v>#N/A</v>
      </c>
      <c r="E670">
        <v>0.42972806277920139</v>
      </c>
      <c r="F670">
        <v>1469</v>
      </c>
      <c r="G670">
        <f t="shared" si="42"/>
        <v>31.7</v>
      </c>
      <c r="H670" t="e">
        <f t="shared" si="43"/>
        <v>#N/A</v>
      </c>
      <c r="I670">
        <f t="shared" si="44"/>
        <v>42.972806277920142</v>
      </c>
    </row>
    <row r="671" spans="1:9" x14ac:dyDescent="0.25">
      <c r="A671">
        <v>0.21099999999999999</v>
      </c>
      <c r="B671">
        <v>0.27010162996379472</v>
      </c>
      <c r="C671">
        <f t="shared" si="41"/>
        <v>0.21099999999999999</v>
      </c>
      <c r="D671" t="e">
        <v>#N/A</v>
      </c>
      <c r="E671">
        <v>0.27010162996379472</v>
      </c>
      <c r="F671">
        <v>1474</v>
      </c>
      <c r="G671">
        <f t="shared" si="42"/>
        <v>21.099999999999998</v>
      </c>
      <c r="H671" t="e">
        <f t="shared" si="43"/>
        <v>#N/A</v>
      </c>
      <c r="I671">
        <f t="shared" si="44"/>
        <v>27.010162996379471</v>
      </c>
    </row>
    <row r="672" spans="1:9" x14ac:dyDescent="0.25">
      <c r="A672">
        <v>0.67500000000000004</v>
      </c>
      <c r="B672">
        <v>0.66163238162322335</v>
      </c>
      <c r="C672">
        <f t="shared" si="41"/>
        <v>0.67500000000000004</v>
      </c>
      <c r="D672">
        <v>0.66163238162322335</v>
      </c>
      <c r="E672" t="e">
        <v>#N/A</v>
      </c>
      <c r="F672">
        <v>1478</v>
      </c>
      <c r="G672">
        <f t="shared" si="42"/>
        <v>67.5</v>
      </c>
      <c r="H672">
        <f t="shared" si="43"/>
        <v>66.16323816232233</v>
      </c>
      <c r="I672" t="e">
        <f t="shared" si="44"/>
        <v>#N/A</v>
      </c>
    </row>
    <row r="673" spans="1:9" x14ac:dyDescent="0.25">
      <c r="A673">
        <v>0.7659999999999999</v>
      </c>
      <c r="B673">
        <v>0.72736574671491294</v>
      </c>
      <c r="C673">
        <f t="shared" si="41"/>
        <v>0.7659999999999999</v>
      </c>
      <c r="D673" t="e">
        <v>#N/A</v>
      </c>
      <c r="E673">
        <v>0.72736574671491294</v>
      </c>
      <c r="F673">
        <v>1481</v>
      </c>
      <c r="G673">
        <f t="shared" si="42"/>
        <v>76.599999999999994</v>
      </c>
      <c r="H673" t="e">
        <f t="shared" si="43"/>
        <v>#N/A</v>
      </c>
      <c r="I673">
        <f t="shared" si="44"/>
        <v>72.736574671491297</v>
      </c>
    </row>
    <row r="674" spans="1:9" x14ac:dyDescent="0.25">
      <c r="A674">
        <v>0.55000000000000004</v>
      </c>
      <c r="B674">
        <v>0.45406660831646911</v>
      </c>
      <c r="C674">
        <f t="shared" si="41"/>
        <v>0.55000000000000004</v>
      </c>
      <c r="D674" t="e">
        <v>#N/A</v>
      </c>
      <c r="E674">
        <v>0.45406660831646911</v>
      </c>
      <c r="F674">
        <v>1489</v>
      </c>
      <c r="G674">
        <f t="shared" si="42"/>
        <v>55.000000000000007</v>
      </c>
      <c r="H674" t="e">
        <f t="shared" si="43"/>
        <v>#N/A</v>
      </c>
      <c r="I674">
        <f t="shared" si="44"/>
        <v>45.40666083164691</v>
      </c>
    </row>
    <row r="675" spans="1:9" x14ac:dyDescent="0.25">
      <c r="A675">
        <v>7.9000000000000015E-2</v>
      </c>
      <c r="B675">
        <v>0.16515897902049839</v>
      </c>
      <c r="C675">
        <f t="shared" si="41"/>
        <v>7.9000000000000015E-2</v>
      </c>
      <c r="D675">
        <v>0.16515897902049839</v>
      </c>
      <c r="E675" t="e">
        <v>#N/A</v>
      </c>
      <c r="F675">
        <v>1505</v>
      </c>
      <c r="G675">
        <f t="shared" si="42"/>
        <v>7.9000000000000012</v>
      </c>
      <c r="H675">
        <f t="shared" si="43"/>
        <v>16.51589790204984</v>
      </c>
      <c r="I675" t="e">
        <f t="shared" si="44"/>
        <v>#N/A</v>
      </c>
    </row>
    <row r="676" spans="1:9" x14ac:dyDescent="0.25">
      <c r="A676">
        <v>0.42199999999999999</v>
      </c>
      <c r="B676">
        <v>0.43306179678404683</v>
      </c>
      <c r="C676">
        <f t="shared" si="41"/>
        <v>0.42199999999999999</v>
      </c>
      <c r="D676">
        <v>0.43306179678404683</v>
      </c>
      <c r="E676" t="e">
        <v>#N/A</v>
      </c>
      <c r="F676">
        <v>1508</v>
      </c>
      <c r="G676">
        <f t="shared" si="42"/>
        <v>42.199999999999996</v>
      </c>
      <c r="H676">
        <f t="shared" si="43"/>
        <v>43.306179678404682</v>
      </c>
      <c r="I676" t="e">
        <f t="shared" si="44"/>
        <v>#N/A</v>
      </c>
    </row>
    <row r="677" spans="1:9" x14ac:dyDescent="0.25">
      <c r="A677">
        <v>0.71700000000000008</v>
      </c>
      <c r="B677">
        <v>0.71368371239784234</v>
      </c>
      <c r="C677">
        <f t="shared" si="41"/>
        <v>0.71700000000000008</v>
      </c>
      <c r="D677">
        <v>0.71368371239784234</v>
      </c>
      <c r="E677" t="e">
        <v>#N/A</v>
      </c>
      <c r="F677">
        <v>1516</v>
      </c>
      <c r="G677">
        <f t="shared" si="42"/>
        <v>71.7</v>
      </c>
      <c r="H677">
        <f t="shared" si="43"/>
        <v>71.368371239784238</v>
      </c>
      <c r="I677" t="e">
        <f t="shared" si="44"/>
        <v>#N/A</v>
      </c>
    </row>
    <row r="678" spans="1:9" x14ac:dyDescent="0.25">
      <c r="A678">
        <v>0.92099999999999993</v>
      </c>
      <c r="B678">
        <v>0.79836864281033038</v>
      </c>
      <c r="C678">
        <f t="shared" si="41"/>
        <v>0.92099999999999993</v>
      </c>
      <c r="D678" t="e">
        <v>#N/A</v>
      </c>
      <c r="E678">
        <v>0.79836864281033038</v>
      </c>
      <c r="F678">
        <v>1524</v>
      </c>
      <c r="G678">
        <f t="shared" si="42"/>
        <v>92.1</v>
      </c>
      <c r="H678" t="e">
        <f t="shared" si="43"/>
        <v>#N/A</v>
      </c>
      <c r="I678">
        <f t="shared" si="44"/>
        <v>79.836864281033044</v>
      </c>
    </row>
    <row r="679" spans="1:9" x14ac:dyDescent="0.25">
      <c r="A679">
        <v>0.41699999999999998</v>
      </c>
      <c r="B679">
        <v>0.40504000051196182</v>
      </c>
      <c r="C679">
        <f t="shared" si="41"/>
        <v>0.41699999999999998</v>
      </c>
      <c r="D679">
        <v>0.40504000051196182</v>
      </c>
      <c r="E679" t="e">
        <v>#N/A</v>
      </c>
      <c r="F679">
        <v>1526</v>
      </c>
      <c r="G679">
        <f t="shared" si="42"/>
        <v>41.699999999999996</v>
      </c>
      <c r="H679">
        <f t="shared" si="43"/>
        <v>40.504000051196179</v>
      </c>
      <c r="I679" t="e">
        <f t="shared" si="44"/>
        <v>#N/A</v>
      </c>
    </row>
    <row r="680" spans="1:9" x14ac:dyDescent="0.25">
      <c r="A680">
        <v>0.89500000000000002</v>
      </c>
      <c r="B680">
        <v>0.86770830600135029</v>
      </c>
      <c r="C680">
        <f t="shared" si="41"/>
        <v>0.89500000000000002</v>
      </c>
      <c r="D680" t="e">
        <v>#N/A</v>
      </c>
      <c r="E680">
        <v>0.86770830600135029</v>
      </c>
      <c r="F680">
        <v>1529</v>
      </c>
      <c r="G680">
        <f t="shared" si="42"/>
        <v>89.5</v>
      </c>
      <c r="H680" t="e">
        <f t="shared" si="43"/>
        <v>#N/A</v>
      </c>
      <c r="I680">
        <f t="shared" si="44"/>
        <v>86.770830600135028</v>
      </c>
    </row>
    <row r="681" spans="1:9" x14ac:dyDescent="0.25">
      <c r="A681">
        <v>0.57799999999999996</v>
      </c>
      <c r="B681">
        <v>0.52803138236564218</v>
      </c>
      <c r="C681">
        <f t="shared" si="41"/>
        <v>0.57799999999999996</v>
      </c>
      <c r="D681" t="e">
        <v>#N/A</v>
      </c>
      <c r="E681">
        <v>0.52803138236564218</v>
      </c>
      <c r="F681">
        <v>1529</v>
      </c>
      <c r="G681">
        <f t="shared" si="42"/>
        <v>57.8</v>
      </c>
      <c r="H681" t="e">
        <f t="shared" si="43"/>
        <v>#N/A</v>
      </c>
      <c r="I681">
        <f t="shared" si="44"/>
        <v>52.803138236564216</v>
      </c>
    </row>
    <row r="682" spans="1:9" x14ac:dyDescent="0.25">
      <c r="A682">
        <v>0.46</v>
      </c>
      <c r="B682">
        <v>0.43998410701120821</v>
      </c>
      <c r="C682">
        <f t="shared" si="41"/>
        <v>0.46</v>
      </c>
      <c r="D682">
        <v>0.43998410701120821</v>
      </c>
      <c r="E682" t="e">
        <v>#N/A</v>
      </c>
      <c r="F682">
        <v>1536</v>
      </c>
      <c r="G682">
        <f t="shared" si="42"/>
        <v>46</v>
      </c>
      <c r="H682">
        <f t="shared" si="43"/>
        <v>43.998410701120818</v>
      </c>
      <c r="I682" t="e">
        <f t="shared" si="44"/>
        <v>#N/A</v>
      </c>
    </row>
    <row r="683" spans="1:9" x14ac:dyDescent="0.25">
      <c r="A683">
        <v>0.42</v>
      </c>
      <c r="B683">
        <v>0.44046579757536058</v>
      </c>
      <c r="C683">
        <f t="shared" si="41"/>
        <v>0.42</v>
      </c>
      <c r="D683">
        <v>0.44046579757536058</v>
      </c>
      <c r="E683" t="e">
        <v>#N/A</v>
      </c>
      <c r="F683">
        <v>1539</v>
      </c>
      <c r="G683">
        <f t="shared" si="42"/>
        <v>42</v>
      </c>
      <c r="H683">
        <f t="shared" si="43"/>
        <v>44.046579757536058</v>
      </c>
      <c r="I683" t="e">
        <f t="shared" si="44"/>
        <v>#N/A</v>
      </c>
    </row>
    <row r="684" spans="1:9" x14ac:dyDescent="0.25">
      <c r="A684">
        <v>0.34399999999999997</v>
      </c>
      <c r="B684">
        <v>0.36876608626707502</v>
      </c>
      <c r="C684">
        <f t="shared" si="41"/>
        <v>0.34399999999999997</v>
      </c>
      <c r="D684">
        <v>0.36876608626707502</v>
      </c>
      <c r="E684" t="e">
        <v>#N/A</v>
      </c>
      <c r="F684">
        <v>1540</v>
      </c>
      <c r="G684">
        <f t="shared" si="42"/>
        <v>34.4</v>
      </c>
      <c r="H684">
        <f t="shared" si="43"/>
        <v>36.876608626707501</v>
      </c>
      <c r="I684" t="e">
        <f t="shared" si="44"/>
        <v>#N/A</v>
      </c>
    </row>
    <row r="685" spans="1:9" x14ac:dyDescent="0.25">
      <c r="A685">
        <v>0.97299999999999998</v>
      </c>
      <c r="B685">
        <v>0.90096224873983066</v>
      </c>
      <c r="C685">
        <f t="shared" si="41"/>
        <v>0.97299999999999998</v>
      </c>
      <c r="D685">
        <v>0.90096224873983066</v>
      </c>
      <c r="E685" t="e">
        <v>#N/A</v>
      </c>
      <c r="F685">
        <v>1541</v>
      </c>
      <c r="G685">
        <f t="shared" si="42"/>
        <v>97.3</v>
      </c>
      <c r="H685">
        <f t="shared" si="43"/>
        <v>90.096224873983061</v>
      </c>
      <c r="I685" t="e">
        <f t="shared" si="44"/>
        <v>#N/A</v>
      </c>
    </row>
    <row r="686" spans="1:9" x14ac:dyDescent="0.25">
      <c r="A686">
        <v>0.76800000000000002</v>
      </c>
      <c r="B686">
        <v>0.80088885611781835</v>
      </c>
      <c r="C686">
        <f t="shared" si="41"/>
        <v>0.76800000000000002</v>
      </c>
      <c r="D686">
        <v>0.80088885611781835</v>
      </c>
      <c r="E686" t="e">
        <v>#N/A</v>
      </c>
      <c r="F686">
        <v>1548</v>
      </c>
      <c r="G686">
        <f t="shared" si="42"/>
        <v>76.8</v>
      </c>
      <c r="H686">
        <f t="shared" si="43"/>
        <v>80.088885611781834</v>
      </c>
      <c r="I686" t="e">
        <f t="shared" si="44"/>
        <v>#N/A</v>
      </c>
    </row>
    <row r="687" spans="1:9" x14ac:dyDescent="0.25">
      <c r="A687">
        <v>0.78500000000000003</v>
      </c>
      <c r="B687">
        <v>0.83798843107524223</v>
      </c>
      <c r="C687">
        <f t="shared" si="41"/>
        <v>0.78500000000000003</v>
      </c>
      <c r="D687">
        <v>0.83798843107524223</v>
      </c>
      <c r="E687" t="e">
        <v>#N/A</v>
      </c>
      <c r="F687">
        <v>1550</v>
      </c>
      <c r="G687">
        <f t="shared" si="42"/>
        <v>78.5</v>
      </c>
      <c r="H687">
        <f t="shared" si="43"/>
        <v>83.79884310752422</v>
      </c>
      <c r="I687" t="e">
        <f t="shared" si="44"/>
        <v>#N/A</v>
      </c>
    </row>
    <row r="688" spans="1:9" x14ac:dyDescent="0.25">
      <c r="A688">
        <v>0.2</v>
      </c>
      <c r="B688">
        <v>0.21637379477613139</v>
      </c>
      <c r="C688">
        <f t="shared" si="41"/>
        <v>0.2</v>
      </c>
      <c r="D688">
        <v>0.21637379477613139</v>
      </c>
      <c r="E688" t="e">
        <v>#N/A</v>
      </c>
      <c r="F688">
        <v>1554</v>
      </c>
      <c r="G688">
        <f t="shared" si="42"/>
        <v>20</v>
      </c>
      <c r="H688">
        <f t="shared" si="43"/>
        <v>21.637379477613138</v>
      </c>
      <c r="I688" t="e">
        <f t="shared" si="44"/>
        <v>#N/A</v>
      </c>
    </row>
    <row r="689" spans="1:9" x14ac:dyDescent="0.25">
      <c r="A689">
        <v>0.502</v>
      </c>
      <c r="B689">
        <v>0.45770136313438148</v>
      </c>
      <c r="C689">
        <f t="shared" si="41"/>
        <v>0.502</v>
      </c>
      <c r="D689">
        <v>0.45770136313438148</v>
      </c>
      <c r="E689" t="e">
        <v>#N/A</v>
      </c>
      <c r="F689">
        <v>1557</v>
      </c>
      <c r="G689">
        <f t="shared" si="42"/>
        <v>50.2</v>
      </c>
      <c r="H689">
        <f t="shared" si="43"/>
        <v>45.770136313438151</v>
      </c>
      <c r="I689" t="e">
        <f t="shared" si="44"/>
        <v>#N/A</v>
      </c>
    </row>
    <row r="690" spans="1:9" x14ac:dyDescent="0.25">
      <c r="A690">
        <v>0.28299999999999997</v>
      </c>
      <c r="B690">
        <v>0.34149231951804848</v>
      </c>
      <c r="C690">
        <f t="shared" si="41"/>
        <v>0.28299999999999997</v>
      </c>
      <c r="D690">
        <v>0.34149231951804848</v>
      </c>
      <c r="E690" t="e">
        <v>#N/A</v>
      </c>
      <c r="F690">
        <v>1562</v>
      </c>
      <c r="G690">
        <f t="shared" si="42"/>
        <v>28.299999999999997</v>
      </c>
      <c r="H690">
        <f t="shared" si="43"/>
        <v>34.14923195180485</v>
      </c>
      <c r="I690" t="e">
        <f t="shared" si="44"/>
        <v>#N/A</v>
      </c>
    </row>
    <row r="691" spans="1:9" x14ac:dyDescent="0.25">
      <c r="A691">
        <v>0.253</v>
      </c>
      <c r="B691">
        <v>0.33049464772691378</v>
      </c>
      <c r="C691">
        <f t="shared" si="41"/>
        <v>0.253</v>
      </c>
      <c r="D691">
        <v>0.33049464772691378</v>
      </c>
      <c r="E691" t="e">
        <v>#N/A</v>
      </c>
      <c r="F691">
        <v>1567</v>
      </c>
      <c r="G691">
        <f t="shared" si="42"/>
        <v>25.3</v>
      </c>
      <c r="H691">
        <f t="shared" si="43"/>
        <v>33.04946477269138</v>
      </c>
      <c r="I691" t="e">
        <f t="shared" si="44"/>
        <v>#N/A</v>
      </c>
    </row>
    <row r="692" spans="1:9" x14ac:dyDescent="0.25">
      <c r="A692">
        <v>0.127</v>
      </c>
      <c r="B692">
        <v>0.1388060931649604</v>
      </c>
      <c r="C692">
        <f t="shared" si="41"/>
        <v>0.127</v>
      </c>
      <c r="D692">
        <v>0.1388060931649604</v>
      </c>
      <c r="E692" t="e">
        <v>#N/A</v>
      </c>
      <c r="F692">
        <v>1575</v>
      </c>
      <c r="G692">
        <f t="shared" si="42"/>
        <v>12.7</v>
      </c>
      <c r="H692">
        <f t="shared" si="43"/>
        <v>13.88060931649604</v>
      </c>
      <c r="I692" t="e">
        <f t="shared" si="44"/>
        <v>#N/A</v>
      </c>
    </row>
    <row r="693" spans="1:9" x14ac:dyDescent="0.25">
      <c r="A693">
        <v>0.6120000000000001</v>
      </c>
      <c r="B693">
        <v>0.65330129528894365</v>
      </c>
      <c r="C693">
        <f t="shared" si="41"/>
        <v>0.6120000000000001</v>
      </c>
      <c r="D693">
        <v>0.65330129528894365</v>
      </c>
      <c r="E693" t="e">
        <v>#N/A</v>
      </c>
      <c r="F693">
        <v>1576</v>
      </c>
      <c r="G693">
        <f t="shared" si="42"/>
        <v>61.20000000000001</v>
      </c>
      <c r="H693">
        <f t="shared" si="43"/>
        <v>65.330129528894361</v>
      </c>
      <c r="I693" t="e">
        <f t="shared" si="44"/>
        <v>#N/A</v>
      </c>
    </row>
    <row r="694" spans="1:9" x14ac:dyDescent="0.25">
      <c r="A694">
        <v>0.52</v>
      </c>
      <c r="B694">
        <v>0.43951965990416991</v>
      </c>
      <c r="C694">
        <f t="shared" si="41"/>
        <v>0.52</v>
      </c>
      <c r="D694" t="e">
        <v>#N/A</v>
      </c>
      <c r="E694">
        <v>0.43951965990416991</v>
      </c>
      <c r="F694">
        <v>1577</v>
      </c>
      <c r="G694">
        <f t="shared" si="42"/>
        <v>52</v>
      </c>
      <c r="H694" t="e">
        <f t="shared" si="43"/>
        <v>#N/A</v>
      </c>
      <c r="I694">
        <f t="shared" si="44"/>
        <v>43.951965990416994</v>
      </c>
    </row>
    <row r="695" spans="1:9" x14ac:dyDescent="0.25">
      <c r="A695">
        <v>0.34</v>
      </c>
      <c r="B695">
        <v>0.38550228211730142</v>
      </c>
      <c r="C695">
        <f t="shared" si="41"/>
        <v>0.34</v>
      </c>
      <c r="D695">
        <v>0.38550228211730142</v>
      </c>
      <c r="E695" t="e">
        <v>#N/A</v>
      </c>
      <c r="F695">
        <v>1585</v>
      </c>
      <c r="G695">
        <f t="shared" si="42"/>
        <v>34</v>
      </c>
      <c r="H695">
        <f t="shared" si="43"/>
        <v>38.550228211730143</v>
      </c>
      <c r="I695" t="e">
        <f t="shared" si="44"/>
        <v>#N/A</v>
      </c>
    </row>
    <row r="696" spans="1:9" x14ac:dyDescent="0.25">
      <c r="A696">
        <v>0.42</v>
      </c>
      <c r="B696">
        <v>0.44393533726793999</v>
      </c>
      <c r="C696">
        <f t="shared" si="41"/>
        <v>0.42</v>
      </c>
      <c r="D696" t="e">
        <v>#N/A</v>
      </c>
      <c r="E696">
        <v>0.44393533726793999</v>
      </c>
      <c r="F696">
        <v>1592</v>
      </c>
      <c r="G696">
        <f t="shared" si="42"/>
        <v>42</v>
      </c>
      <c r="H696" t="e">
        <f t="shared" si="43"/>
        <v>#N/A</v>
      </c>
      <c r="I696">
        <f t="shared" si="44"/>
        <v>44.393533726793997</v>
      </c>
    </row>
    <row r="697" spans="1:9" x14ac:dyDescent="0.25">
      <c r="A697">
        <v>0.67</v>
      </c>
      <c r="B697">
        <v>0.68383133434190313</v>
      </c>
      <c r="C697">
        <f t="shared" si="41"/>
        <v>0.67</v>
      </c>
      <c r="D697">
        <v>0.68383133434190313</v>
      </c>
      <c r="E697" t="e">
        <v>#N/A</v>
      </c>
      <c r="F697">
        <v>1600</v>
      </c>
      <c r="G697">
        <f t="shared" si="42"/>
        <v>67</v>
      </c>
      <c r="H697">
        <f t="shared" si="43"/>
        <v>68.383133434190313</v>
      </c>
      <c r="I697" t="e">
        <f t="shared" si="44"/>
        <v>#N/A</v>
      </c>
    </row>
    <row r="698" spans="1:9" x14ac:dyDescent="0.25">
      <c r="A698">
        <v>0.69299999999999995</v>
      </c>
      <c r="B698">
        <v>0.70647954775663679</v>
      </c>
      <c r="C698">
        <f t="shared" si="41"/>
        <v>0.69299999999999995</v>
      </c>
      <c r="D698">
        <v>0.70647954775663679</v>
      </c>
      <c r="E698" t="e">
        <v>#N/A</v>
      </c>
      <c r="F698">
        <v>1609</v>
      </c>
      <c r="G698">
        <f t="shared" si="42"/>
        <v>69.3</v>
      </c>
      <c r="H698">
        <f t="shared" si="43"/>
        <v>70.647954775663678</v>
      </c>
      <c r="I698" t="e">
        <f t="shared" si="44"/>
        <v>#N/A</v>
      </c>
    </row>
    <row r="699" spans="1:9" x14ac:dyDescent="0.25">
      <c r="A699">
        <v>0.81</v>
      </c>
      <c r="B699">
        <v>0.73963367271846381</v>
      </c>
      <c r="C699">
        <f t="shared" si="41"/>
        <v>0.81</v>
      </c>
      <c r="D699">
        <v>0.73963367271846381</v>
      </c>
      <c r="E699" t="e">
        <v>#N/A</v>
      </c>
      <c r="F699">
        <v>1612</v>
      </c>
      <c r="G699">
        <f t="shared" si="42"/>
        <v>81</v>
      </c>
      <c r="H699">
        <f t="shared" si="43"/>
        <v>73.96336727184638</v>
      </c>
      <c r="I699" t="e">
        <f t="shared" si="44"/>
        <v>#N/A</v>
      </c>
    </row>
    <row r="700" spans="1:9" x14ac:dyDescent="0.25">
      <c r="A700">
        <v>0.151</v>
      </c>
      <c r="B700">
        <v>0.2071530845956191</v>
      </c>
      <c r="C700">
        <f t="shared" si="41"/>
        <v>0.151</v>
      </c>
      <c r="D700">
        <v>0.2071530845956191</v>
      </c>
      <c r="E700" t="e">
        <v>#N/A</v>
      </c>
      <c r="F700">
        <v>1626</v>
      </c>
      <c r="G700">
        <f t="shared" si="42"/>
        <v>15.1</v>
      </c>
      <c r="H700">
        <f t="shared" si="43"/>
        <v>20.715308459561911</v>
      </c>
      <c r="I700" t="e">
        <f t="shared" si="44"/>
        <v>#N/A</v>
      </c>
    </row>
    <row r="701" spans="1:9" x14ac:dyDescent="0.25">
      <c r="A701">
        <v>0.375</v>
      </c>
      <c r="B701">
        <v>0.38364495283893479</v>
      </c>
      <c r="C701">
        <f t="shared" si="41"/>
        <v>0.375</v>
      </c>
      <c r="D701">
        <v>0.38364495283893479</v>
      </c>
      <c r="E701" t="e">
        <v>#N/A</v>
      </c>
      <c r="F701">
        <v>1628</v>
      </c>
      <c r="G701">
        <f t="shared" si="42"/>
        <v>37.5</v>
      </c>
      <c r="H701">
        <f t="shared" si="43"/>
        <v>38.364495283893483</v>
      </c>
      <c r="I701" t="e">
        <f t="shared" si="44"/>
        <v>#N/A</v>
      </c>
    </row>
    <row r="702" spans="1:9" x14ac:dyDescent="0.25">
      <c r="A702">
        <v>0.51</v>
      </c>
      <c r="B702">
        <v>0.41115695210285003</v>
      </c>
      <c r="C702">
        <f t="shared" si="41"/>
        <v>0.51</v>
      </c>
      <c r="D702" t="e">
        <v>#N/A</v>
      </c>
      <c r="E702">
        <v>0.41115695210285003</v>
      </c>
      <c r="F702">
        <v>1631</v>
      </c>
      <c r="G702">
        <f t="shared" si="42"/>
        <v>51</v>
      </c>
      <c r="H702" t="e">
        <f t="shared" si="43"/>
        <v>#N/A</v>
      </c>
      <c r="I702">
        <f t="shared" si="44"/>
        <v>41.115695210285004</v>
      </c>
    </row>
    <row r="703" spans="1:9" x14ac:dyDescent="0.25">
      <c r="A703">
        <v>0.19500000000000001</v>
      </c>
      <c r="B703">
        <v>0.22556854197713061</v>
      </c>
      <c r="C703">
        <f t="shared" si="41"/>
        <v>0.19500000000000001</v>
      </c>
      <c r="D703">
        <v>0.22556854197713061</v>
      </c>
      <c r="E703" t="e">
        <v>#N/A</v>
      </c>
      <c r="F703">
        <v>1643</v>
      </c>
      <c r="G703">
        <f t="shared" si="42"/>
        <v>19.5</v>
      </c>
      <c r="H703">
        <f t="shared" si="43"/>
        <v>22.556854197713061</v>
      </c>
      <c r="I703" t="e">
        <f t="shared" si="44"/>
        <v>#N/A</v>
      </c>
    </row>
    <row r="704" spans="1:9" x14ac:dyDescent="0.25">
      <c r="A704">
        <v>0.84499999999999997</v>
      </c>
      <c r="B704">
        <v>0.86125345231945238</v>
      </c>
      <c r="C704">
        <f t="shared" si="41"/>
        <v>0.84499999999999997</v>
      </c>
      <c r="D704">
        <v>0.86125345231945238</v>
      </c>
      <c r="E704" t="e">
        <v>#N/A</v>
      </c>
      <c r="F704">
        <v>1647</v>
      </c>
      <c r="G704">
        <f t="shared" si="42"/>
        <v>84.5</v>
      </c>
      <c r="H704">
        <f t="shared" si="43"/>
        <v>86.125345231945232</v>
      </c>
      <c r="I704" t="e">
        <f t="shared" si="44"/>
        <v>#N/A</v>
      </c>
    </row>
    <row r="705" spans="1:9" x14ac:dyDescent="0.25">
      <c r="A705">
        <v>0.53700000000000003</v>
      </c>
      <c r="B705">
        <v>0.53395173967915199</v>
      </c>
      <c r="C705">
        <f t="shared" si="41"/>
        <v>0.53700000000000003</v>
      </c>
      <c r="D705">
        <v>0.53395173967915199</v>
      </c>
      <c r="E705" t="e">
        <v>#N/A</v>
      </c>
      <c r="F705">
        <v>1663</v>
      </c>
      <c r="G705">
        <f t="shared" si="42"/>
        <v>53.7</v>
      </c>
      <c r="H705">
        <f t="shared" si="43"/>
        <v>53.395173967915198</v>
      </c>
      <c r="I705" t="e">
        <f t="shared" si="44"/>
        <v>#N/A</v>
      </c>
    </row>
    <row r="706" spans="1:9" x14ac:dyDescent="0.25">
      <c r="A706">
        <v>0.64200000000000002</v>
      </c>
      <c r="B706">
        <v>0.66351982340055149</v>
      </c>
      <c r="C706">
        <f t="shared" ref="C706:C769" si="45">A706</f>
        <v>0.64200000000000002</v>
      </c>
      <c r="D706">
        <v>0.66351982340055149</v>
      </c>
      <c r="E706" t="e">
        <v>#N/A</v>
      </c>
      <c r="F706">
        <v>1664</v>
      </c>
      <c r="G706">
        <f t="shared" si="42"/>
        <v>64.2</v>
      </c>
      <c r="H706">
        <f t="shared" si="43"/>
        <v>66.351982340055145</v>
      </c>
      <c r="I706" t="e">
        <f t="shared" si="44"/>
        <v>#N/A</v>
      </c>
    </row>
    <row r="707" spans="1:9" x14ac:dyDescent="0.25">
      <c r="A707">
        <v>0.8590000000000001</v>
      </c>
      <c r="B707">
        <v>0.69120642895152629</v>
      </c>
      <c r="C707">
        <f t="shared" si="45"/>
        <v>0.8590000000000001</v>
      </c>
      <c r="D707" t="e">
        <v>#N/A</v>
      </c>
      <c r="E707">
        <v>0.69120642895152629</v>
      </c>
      <c r="F707">
        <v>1665</v>
      </c>
      <c r="G707">
        <f t="shared" ref="G707:G770" si="46">C707*100</f>
        <v>85.9</v>
      </c>
      <c r="H707" t="e">
        <f t="shared" ref="H707:H770" si="47">D707*100</f>
        <v>#N/A</v>
      </c>
      <c r="I707">
        <f t="shared" ref="I707:I770" si="48">E707*100</f>
        <v>69.120642895152628</v>
      </c>
    </row>
    <row r="708" spans="1:9" x14ac:dyDescent="0.25">
      <c r="A708">
        <v>0.22800000000000001</v>
      </c>
      <c r="B708">
        <v>0.24464367374845569</v>
      </c>
      <c r="C708">
        <f t="shared" si="45"/>
        <v>0.22800000000000001</v>
      </c>
      <c r="D708">
        <v>0.24464367374845569</v>
      </c>
      <c r="E708" t="e">
        <v>#N/A</v>
      </c>
      <c r="F708">
        <v>1671</v>
      </c>
      <c r="G708">
        <f t="shared" si="46"/>
        <v>22.8</v>
      </c>
      <c r="H708">
        <f t="shared" si="47"/>
        <v>24.464367374845569</v>
      </c>
      <c r="I708" t="e">
        <f t="shared" si="48"/>
        <v>#N/A</v>
      </c>
    </row>
    <row r="709" spans="1:9" x14ac:dyDescent="0.25">
      <c r="A709">
        <v>0.308</v>
      </c>
      <c r="B709">
        <v>0.39376698327367121</v>
      </c>
      <c r="C709">
        <f t="shared" si="45"/>
        <v>0.308</v>
      </c>
      <c r="D709" t="e">
        <v>#N/A</v>
      </c>
      <c r="E709">
        <v>0.39376698327367121</v>
      </c>
      <c r="F709">
        <v>1677</v>
      </c>
      <c r="G709">
        <f t="shared" si="46"/>
        <v>30.8</v>
      </c>
      <c r="H709" t="e">
        <f t="shared" si="47"/>
        <v>#N/A</v>
      </c>
      <c r="I709">
        <f t="shared" si="48"/>
        <v>39.376698327367123</v>
      </c>
    </row>
    <row r="710" spans="1:9" x14ac:dyDescent="0.25">
      <c r="A710">
        <v>0.307</v>
      </c>
      <c r="B710">
        <v>0.38096005518919912</v>
      </c>
      <c r="C710">
        <f t="shared" si="45"/>
        <v>0.307</v>
      </c>
      <c r="D710">
        <v>0.38096005518919912</v>
      </c>
      <c r="E710" t="e">
        <v>#N/A</v>
      </c>
      <c r="F710">
        <v>1694</v>
      </c>
      <c r="G710">
        <f t="shared" si="46"/>
        <v>30.7</v>
      </c>
      <c r="H710">
        <f t="shared" si="47"/>
        <v>38.09600551891991</v>
      </c>
      <c r="I710" t="e">
        <f t="shared" si="48"/>
        <v>#N/A</v>
      </c>
    </row>
    <row r="711" spans="1:9" x14ac:dyDescent="0.25">
      <c r="A711">
        <v>0.62200000000000011</v>
      </c>
      <c r="B711">
        <v>0.67472470233638859</v>
      </c>
      <c r="C711">
        <f t="shared" si="45"/>
        <v>0.62200000000000011</v>
      </c>
      <c r="D711" t="e">
        <v>#N/A</v>
      </c>
      <c r="E711">
        <v>0.67472470233638859</v>
      </c>
      <c r="F711">
        <v>1701</v>
      </c>
      <c r="G711">
        <f t="shared" si="46"/>
        <v>62.20000000000001</v>
      </c>
      <c r="H711" t="e">
        <f t="shared" si="47"/>
        <v>#N/A</v>
      </c>
      <c r="I711">
        <f t="shared" si="48"/>
        <v>67.472470233638859</v>
      </c>
    </row>
    <row r="712" spans="1:9" x14ac:dyDescent="0.25">
      <c r="A712">
        <v>0.94700000000000006</v>
      </c>
      <c r="B712">
        <v>0.91066182867723344</v>
      </c>
      <c r="C712">
        <f t="shared" si="45"/>
        <v>0.94700000000000006</v>
      </c>
      <c r="D712">
        <v>0.91066182867723344</v>
      </c>
      <c r="E712" t="e">
        <v>#N/A</v>
      </c>
      <c r="F712">
        <v>1710</v>
      </c>
      <c r="G712">
        <f t="shared" si="46"/>
        <v>94.7</v>
      </c>
      <c r="H712">
        <f t="shared" si="47"/>
        <v>91.066182867723342</v>
      </c>
      <c r="I712" t="e">
        <f t="shared" si="48"/>
        <v>#N/A</v>
      </c>
    </row>
    <row r="713" spans="1:9" x14ac:dyDescent="0.25">
      <c r="A713">
        <v>0.13400000000000001</v>
      </c>
      <c r="B713">
        <v>0.16003133478109299</v>
      </c>
      <c r="C713">
        <f t="shared" si="45"/>
        <v>0.13400000000000001</v>
      </c>
      <c r="D713">
        <v>0.16003133478109299</v>
      </c>
      <c r="E713" t="e">
        <v>#N/A</v>
      </c>
      <c r="F713">
        <v>1712</v>
      </c>
      <c r="G713">
        <f t="shared" si="46"/>
        <v>13.4</v>
      </c>
      <c r="H713">
        <f t="shared" si="47"/>
        <v>16.003133478109298</v>
      </c>
      <c r="I713" t="e">
        <f t="shared" si="48"/>
        <v>#N/A</v>
      </c>
    </row>
    <row r="714" spans="1:9" x14ac:dyDescent="0.25">
      <c r="A714">
        <v>0.56600000000000006</v>
      </c>
      <c r="B714">
        <v>0.49515511339502583</v>
      </c>
      <c r="C714">
        <f t="shared" si="45"/>
        <v>0.56600000000000006</v>
      </c>
      <c r="D714">
        <v>0.49515511339502583</v>
      </c>
      <c r="E714" t="e">
        <v>#N/A</v>
      </c>
      <c r="F714">
        <v>1714</v>
      </c>
      <c r="G714">
        <f t="shared" si="46"/>
        <v>56.600000000000009</v>
      </c>
      <c r="H714">
        <f t="shared" si="47"/>
        <v>49.515511339502581</v>
      </c>
      <c r="I714" t="e">
        <f t="shared" si="48"/>
        <v>#N/A</v>
      </c>
    </row>
    <row r="715" spans="1:9" x14ac:dyDescent="0.25">
      <c r="A715">
        <v>0.214</v>
      </c>
      <c r="B715">
        <v>0.23489198333714911</v>
      </c>
      <c r="C715">
        <f t="shared" si="45"/>
        <v>0.214</v>
      </c>
      <c r="D715">
        <v>0.23489198333714911</v>
      </c>
      <c r="E715" t="e">
        <v>#N/A</v>
      </c>
      <c r="F715">
        <v>1717</v>
      </c>
      <c r="G715">
        <f t="shared" si="46"/>
        <v>21.4</v>
      </c>
      <c r="H715">
        <f t="shared" si="47"/>
        <v>23.48919833371491</v>
      </c>
      <c r="I715" t="e">
        <f t="shared" si="48"/>
        <v>#N/A</v>
      </c>
    </row>
    <row r="716" spans="1:9" x14ac:dyDescent="0.25">
      <c r="A716">
        <v>0.26</v>
      </c>
      <c r="B716">
        <v>0.32310536033719489</v>
      </c>
      <c r="C716">
        <f t="shared" si="45"/>
        <v>0.26</v>
      </c>
      <c r="D716">
        <v>0.32310536033719489</v>
      </c>
      <c r="E716" t="e">
        <v>#N/A</v>
      </c>
      <c r="F716">
        <v>1723</v>
      </c>
      <c r="G716">
        <f t="shared" si="46"/>
        <v>26</v>
      </c>
      <c r="H716">
        <f t="shared" si="47"/>
        <v>32.310536033719487</v>
      </c>
      <c r="I716" t="e">
        <f t="shared" si="48"/>
        <v>#N/A</v>
      </c>
    </row>
    <row r="717" spans="1:9" x14ac:dyDescent="0.25">
      <c r="A717">
        <v>0.39500000000000002</v>
      </c>
      <c r="B717">
        <v>0.2317904744451065</v>
      </c>
      <c r="C717">
        <f t="shared" si="45"/>
        <v>0.39500000000000002</v>
      </c>
      <c r="D717" t="e">
        <v>#N/A</v>
      </c>
      <c r="E717">
        <v>0.2317904744451065</v>
      </c>
      <c r="F717">
        <v>1736</v>
      </c>
      <c r="G717">
        <f t="shared" si="46"/>
        <v>39.5</v>
      </c>
      <c r="H717" t="e">
        <f t="shared" si="47"/>
        <v>#N/A</v>
      </c>
      <c r="I717">
        <f t="shared" si="48"/>
        <v>23.179047444510651</v>
      </c>
    </row>
    <row r="718" spans="1:9" x14ac:dyDescent="0.25">
      <c r="A718">
        <v>0.61099999999999999</v>
      </c>
      <c r="B718">
        <v>0.66633318304192735</v>
      </c>
      <c r="C718">
        <f t="shared" si="45"/>
        <v>0.61099999999999999</v>
      </c>
      <c r="D718">
        <v>0.66633318304192735</v>
      </c>
      <c r="E718" t="e">
        <v>#N/A</v>
      </c>
      <c r="F718">
        <v>1747</v>
      </c>
      <c r="G718">
        <f t="shared" si="46"/>
        <v>61.1</v>
      </c>
      <c r="H718">
        <f t="shared" si="47"/>
        <v>66.633318304192741</v>
      </c>
      <c r="I718" t="e">
        <f t="shared" si="48"/>
        <v>#N/A</v>
      </c>
    </row>
    <row r="719" spans="1:9" x14ac:dyDescent="0.25">
      <c r="A719">
        <v>0.41799999999999998</v>
      </c>
      <c r="B719">
        <v>0.43351933260458431</v>
      </c>
      <c r="C719">
        <f t="shared" si="45"/>
        <v>0.41799999999999998</v>
      </c>
      <c r="D719">
        <v>0.43351933260458431</v>
      </c>
      <c r="E719" t="e">
        <v>#N/A</v>
      </c>
      <c r="F719">
        <v>1750</v>
      </c>
      <c r="G719">
        <f t="shared" si="46"/>
        <v>41.8</v>
      </c>
      <c r="H719">
        <f t="shared" si="47"/>
        <v>43.351933260458431</v>
      </c>
      <c r="I719" t="e">
        <f t="shared" si="48"/>
        <v>#N/A</v>
      </c>
    </row>
    <row r="720" spans="1:9" x14ac:dyDescent="0.25">
      <c r="A720">
        <v>0.36699999999999999</v>
      </c>
      <c r="B720">
        <v>0.42239358122416237</v>
      </c>
      <c r="C720">
        <f t="shared" si="45"/>
        <v>0.36699999999999999</v>
      </c>
      <c r="D720">
        <v>0.42239358122416237</v>
      </c>
      <c r="E720" t="e">
        <v>#N/A</v>
      </c>
      <c r="F720">
        <v>1755</v>
      </c>
      <c r="G720">
        <f t="shared" si="46"/>
        <v>36.700000000000003</v>
      </c>
      <c r="H720">
        <f t="shared" si="47"/>
        <v>42.239358122416235</v>
      </c>
      <c r="I720" t="e">
        <f t="shared" si="48"/>
        <v>#N/A</v>
      </c>
    </row>
    <row r="721" spans="1:9" x14ac:dyDescent="0.25">
      <c r="A721">
        <v>0.51100000000000012</v>
      </c>
      <c r="B721">
        <v>0.53103571511117531</v>
      </c>
      <c r="C721">
        <f t="shared" si="45"/>
        <v>0.51100000000000012</v>
      </c>
      <c r="D721">
        <v>0.53103571511117531</v>
      </c>
      <c r="E721" t="e">
        <v>#N/A</v>
      </c>
      <c r="F721">
        <v>1762</v>
      </c>
      <c r="G721">
        <f t="shared" si="46"/>
        <v>51.100000000000009</v>
      </c>
      <c r="H721">
        <f t="shared" si="47"/>
        <v>53.103571511117529</v>
      </c>
      <c r="I721" t="e">
        <f t="shared" si="48"/>
        <v>#N/A</v>
      </c>
    </row>
    <row r="722" spans="1:9" x14ac:dyDescent="0.25">
      <c r="A722">
        <v>0.78</v>
      </c>
      <c r="B722">
        <v>0.81226663332501359</v>
      </c>
      <c r="C722">
        <f t="shared" si="45"/>
        <v>0.78</v>
      </c>
      <c r="D722" t="e">
        <v>#N/A</v>
      </c>
      <c r="E722">
        <v>0.81226663332501359</v>
      </c>
      <c r="F722">
        <v>1771</v>
      </c>
      <c r="G722">
        <f t="shared" si="46"/>
        <v>78</v>
      </c>
      <c r="H722" t="e">
        <f t="shared" si="47"/>
        <v>#N/A</v>
      </c>
      <c r="I722">
        <f t="shared" si="48"/>
        <v>81.22666333250136</v>
      </c>
    </row>
    <row r="723" spans="1:9" x14ac:dyDescent="0.25">
      <c r="A723">
        <v>0.43799999999999989</v>
      </c>
      <c r="B723">
        <v>0.43388146400559502</v>
      </c>
      <c r="C723">
        <f t="shared" si="45"/>
        <v>0.43799999999999989</v>
      </c>
      <c r="D723">
        <v>0.43388146400559502</v>
      </c>
      <c r="E723" t="e">
        <v>#N/A</v>
      </c>
      <c r="F723">
        <v>1784</v>
      </c>
      <c r="G723">
        <f t="shared" si="46"/>
        <v>43.79999999999999</v>
      </c>
      <c r="H723">
        <f t="shared" si="47"/>
        <v>43.388146400559499</v>
      </c>
      <c r="I723" t="e">
        <f t="shared" si="48"/>
        <v>#N/A</v>
      </c>
    </row>
    <row r="724" spans="1:9" x14ac:dyDescent="0.25">
      <c r="A724">
        <v>0.56200000000000006</v>
      </c>
      <c r="B724">
        <v>0.5390274135575116</v>
      </c>
      <c r="C724">
        <f t="shared" si="45"/>
        <v>0.56200000000000006</v>
      </c>
      <c r="D724">
        <v>0.5390274135575116</v>
      </c>
      <c r="E724" t="e">
        <v>#N/A</v>
      </c>
      <c r="F724">
        <v>1791</v>
      </c>
      <c r="G724">
        <f t="shared" si="46"/>
        <v>56.2</v>
      </c>
      <c r="H724">
        <f t="shared" si="47"/>
        <v>53.902741355751161</v>
      </c>
      <c r="I724" t="e">
        <f t="shared" si="48"/>
        <v>#N/A</v>
      </c>
    </row>
    <row r="725" spans="1:9" x14ac:dyDescent="0.25">
      <c r="A725">
        <v>0.54200000000000004</v>
      </c>
      <c r="B725">
        <v>0.44718712354881851</v>
      </c>
      <c r="C725">
        <f t="shared" si="45"/>
        <v>0.54200000000000004</v>
      </c>
      <c r="D725">
        <v>0.44718712354881851</v>
      </c>
      <c r="E725" t="e">
        <v>#N/A</v>
      </c>
      <c r="F725">
        <v>1803</v>
      </c>
      <c r="G725">
        <f t="shared" si="46"/>
        <v>54.2</v>
      </c>
      <c r="H725">
        <f t="shared" si="47"/>
        <v>44.718712354881852</v>
      </c>
      <c r="I725" t="e">
        <f t="shared" si="48"/>
        <v>#N/A</v>
      </c>
    </row>
    <row r="726" spans="1:9" x14ac:dyDescent="0.25">
      <c r="A726">
        <v>0.41</v>
      </c>
      <c r="B726">
        <v>0.44252635525094203</v>
      </c>
      <c r="C726">
        <f t="shared" si="45"/>
        <v>0.41</v>
      </c>
      <c r="D726">
        <v>0.44252635525094203</v>
      </c>
      <c r="E726" t="e">
        <v>#N/A</v>
      </c>
      <c r="F726">
        <v>1815</v>
      </c>
      <c r="G726">
        <f t="shared" si="46"/>
        <v>41</v>
      </c>
      <c r="H726">
        <f t="shared" si="47"/>
        <v>44.252635525094206</v>
      </c>
      <c r="I726" t="e">
        <f t="shared" si="48"/>
        <v>#N/A</v>
      </c>
    </row>
    <row r="727" spans="1:9" x14ac:dyDescent="0.25">
      <c r="A727">
        <v>0.43200000000000011</v>
      </c>
      <c r="B727">
        <v>0.4044312566076993</v>
      </c>
      <c r="C727">
        <f t="shared" si="45"/>
        <v>0.43200000000000011</v>
      </c>
      <c r="D727">
        <v>0.4044312566076993</v>
      </c>
      <c r="E727" t="e">
        <v>#N/A</v>
      </c>
      <c r="F727">
        <v>1819</v>
      </c>
      <c r="G727">
        <f t="shared" si="46"/>
        <v>43.20000000000001</v>
      </c>
      <c r="H727">
        <f t="shared" si="47"/>
        <v>40.44312566076993</v>
      </c>
      <c r="I727" t="e">
        <f t="shared" si="48"/>
        <v>#N/A</v>
      </c>
    </row>
    <row r="728" spans="1:9" x14ac:dyDescent="0.25">
      <c r="A728">
        <v>0.36099999999999999</v>
      </c>
      <c r="B728">
        <v>0.25773658990872422</v>
      </c>
      <c r="C728">
        <f t="shared" si="45"/>
        <v>0.36099999999999999</v>
      </c>
      <c r="D728" t="e">
        <v>#N/A</v>
      </c>
      <c r="E728">
        <v>0.25773658990872422</v>
      </c>
      <c r="F728">
        <v>1826</v>
      </c>
      <c r="G728">
        <f t="shared" si="46"/>
        <v>36.1</v>
      </c>
      <c r="H728" t="e">
        <f t="shared" si="47"/>
        <v>#N/A</v>
      </c>
      <c r="I728">
        <f t="shared" si="48"/>
        <v>25.773658990872423</v>
      </c>
    </row>
    <row r="729" spans="1:9" x14ac:dyDescent="0.25">
      <c r="A729">
        <v>0.35399999999999998</v>
      </c>
      <c r="B729">
        <v>0.37038940794321967</v>
      </c>
      <c r="C729">
        <f t="shared" si="45"/>
        <v>0.35399999999999998</v>
      </c>
      <c r="D729">
        <v>0.37038940794321967</v>
      </c>
      <c r="E729" t="e">
        <v>#N/A</v>
      </c>
      <c r="F729">
        <v>1833</v>
      </c>
      <c r="G729">
        <f t="shared" si="46"/>
        <v>35.4</v>
      </c>
      <c r="H729">
        <f t="shared" si="47"/>
        <v>37.038940794321967</v>
      </c>
      <c r="I729" t="e">
        <f t="shared" si="48"/>
        <v>#N/A</v>
      </c>
    </row>
    <row r="730" spans="1:9" x14ac:dyDescent="0.25">
      <c r="A730">
        <v>0.63</v>
      </c>
      <c r="B730">
        <v>0.65688641698064421</v>
      </c>
      <c r="C730">
        <f t="shared" si="45"/>
        <v>0.63</v>
      </c>
      <c r="D730">
        <v>0.65688641698064421</v>
      </c>
      <c r="E730" t="e">
        <v>#N/A</v>
      </c>
      <c r="F730">
        <v>1835</v>
      </c>
      <c r="G730">
        <f t="shared" si="46"/>
        <v>63</v>
      </c>
      <c r="H730">
        <f t="shared" si="47"/>
        <v>65.688641698064416</v>
      </c>
      <c r="I730" t="e">
        <f t="shared" si="48"/>
        <v>#N/A</v>
      </c>
    </row>
    <row r="731" spans="1:9" x14ac:dyDescent="0.25">
      <c r="A731">
        <v>0.25700000000000001</v>
      </c>
      <c r="B731">
        <v>0.243756582965861</v>
      </c>
      <c r="C731">
        <f t="shared" si="45"/>
        <v>0.25700000000000001</v>
      </c>
      <c r="D731">
        <v>0.243756582965861</v>
      </c>
      <c r="E731" t="e">
        <v>#N/A</v>
      </c>
      <c r="F731">
        <v>1838</v>
      </c>
      <c r="G731">
        <f t="shared" si="46"/>
        <v>25.7</v>
      </c>
      <c r="H731">
        <f t="shared" si="47"/>
        <v>24.375658296586099</v>
      </c>
      <c r="I731" t="e">
        <f t="shared" si="48"/>
        <v>#N/A</v>
      </c>
    </row>
    <row r="732" spans="1:9" x14ac:dyDescent="0.25">
      <c r="A732">
        <v>0.37200000000000011</v>
      </c>
      <c r="B732">
        <v>0.44684555124005632</v>
      </c>
      <c r="C732">
        <f t="shared" si="45"/>
        <v>0.37200000000000011</v>
      </c>
      <c r="D732" t="e">
        <v>#N/A</v>
      </c>
      <c r="E732">
        <v>0.44684555124005632</v>
      </c>
      <c r="F732">
        <v>1862</v>
      </c>
      <c r="G732">
        <f t="shared" si="46"/>
        <v>37.20000000000001</v>
      </c>
      <c r="H732" t="e">
        <f t="shared" si="47"/>
        <v>#N/A</v>
      </c>
      <c r="I732">
        <f t="shared" si="48"/>
        <v>44.684555124005634</v>
      </c>
    </row>
    <row r="733" spans="1:9" x14ac:dyDescent="0.25">
      <c r="A733">
        <v>0.26</v>
      </c>
      <c r="B733">
        <v>0.25962634281657038</v>
      </c>
      <c r="C733">
        <f t="shared" si="45"/>
        <v>0.26</v>
      </c>
      <c r="D733">
        <v>0.25962634281657038</v>
      </c>
      <c r="E733" t="e">
        <v>#N/A</v>
      </c>
      <c r="F733">
        <v>1863</v>
      </c>
      <c r="G733">
        <f t="shared" si="46"/>
        <v>26</v>
      </c>
      <c r="H733">
        <f t="shared" si="47"/>
        <v>25.962634281657039</v>
      </c>
      <c r="I733" t="e">
        <f t="shared" si="48"/>
        <v>#N/A</v>
      </c>
    </row>
    <row r="734" spans="1:9" x14ac:dyDescent="0.25">
      <c r="A734">
        <v>0.48</v>
      </c>
      <c r="B734">
        <v>0.45383395707727081</v>
      </c>
      <c r="C734">
        <f t="shared" si="45"/>
        <v>0.48</v>
      </c>
      <c r="D734">
        <v>0.45383395707727081</v>
      </c>
      <c r="E734" t="e">
        <v>#N/A</v>
      </c>
      <c r="F734">
        <v>1865</v>
      </c>
      <c r="G734">
        <f t="shared" si="46"/>
        <v>48</v>
      </c>
      <c r="H734">
        <f t="shared" si="47"/>
        <v>45.383395707727082</v>
      </c>
      <c r="I734" t="e">
        <f t="shared" si="48"/>
        <v>#N/A</v>
      </c>
    </row>
    <row r="735" spans="1:9" x14ac:dyDescent="0.25">
      <c r="A735">
        <v>0.745</v>
      </c>
      <c r="B735">
        <v>0.70780178141393058</v>
      </c>
      <c r="C735">
        <f t="shared" si="45"/>
        <v>0.745</v>
      </c>
      <c r="D735">
        <v>0.70780178141393058</v>
      </c>
      <c r="E735" t="e">
        <v>#N/A</v>
      </c>
      <c r="F735">
        <v>1873</v>
      </c>
      <c r="G735">
        <f t="shared" si="46"/>
        <v>74.5</v>
      </c>
      <c r="H735">
        <f t="shared" si="47"/>
        <v>70.780178141393051</v>
      </c>
      <c r="I735" t="e">
        <f t="shared" si="48"/>
        <v>#N/A</v>
      </c>
    </row>
    <row r="736" spans="1:9" x14ac:dyDescent="0.25">
      <c r="A736">
        <v>0.253</v>
      </c>
      <c r="B736">
        <v>0.25965070389888112</v>
      </c>
      <c r="C736">
        <f t="shared" si="45"/>
        <v>0.253</v>
      </c>
      <c r="D736">
        <v>0.25965070389888112</v>
      </c>
      <c r="E736" t="e">
        <v>#N/A</v>
      </c>
      <c r="F736">
        <v>1879</v>
      </c>
      <c r="G736">
        <f t="shared" si="46"/>
        <v>25.3</v>
      </c>
      <c r="H736">
        <f t="shared" si="47"/>
        <v>25.965070389888112</v>
      </c>
      <c r="I736" t="e">
        <f t="shared" si="48"/>
        <v>#N/A</v>
      </c>
    </row>
    <row r="737" spans="1:9" x14ac:dyDescent="0.25">
      <c r="A737">
        <v>0.38800000000000001</v>
      </c>
      <c r="B737">
        <v>0.39495288660213962</v>
      </c>
      <c r="C737">
        <f t="shared" si="45"/>
        <v>0.38800000000000001</v>
      </c>
      <c r="D737">
        <v>0.39495288660213962</v>
      </c>
      <c r="E737" t="e">
        <v>#N/A</v>
      </c>
      <c r="F737">
        <v>1899</v>
      </c>
      <c r="G737">
        <f t="shared" si="46"/>
        <v>38.800000000000004</v>
      </c>
      <c r="H737">
        <f t="shared" si="47"/>
        <v>39.495288660213959</v>
      </c>
      <c r="I737" t="e">
        <f t="shared" si="48"/>
        <v>#N/A</v>
      </c>
    </row>
    <row r="738" spans="1:9" x14ac:dyDescent="0.25">
      <c r="A738">
        <v>0.56700000000000006</v>
      </c>
      <c r="B738">
        <v>0.47221521809010808</v>
      </c>
      <c r="C738">
        <f t="shared" si="45"/>
        <v>0.56700000000000006</v>
      </c>
      <c r="D738" t="e">
        <v>#N/A</v>
      </c>
      <c r="E738">
        <v>0.47221521809010808</v>
      </c>
      <c r="F738">
        <v>1905</v>
      </c>
      <c r="G738">
        <f t="shared" si="46"/>
        <v>56.7</v>
      </c>
      <c r="H738" t="e">
        <f t="shared" si="47"/>
        <v>#N/A</v>
      </c>
      <c r="I738">
        <f t="shared" si="48"/>
        <v>47.22152180901081</v>
      </c>
    </row>
    <row r="739" spans="1:9" x14ac:dyDescent="0.25">
      <c r="A739">
        <v>0.39700000000000002</v>
      </c>
      <c r="B739">
        <v>0.39696362626191911</v>
      </c>
      <c r="C739">
        <f t="shared" si="45"/>
        <v>0.39700000000000002</v>
      </c>
      <c r="D739">
        <v>0.39696362626191911</v>
      </c>
      <c r="E739" t="e">
        <v>#N/A</v>
      </c>
      <c r="F739">
        <v>1911</v>
      </c>
      <c r="G739">
        <f t="shared" si="46"/>
        <v>39.700000000000003</v>
      </c>
      <c r="H739">
        <f t="shared" si="47"/>
        <v>39.696362626191913</v>
      </c>
      <c r="I739" t="e">
        <f t="shared" si="48"/>
        <v>#N/A</v>
      </c>
    </row>
    <row r="740" spans="1:9" x14ac:dyDescent="0.25">
      <c r="A740">
        <v>0.503</v>
      </c>
      <c r="B740">
        <v>0.51791606114290367</v>
      </c>
      <c r="C740">
        <f t="shared" si="45"/>
        <v>0.503</v>
      </c>
      <c r="D740">
        <v>0.51791606114290367</v>
      </c>
      <c r="E740" t="e">
        <v>#N/A</v>
      </c>
      <c r="F740">
        <v>1913</v>
      </c>
      <c r="G740">
        <f t="shared" si="46"/>
        <v>50.3</v>
      </c>
      <c r="H740">
        <f t="shared" si="47"/>
        <v>51.791606114290367</v>
      </c>
      <c r="I740" t="e">
        <f t="shared" si="48"/>
        <v>#N/A</v>
      </c>
    </row>
    <row r="741" spans="1:9" x14ac:dyDescent="0.25">
      <c r="A741">
        <v>0.501</v>
      </c>
      <c r="B741">
        <v>0.52451337842455792</v>
      </c>
      <c r="C741">
        <f t="shared" si="45"/>
        <v>0.501</v>
      </c>
      <c r="D741">
        <v>0.52451337842455792</v>
      </c>
      <c r="E741" t="e">
        <v>#N/A</v>
      </c>
      <c r="F741">
        <v>1921</v>
      </c>
      <c r="G741">
        <f t="shared" si="46"/>
        <v>50.1</v>
      </c>
      <c r="H741">
        <f t="shared" si="47"/>
        <v>52.451337842455793</v>
      </c>
      <c r="I741" t="e">
        <f t="shared" si="48"/>
        <v>#N/A</v>
      </c>
    </row>
    <row r="742" spans="1:9" x14ac:dyDescent="0.25">
      <c r="A742">
        <v>0.75900000000000001</v>
      </c>
      <c r="B742">
        <v>0.79346914780257249</v>
      </c>
      <c r="C742">
        <f t="shared" si="45"/>
        <v>0.75900000000000001</v>
      </c>
      <c r="D742">
        <v>0.79346914780257249</v>
      </c>
      <c r="E742" t="e">
        <v>#N/A</v>
      </c>
      <c r="F742">
        <v>1928</v>
      </c>
      <c r="G742">
        <f t="shared" si="46"/>
        <v>75.900000000000006</v>
      </c>
      <c r="H742">
        <f t="shared" si="47"/>
        <v>79.346914780257251</v>
      </c>
      <c r="I742" t="e">
        <f t="shared" si="48"/>
        <v>#N/A</v>
      </c>
    </row>
    <row r="743" spans="1:9" x14ac:dyDescent="0.25">
      <c r="A743">
        <v>0.42399999999999999</v>
      </c>
      <c r="B743">
        <v>0.38628890954328132</v>
      </c>
      <c r="C743">
        <f t="shared" si="45"/>
        <v>0.42399999999999999</v>
      </c>
      <c r="D743">
        <v>0.38628890954328132</v>
      </c>
      <c r="E743" t="e">
        <v>#N/A</v>
      </c>
      <c r="F743">
        <v>1938</v>
      </c>
      <c r="G743">
        <f t="shared" si="46"/>
        <v>42.4</v>
      </c>
      <c r="H743">
        <f t="shared" si="47"/>
        <v>38.628890954328135</v>
      </c>
      <c r="I743" t="e">
        <f t="shared" si="48"/>
        <v>#N/A</v>
      </c>
    </row>
    <row r="744" spans="1:9" x14ac:dyDescent="0.25">
      <c r="A744">
        <v>0.374</v>
      </c>
      <c r="B744">
        <v>0.3748970456160261</v>
      </c>
      <c r="C744">
        <f t="shared" si="45"/>
        <v>0.374</v>
      </c>
      <c r="D744" t="e">
        <v>#N/A</v>
      </c>
      <c r="E744">
        <v>0.3748970456160261</v>
      </c>
      <c r="F744">
        <v>1954</v>
      </c>
      <c r="G744">
        <f t="shared" si="46"/>
        <v>37.4</v>
      </c>
      <c r="H744" t="e">
        <f t="shared" si="47"/>
        <v>#N/A</v>
      </c>
      <c r="I744">
        <f t="shared" si="48"/>
        <v>37.489704561602608</v>
      </c>
    </row>
    <row r="745" spans="1:9" x14ac:dyDescent="0.25">
      <c r="A745">
        <v>0.94099999999999995</v>
      </c>
      <c r="B745">
        <v>0.89331029384131999</v>
      </c>
      <c r="C745">
        <f t="shared" si="45"/>
        <v>0.94099999999999995</v>
      </c>
      <c r="D745">
        <v>0.89331029384131999</v>
      </c>
      <c r="E745" t="e">
        <v>#N/A</v>
      </c>
      <c r="F745">
        <v>1968</v>
      </c>
      <c r="G745">
        <f t="shared" si="46"/>
        <v>94.1</v>
      </c>
      <c r="H745">
        <f t="shared" si="47"/>
        <v>89.331029384131995</v>
      </c>
      <c r="I745" t="e">
        <f t="shared" si="48"/>
        <v>#N/A</v>
      </c>
    </row>
    <row r="746" spans="1:9" x14ac:dyDescent="0.25">
      <c r="A746">
        <v>0.86299999999999999</v>
      </c>
      <c r="B746">
        <v>0.88440095176417755</v>
      </c>
      <c r="C746">
        <f t="shared" si="45"/>
        <v>0.86299999999999999</v>
      </c>
      <c r="D746">
        <v>0.88440095176417755</v>
      </c>
      <c r="E746" t="e">
        <v>#N/A</v>
      </c>
      <c r="F746">
        <v>1970</v>
      </c>
      <c r="G746">
        <f t="shared" si="46"/>
        <v>86.3</v>
      </c>
      <c r="H746">
        <f t="shared" si="47"/>
        <v>88.440095176417756</v>
      </c>
      <c r="I746" t="e">
        <f t="shared" si="48"/>
        <v>#N/A</v>
      </c>
    </row>
    <row r="747" spans="1:9" x14ac:dyDescent="0.25">
      <c r="A747">
        <v>0.38700000000000001</v>
      </c>
      <c r="B747">
        <v>0.43210435973764721</v>
      </c>
      <c r="C747">
        <f t="shared" si="45"/>
        <v>0.38700000000000001</v>
      </c>
      <c r="D747" t="e">
        <v>#N/A</v>
      </c>
      <c r="E747">
        <v>0.43210435973764721</v>
      </c>
      <c r="F747">
        <v>1972</v>
      </c>
      <c r="G747">
        <f t="shared" si="46"/>
        <v>38.700000000000003</v>
      </c>
      <c r="H747" t="e">
        <f t="shared" si="47"/>
        <v>#N/A</v>
      </c>
      <c r="I747">
        <f t="shared" si="48"/>
        <v>43.210435973764724</v>
      </c>
    </row>
    <row r="748" spans="1:9" x14ac:dyDescent="0.25">
      <c r="A748">
        <v>0.38300000000000001</v>
      </c>
      <c r="B748">
        <v>0.44092689015007869</v>
      </c>
      <c r="C748">
        <f t="shared" si="45"/>
        <v>0.38300000000000001</v>
      </c>
      <c r="D748" t="e">
        <v>#N/A</v>
      </c>
      <c r="E748">
        <v>0.44092689015007869</v>
      </c>
      <c r="F748">
        <v>1973</v>
      </c>
      <c r="G748">
        <f t="shared" si="46"/>
        <v>38.299999999999997</v>
      </c>
      <c r="H748" t="e">
        <f t="shared" si="47"/>
        <v>#N/A</v>
      </c>
      <c r="I748">
        <f t="shared" si="48"/>
        <v>44.092689015007871</v>
      </c>
    </row>
    <row r="749" spans="1:9" x14ac:dyDescent="0.25">
      <c r="A749">
        <v>0.60099999999999998</v>
      </c>
      <c r="B749">
        <v>0.69329442026822619</v>
      </c>
      <c r="C749">
        <f t="shared" si="45"/>
        <v>0.60099999999999998</v>
      </c>
      <c r="D749" t="e">
        <v>#N/A</v>
      </c>
      <c r="E749">
        <v>0.69329442026822619</v>
      </c>
      <c r="F749">
        <v>1981</v>
      </c>
      <c r="G749">
        <f t="shared" si="46"/>
        <v>60.099999999999994</v>
      </c>
      <c r="H749" t="e">
        <f t="shared" si="47"/>
        <v>#N/A</v>
      </c>
      <c r="I749">
        <f t="shared" si="48"/>
        <v>69.329442026822619</v>
      </c>
    </row>
    <row r="750" spans="1:9" x14ac:dyDescent="0.25">
      <c r="A750">
        <v>0.64300000000000002</v>
      </c>
      <c r="B750">
        <v>0.6876468235199108</v>
      </c>
      <c r="C750">
        <f t="shared" si="45"/>
        <v>0.64300000000000002</v>
      </c>
      <c r="D750">
        <v>0.6876468235199108</v>
      </c>
      <c r="E750" t="e">
        <v>#N/A</v>
      </c>
      <c r="F750">
        <v>1988</v>
      </c>
      <c r="G750">
        <f t="shared" si="46"/>
        <v>64.3</v>
      </c>
      <c r="H750">
        <f t="shared" si="47"/>
        <v>68.764682351991084</v>
      </c>
      <c r="I750" t="e">
        <f t="shared" si="48"/>
        <v>#N/A</v>
      </c>
    </row>
    <row r="751" spans="1:9" x14ac:dyDescent="0.25">
      <c r="A751">
        <v>0.34699999999999998</v>
      </c>
      <c r="B751">
        <v>0.37193147086975148</v>
      </c>
      <c r="C751">
        <f t="shared" si="45"/>
        <v>0.34699999999999998</v>
      </c>
      <c r="D751">
        <v>0.37193147086975148</v>
      </c>
      <c r="E751" t="e">
        <v>#N/A</v>
      </c>
      <c r="F751">
        <v>1990</v>
      </c>
      <c r="G751">
        <f t="shared" si="46"/>
        <v>34.699999999999996</v>
      </c>
      <c r="H751">
        <f t="shared" si="47"/>
        <v>37.193147086975145</v>
      </c>
      <c r="I751" t="e">
        <f t="shared" si="48"/>
        <v>#N/A</v>
      </c>
    </row>
    <row r="752" spans="1:9" x14ac:dyDescent="0.25">
      <c r="A752">
        <v>0.88800000000000001</v>
      </c>
      <c r="B752">
        <v>0.8212194188141767</v>
      </c>
      <c r="C752">
        <f t="shared" si="45"/>
        <v>0.88800000000000001</v>
      </c>
      <c r="D752" t="e">
        <v>#N/A</v>
      </c>
      <c r="E752">
        <v>0.8212194188141767</v>
      </c>
      <c r="F752">
        <v>1996</v>
      </c>
      <c r="G752">
        <f t="shared" si="46"/>
        <v>88.8</v>
      </c>
      <c r="H752" t="e">
        <f t="shared" si="47"/>
        <v>#N/A</v>
      </c>
      <c r="I752">
        <f t="shared" si="48"/>
        <v>82.121941881417669</v>
      </c>
    </row>
    <row r="753" spans="1:9" x14ac:dyDescent="0.25">
      <c r="A753">
        <v>0.70200000000000007</v>
      </c>
      <c r="B753">
        <v>0.76954351525900289</v>
      </c>
      <c r="C753">
        <f t="shared" si="45"/>
        <v>0.70200000000000007</v>
      </c>
      <c r="D753">
        <v>0.76954351525900289</v>
      </c>
      <c r="E753" t="e">
        <v>#N/A</v>
      </c>
      <c r="F753">
        <v>2011</v>
      </c>
      <c r="G753">
        <f t="shared" si="46"/>
        <v>70.2</v>
      </c>
      <c r="H753">
        <f t="shared" si="47"/>
        <v>76.954351525900293</v>
      </c>
      <c r="I753" t="e">
        <f t="shared" si="48"/>
        <v>#N/A</v>
      </c>
    </row>
    <row r="754" spans="1:9" x14ac:dyDescent="0.25">
      <c r="A754">
        <v>0.35299999999999998</v>
      </c>
      <c r="B754">
        <v>0.40746392964219569</v>
      </c>
      <c r="C754">
        <f t="shared" si="45"/>
        <v>0.35299999999999998</v>
      </c>
      <c r="D754">
        <v>0.40746392964219569</v>
      </c>
      <c r="E754" t="e">
        <v>#N/A</v>
      </c>
      <c r="F754">
        <v>2012</v>
      </c>
      <c r="G754">
        <f t="shared" si="46"/>
        <v>35.299999999999997</v>
      </c>
      <c r="H754">
        <f t="shared" si="47"/>
        <v>40.746392964219567</v>
      </c>
      <c r="I754" t="e">
        <f t="shared" si="48"/>
        <v>#N/A</v>
      </c>
    </row>
    <row r="755" spans="1:9" x14ac:dyDescent="0.25">
      <c r="A755">
        <v>0.55000000000000004</v>
      </c>
      <c r="B755">
        <v>0.45318584594669592</v>
      </c>
      <c r="C755">
        <f t="shared" si="45"/>
        <v>0.55000000000000004</v>
      </c>
      <c r="D755" t="e">
        <v>#N/A</v>
      </c>
      <c r="E755">
        <v>0.45318584594669592</v>
      </c>
      <c r="F755">
        <v>2044</v>
      </c>
      <c r="G755">
        <f t="shared" si="46"/>
        <v>55.000000000000007</v>
      </c>
      <c r="H755" t="e">
        <f t="shared" si="47"/>
        <v>#N/A</v>
      </c>
      <c r="I755">
        <f t="shared" si="48"/>
        <v>45.318584594669595</v>
      </c>
    </row>
    <row r="756" spans="1:9" x14ac:dyDescent="0.25">
      <c r="A756">
        <v>0.92900000000000016</v>
      </c>
      <c r="B756">
        <v>0.88194682659329726</v>
      </c>
      <c r="C756">
        <f t="shared" si="45"/>
        <v>0.92900000000000016</v>
      </c>
      <c r="D756">
        <v>0.88194682659329726</v>
      </c>
      <c r="E756" t="e">
        <v>#N/A</v>
      </c>
      <c r="F756">
        <v>2067</v>
      </c>
      <c r="G756">
        <f t="shared" si="46"/>
        <v>92.90000000000002</v>
      </c>
      <c r="H756">
        <f t="shared" si="47"/>
        <v>88.194682659329729</v>
      </c>
      <c r="I756" t="e">
        <f t="shared" si="48"/>
        <v>#N/A</v>
      </c>
    </row>
    <row r="757" spans="1:9" x14ac:dyDescent="0.25">
      <c r="A757">
        <v>0.44299999999999989</v>
      </c>
      <c r="B757">
        <v>0.43386834781189298</v>
      </c>
      <c r="C757">
        <f t="shared" si="45"/>
        <v>0.44299999999999989</v>
      </c>
      <c r="D757">
        <v>0.43386834781189298</v>
      </c>
      <c r="E757" t="e">
        <v>#N/A</v>
      </c>
      <c r="F757">
        <v>2081</v>
      </c>
      <c r="G757">
        <f t="shared" si="46"/>
        <v>44.29999999999999</v>
      </c>
      <c r="H757">
        <f t="shared" si="47"/>
        <v>43.3868347811893</v>
      </c>
      <c r="I757" t="e">
        <f t="shared" si="48"/>
        <v>#N/A</v>
      </c>
    </row>
    <row r="758" spans="1:9" x14ac:dyDescent="0.25">
      <c r="A758">
        <v>0.19</v>
      </c>
      <c r="B758">
        <v>0.1755469029360695</v>
      </c>
      <c r="C758">
        <f t="shared" si="45"/>
        <v>0.19</v>
      </c>
      <c r="D758">
        <v>0.1755469029360695</v>
      </c>
      <c r="E758" t="e">
        <v>#N/A</v>
      </c>
      <c r="F758">
        <v>2128</v>
      </c>
      <c r="G758">
        <f t="shared" si="46"/>
        <v>19</v>
      </c>
      <c r="H758">
        <f t="shared" si="47"/>
        <v>17.554690293606949</v>
      </c>
      <c r="I758" t="e">
        <f t="shared" si="48"/>
        <v>#N/A</v>
      </c>
    </row>
    <row r="759" spans="1:9" x14ac:dyDescent="0.25">
      <c r="A759">
        <v>0.51900000000000002</v>
      </c>
      <c r="B759">
        <v>0.47474735357300818</v>
      </c>
      <c r="C759">
        <f t="shared" si="45"/>
        <v>0.51900000000000002</v>
      </c>
      <c r="D759">
        <v>0.47474735357300818</v>
      </c>
      <c r="E759" t="e">
        <v>#N/A</v>
      </c>
      <c r="F759">
        <v>2146</v>
      </c>
      <c r="G759">
        <f t="shared" si="46"/>
        <v>51.9</v>
      </c>
      <c r="H759">
        <f t="shared" si="47"/>
        <v>47.474735357300816</v>
      </c>
      <c r="I759" t="e">
        <f t="shared" si="48"/>
        <v>#N/A</v>
      </c>
    </row>
    <row r="760" spans="1:9" x14ac:dyDescent="0.25">
      <c r="A760">
        <v>0.505</v>
      </c>
      <c r="B760">
        <v>0.46297976410133351</v>
      </c>
      <c r="C760">
        <f t="shared" si="45"/>
        <v>0.505</v>
      </c>
      <c r="D760">
        <v>0.46297976410133351</v>
      </c>
      <c r="E760" t="e">
        <v>#N/A</v>
      </c>
      <c r="F760">
        <v>2147</v>
      </c>
      <c r="G760">
        <f t="shared" si="46"/>
        <v>50.5</v>
      </c>
      <c r="H760">
        <f t="shared" si="47"/>
        <v>46.297976410133352</v>
      </c>
      <c r="I760" t="e">
        <f t="shared" si="48"/>
        <v>#N/A</v>
      </c>
    </row>
    <row r="761" spans="1:9" x14ac:dyDescent="0.25">
      <c r="A761">
        <v>0.187</v>
      </c>
      <c r="B761">
        <v>0.1989468854981887</v>
      </c>
      <c r="C761">
        <f t="shared" si="45"/>
        <v>0.187</v>
      </c>
      <c r="D761">
        <v>0.1989468854981887</v>
      </c>
      <c r="E761" t="e">
        <v>#N/A</v>
      </c>
      <c r="F761">
        <v>2154</v>
      </c>
      <c r="G761">
        <f t="shared" si="46"/>
        <v>18.7</v>
      </c>
      <c r="H761">
        <f t="shared" si="47"/>
        <v>19.89468854981887</v>
      </c>
      <c r="I761" t="e">
        <f t="shared" si="48"/>
        <v>#N/A</v>
      </c>
    </row>
    <row r="762" spans="1:9" x14ac:dyDescent="0.25">
      <c r="A762">
        <v>0.24299999999999999</v>
      </c>
      <c r="B762">
        <v>0.26901316382402468</v>
      </c>
      <c r="C762">
        <f t="shared" si="45"/>
        <v>0.24299999999999999</v>
      </c>
      <c r="D762" t="e">
        <v>#N/A</v>
      </c>
      <c r="E762">
        <v>0.26901316382402468</v>
      </c>
      <c r="F762">
        <v>2188</v>
      </c>
      <c r="G762">
        <f t="shared" si="46"/>
        <v>24.3</v>
      </c>
      <c r="H762" t="e">
        <f t="shared" si="47"/>
        <v>#N/A</v>
      </c>
      <c r="I762">
        <f t="shared" si="48"/>
        <v>26.901316382402467</v>
      </c>
    </row>
    <row r="763" spans="1:9" x14ac:dyDescent="0.25">
      <c r="A763">
        <v>0.48799999999999999</v>
      </c>
      <c r="B763">
        <v>0.52496285166171508</v>
      </c>
      <c r="C763">
        <f t="shared" si="45"/>
        <v>0.48799999999999999</v>
      </c>
      <c r="D763" t="e">
        <v>#N/A</v>
      </c>
      <c r="E763">
        <v>0.52496285166171508</v>
      </c>
      <c r="F763">
        <v>2188</v>
      </c>
      <c r="G763">
        <f t="shared" si="46"/>
        <v>48.8</v>
      </c>
      <c r="H763" t="e">
        <f t="shared" si="47"/>
        <v>#N/A</v>
      </c>
      <c r="I763">
        <f t="shared" si="48"/>
        <v>52.496285166171511</v>
      </c>
    </row>
    <row r="764" spans="1:9" x14ac:dyDescent="0.25">
      <c r="A764">
        <v>0.85199999999999998</v>
      </c>
      <c r="B764">
        <v>0.82271876656475418</v>
      </c>
      <c r="C764">
        <f t="shared" si="45"/>
        <v>0.85199999999999998</v>
      </c>
      <c r="D764">
        <v>0.82271876656475418</v>
      </c>
      <c r="E764" t="e">
        <v>#N/A</v>
      </c>
      <c r="F764">
        <v>2203</v>
      </c>
      <c r="G764">
        <f t="shared" si="46"/>
        <v>85.2</v>
      </c>
      <c r="H764">
        <f t="shared" si="47"/>
        <v>82.271876656475413</v>
      </c>
      <c r="I764" t="e">
        <f t="shared" si="48"/>
        <v>#N/A</v>
      </c>
    </row>
    <row r="765" spans="1:9" x14ac:dyDescent="0.25">
      <c r="A765">
        <v>0.42399999999999999</v>
      </c>
      <c r="B765">
        <v>0.3544409539462246</v>
      </c>
      <c r="C765">
        <f t="shared" si="45"/>
        <v>0.42399999999999999</v>
      </c>
      <c r="D765" t="e">
        <v>#N/A</v>
      </c>
      <c r="E765">
        <v>0.3544409539462246</v>
      </c>
      <c r="F765">
        <v>2210</v>
      </c>
      <c r="G765">
        <f t="shared" si="46"/>
        <v>42.4</v>
      </c>
      <c r="H765" t="e">
        <f t="shared" si="47"/>
        <v>#N/A</v>
      </c>
      <c r="I765">
        <f t="shared" si="48"/>
        <v>35.444095394622458</v>
      </c>
    </row>
    <row r="766" spans="1:9" x14ac:dyDescent="0.25">
      <c r="A766">
        <v>0.50600000000000001</v>
      </c>
      <c r="B766">
        <v>0.52006986747104234</v>
      </c>
      <c r="C766">
        <f t="shared" si="45"/>
        <v>0.50600000000000001</v>
      </c>
      <c r="D766">
        <v>0.52006986747104234</v>
      </c>
      <c r="E766" t="e">
        <v>#N/A</v>
      </c>
      <c r="F766">
        <v>2219</v>
      </c>
      <c r="G766">
        <f t="shared" si="46"/>
        <v>50.6</v>
      </c>
      <c r="H766">
        <f t="shared" si="47"/>
        <v>52.006986747104236</v>
      </c>
      <c r="I766" t="e">
        <f t="shared" si="48"/>
        <v>#N/A</v>
      </c>
    </row>
    <row r="767" spans="1:9" x14ac:dyDescent="0.25">
      <c r="A767">
        <v>0.45500000000000002</v>
      </c>
      <c r="B767">
        <v>0.40977089926524363</v>
      </c>
      <c r="C767">
        <f t="shared" si="45"/>
        <v>0.45500000000000002</v>
      </c>
      <c r="D767">
        <v>0.40977089926524363</v>
      </c>
      <c r="E767" t="e">
        <v>#N/A</v>
      </c>
      <c r="F767">
        <v>2226</v>
      </c>
      <c r="G767">
        <f t="shared" si="46"/>
        <v>45.5</v>
      </c>
      <c r="H767">
        <f t="shared" si="47"/>
        <v>40.977089926524364</v>
      </c>
      <c r="I767" t="e">
        <f t="shared" si="48"/>
        <v>#N/A</v>
      </c>
    </row>
    <row r="768" spans="1:9" x14ac:dyDescent="0.25">
      <c r="A768">
        <v>0.39400000000000002</v>
      </c>
      <c r="B768">
        <v>0.32190503593726399</v>
      </c>
      <c r="C768">
        <f t="shared" si="45"/>
        <v>0.39400000000000002</v>
      </c>
      <c r="D768">
        <v>0.32190503593726399</v>
      </c>
      <c r="E768" t="e">
        <v>#N/A</v>
      </c>
      <c r="F768">
        <v>2242</v>
      </c>
      <c r="G768">
        <f t="shared" si="46"/>
        <v>39.4</v>
      </c>
      <c r="H768">
        <f t="shared" si="47"/>
        <v>32.190503593726397</v>
      </c>
      <c r="I768" t="e">
        <f t="shared" si="48"/>
        <v>#N/A</v>
      </c>
    </row>
    <row r="769" spans="1:9" x14ac:dyDescent="0.25">
      <c r="A769">
        <v>0.69</v>
      </c>
      <c r="B769">
        <v>0.68382719394751124</v>
      </c>
      <c r="C769">
        <f t="shared" si="45"/>
        <v>0.69</v>
      </c>
      <c r="D769">
        <v>0.68382719394751124</v>
      </c>
      <c r="E769" t="e">
        <v>#N/A</v>
      </c>
      <c r="F769">
        <v>2251</v>
      </c>
      <c r="G769">
        <f t="shared" si="46"/>
        <v>69</v>
      </c>
      <c r="H769">
        <f t="shared" si="47"/>
        <v>68.38271939475112</v>
      </c>
      <c r="I769" t="e">
        <f t="shared" si="48"/>
        <v>#N/A</v>
      </c>
    </row>
    <row r="770" spans="1:9" x14ac:dyDescent="0.25">
      <c r="A770">
        <v>0.42499999999999999</v>
      </c>
      <c r="B770">
        <v>0.40283517363698917</v>
      </c>
      <c r="C770">
        <f t="shared" ref="C770:C833" si="49">A770</f>
        <v>0.42499999999999999</v>
      </c>
      <c r="D770">
        <v>0.40283517363698917</v>
      </c>
      <c r="E770" t="e">
        <v>#N/A</v>
      </c>
      <c r="F770">
        <v>2255</v>
      </c>
      <c r="G770">
        <f t="shared" si="46"/>
        <v>42.5</v>
      </c>
      <c r="H770">
        <f t="shared" si="47"/>
        <v>40.28351736369892</v>
      </c>
      <c r="I770" t="e">
        <f t="shared" si="48"/>
        <v>#N/A</v>
      </c>
    </row>
    <row r="771" spans="1:9" x14ac:dyDescent="0.25">
      <c r="A771">
        <v>0.79700000000000004</v>
      </c>
      <c r="B771">
        <v>0.73418637043059487</v>
      </c>
      <c r="C771">
        <f t="shared" si="49"/>
        <v>0.79700000000000004</v>
      </c>
      <c r="D771">
        <v>0.73418637043059487</v>
      </c>
      <c r="E771" t="e">
        <v>#N/A</v>
      </c>
      <c r="F771">
        <v>2261</v>
      </c>
      <c r="G771">
        <f t="shared" ref="G771:G834" si="50">C771*100</f>
        <v>79.7</v>
      </c>
      <c r="H771">
        <f t="shared" ref="H771:H834" si="51">D771*100</f>
        <v>73.418637043059491</v>
      </c>
      <c r="I771" t="e">
        <f t="shared" ref="I771:I834" si="52">E771*100</f>
        <v>#N/A</v>
      </c>
    </row>
    <row r="772" spans="1:9" x14ac:dyDescent="0.25">
      <c r="A772">
        <v>0.53799999999999992</v>
      </c>
      <c r="B772">
        <v>0.52854374514373925</v>
      </c>
      <c r="C772">
        <f t="shared" si="49"/>
        <v>0.53799999999999992</v>
      </c>
      <c r="D772">
        <v>0.52854374514373925</v>
      </c>
      <c r="E772" t="e">
        <v>#N/A</v>
      </c>
      <c r="F772">
        <v>2264</v>
      </c>
      <c r="G772">
        <f t="shared" si="50"/>
        <v>53.79999999999999</v>
      </c>
      <c r="H772">
        <f t="shared" si="51"/>
        <v>52.854374514373923</v>
      </c>
      <c r="I772" t="e">
        <f t="shared" si="52"/>
        <v>#N/A</v>
      </c>
    </row>
    <row r="773" spans="1:9" x14ac:dyDescent="0.25">
      <c r="A773">
        <v>0.56000000000000005</v>
      </c>
      <c r="B773">
        <v>0.51173564518073944</v>
      </c>
      <c r="C773">
        <f t="shared" si="49"/>
        <v>0.56000000000000005</v>
      </c>
      <c r="D773" t="e">
        <v>#N/A</v>
      </c>
      <c r="E773">
        <v>0.51173564518073944</v>
      </c>
      <c r="F773">
        <v>2282</v>
      </c>
      <c r="G773">
        <f t="shared" si="50"/>
        <v>56.000000000000007</v>
      </c>
      <c r="H773" t="e">
        <f t="shared" si="51"/>
        <v>#N/A</v>
      </c>
      <c r="I773">
        <f t="shared" si="52"/>
        <v>51.173564518073945</v>
      </c>
    </row>
    <row r="774" spans="1:9" x14ac:dyDescent="0.25">
      <c r="A774">
        <v>0.41399999999999998</v>
      </c>
      <c r="B774">
        <v>0.41837719268658519</v>
      </c>
      <c r="C774">
        <f t="shared" si="49"/>
        <v>0.41399999999999998</v>
      </c>
      <c r="D774">
        <v>0.41837719268658519</v>
      </c>
      <c r="E774" t="e">
        <v>#N/A</v>
      </c>
      <c r="F774">
        <v>2289</v>
      </c>
      <c r="G774">
        <f t="shared" si="50"/>
        <v>41.4</v>
      </c>
      <c r="H774">
        <f t="shared" si="51"/>
        <v>41.837719268658518</v>
      </c>
      <c r="I774" t="e">
        <f t="shared" si="52"/>
        <v>#N/A</v>
      </c>
    </row>
    <row r="775" spans="1:9" x14ac:dyDescent="0.25">
      <c r="A775">
        <v>0.29699999999999999</v>
      </c>
      <c r="B775">
        <v>0.34686445040853431</v>
      </c>
      <c r="C775">
        <f t="shared" si="49"/>
        <v>0.29699999999999999</v>
      </c>
      <c r="D775">
        <v>0.34686445040853431</v>
      </c>
      <c r="E775" t="e">
        <v>#N/A</v>
      </c>
      <c r="F775">
        <v>2298</v>
      </c>
      <c r="G775">
        <f t="shared" si="50"/>
        <v>29.7</v>
      </c>
      <c r="H775">
        <f t="shared" si="51"/>
        <v>34.686445040853428</v>
      </c>
      <c r="I775" t="e">
        <f t="shared" si="52"/>
        <v>#N/A</v>
      </c>
    </row>
    <row r="776" spans="1:9" x14ac:dyDescent="0.25">
      <c r="A776">
        <v>0.45700000000000002</v>
      </c>
      <c r="B776">
        <v>0.40055516501206001</v>
      </c>
      <c r="C776">
        <f t="shared" si="49"/>
        <v>0.45700000000000002</v>
      </c>
      <c r="D776">
        <v>0.40055516501206001</v>
      </c>
      <c r="E776" t="e">
        <v>#N/A</v>
      </c>
      <c r="F776">
        <v>2327</v>
      </c>
      <c r="G776">
        <f t="shared" si="50"/>
        <v>45.7</v>
      </c>
      <c r="H776">
        <f t="shared" si="51"/>
        <v>40.055516501206</v>
      </c>
      <c r="I776" t="e">
        <f t="shared" si="52"/>
        <v>#N/A</v>
      </c>
    </row>
    <row r="777" spans="1:9" x14ac:dyDescent="0.25">
      <c r="A777">
        <v>0.44500000000000001</v>
      </c>
      <c r="B777">
        <v>0.45027432418721519</v>
      </c>
      <c r="C777">
        <f t="shared" si="49"/>
        <v>0.44500000000000001</v>
      </c>
      <c r="D777">
        <v>0.45027432418721519</v>
      </c>
      <c r="E777" t="e">
        <v>#N/A</v>
      </c>
      <c r="F777">
        <v>2351</v>
      </c>
      <c r="G777">
        <f t="shared" si="50"/>
        <v>44.5</v>
      </c>
      <c r="H777">
        <f t="shared" si="51"/>
        <v>45.027432418721517</v>
      </c>
      <c r="I777" t="e">
        <f t="shared" si="52"/>
        <v>#N/A</v>
      </c>
    </row>
    <row r="778" spans="1:9" x14ac:dyDescent="0.25">
      <c r="A778">
        <v>0.41599999999999998</v>
      </c>
      <c r="B778">
        <v>0.39110084901332498</v>
      </c>
      <c r="C778">
        <f t="shared" si="49"/>
        <v>0.41599999999999998</v>
      </c>
      <c r="D778" t="e">
        <v>#N/A</v>
      </c>
      <c r="E778">
        <v>0.39110084901332498</v>
      </c>
      <c r="F778">
        <v>2383</v>
      </c>
      <c r="G778">
        <f t="shared" si="50"/>
        <v>41.6</v>
      </c>
      <c r="H778" t="e">
        <f t="shared" si="51"/>
        <v>#N/A</v>
      </c>
      <c r="I778">
        <f t="shared" si="52"/>
        <v>39.110084901332499</v>
      </c>
    </row>
    <row r="779" spans="1:9" x14ac:dyDescent="0.25">
      <c r="A779">
        <v>0.43700000000000011</v>
      </c>
      <c r="B779">
        <v>0.40715516865155388</v>
      </c>
      <c r="C779">
        <f t="shared" si="49"/>
        <v>0.43700000000000011</v>
      </c>
      <c r="D779">
        <v>0.40715516865155388</v>
      </c>
      <c r="E779" t="e">
        <v>#N/A</v>
      </c>
      <c r="F779">
        <v>2384</v>
      </c>
      <c r="G779">
        <f t="shared" si="50"/>
        <v>43.70000000000001</v>
      </c>
      <c r="H779">
        <f t="shared" si="51"/>
        <v>40.715516865155386</v>
      </c>
      <c r="I779" t="e">
        <f t="shared" si="52"/>
        <v>#N/A</v>
      </c>
    </row>
    <row r="780" spans="1:9" x14ac:dyDescent="0.25">
      <c r="A780">
        <v>0.81200000000000017</v>
      </c>
      <c r="B780">
        <v>0.82498125325105309</v>
      </c>
      <c r="C780">
        <f t="shared" si="49"/>
        <v>0.81200000000000017</v>
      </c>
      <c r="D780" t="e">
        <v>#N/A</v>
      </c>
      <c r="E780">
        <v>0.82498125325105309</v>
      </c>
      <c r="F780">
        <v>2412</v>
      </c>
      <c r="G780">
        <f t="shared" si="50"/>
        <v>81.200000000000017</v>
      </c>
      <c r="H780" t="e">
        <f t="shared" si="51"/>
        <v>#N/A</v>
      </c>
      <c r="I780">
        <f t="shared" si="52"/>
        <v>82.498125325105306</v>
      </c>
    </row>
    <row r="781" spans="1:9" x14ac:dyDescent="0.25">
      <c r="A781">
        <v>0.57499999999999996</v>
      </c>
      <c r="B781">
        <v>0.49172092841661202</v>
      </c>
      <c r="C781">
        <f t="shared" si="49"/>
        <v>0.57499999999999996</v>
      </c>
      <c r="D781">
        <v>0.49172092841661202</v>
      </c>
      <c r="E781" t="e">
        <v>#N/A</v>
      </c>
      <c r="F781">
        <v>2414</v>
      </c>
      <c r="G781">
        <f t="shared" si="50"/>
        <v>57.499999999999993</v>
      </c>
      <c r="H781">
        <f t="shared" si="51"/>
        <v>49.172092841661204</v>
      </c>
      <c r="I781" t="e">
        <f t="shared" si="52"/>
        <v>#N/A</v>
      </c>
    </row>
    <row r="782" spans="1:9" x14ac:dyDescent="0.25">
      <c r="A782">
        <v>0.53700000000000003</v>
      </c>
      <c r="B782">
        <v>0.53122600164088285</v>
      </c>
      <c r="C782">
        <f t="shared" si="49"/>
        <v>0.53700000000000003</v>
      </c>
      <c r="D782">
        <v>0.53122600164088285</v>
      </c>
      <c r="E782" t="e">
        <v>#N/A</v>
      </c>
      <c r="F782">
        <v>2446</v>
      </c>
      <c r="G782">
        <f t="shared" si="50"/>
        <v>53.7</v>
      </c>
      <c r="H782">
        <f t="shared" si="51"/>
        <v>53.122600164088283</v>
      </c>
      <c r="I782" t="e">
        <f t="shared" si="52"/>
        <v>#N/A</v>
      </c>
    </row>
    <row r="783" spans="1:9" x14ac:dyDescent="0.25">
      <c r="A783">
        <v>0.495</v>
      </c>
      <c r="B783">
        <v>0.51468288057447287</v>
      </c>
      <c r="C783">
        <f t="shared" si="49"/>
        <v>0.495</v>
      </c>
      <c r="D783">
        <v>0.51468288057447287</v>
      </c>
      <c r="E783" t="e">
        <v>#N/A</v>
      </c>
      <c r="F783">
        <v>2447</v>
      </c>
      <c r="G783">
        <f t="shared" si="50"/>
        <v>49.5</v>
      </c>
      <c r="H783">
        <f t="shared" si="51"/>
        <v>51.468288057447289</v>
      </c>
      <c r="I783" t="e">
        <f t="shared" si="52"/>
        <v>#N/A</v>
      </c>
    </row>
    <row r="784" spans="1:9" x14ac:dyDescent="0.25">
      <c r="A784">
        <v>0.253</v>
      </c>
      <c r="B784">
        <v>0.32665498990928737</v>
      </c>
      <c r="C784">
        <f t="shared" si="49"/>
        <v>0.253</v>
      </c>
      <c r="D784" t="e">
        <v>#N/A</v>
      </c>
      <c r="E784">
        <v>0.32665498990928737</v>
      </c>
      <c r="F784">
        <v>2464</v>
      </c>
      <c r="G784">
        <f t="shared" si="50"/>
        <v>25.3</v>
      </c>
      <c r="H784" t="e">
        <f t="shared" si="51"/>
        <v>#N/A</v>
      </c>
      <c r="I784">
        <f t="shared" si="52"/>
        <v>32.665498990928739</v>
      </c>
    </row>
    <row r="785" spans="1:9" x14ac:dyDescent="0.25">
      <c r="A785">
        <v>0.496</v>
      </c>
      <c r="B785">
        <v>0.51711408285822535</v>
      </c>
      <c r="C785">
        <f t="shared" si="49"/>
        <v>0.496</v>
      </c>
      <c r="D785">
        <v>0.51711408285822535</v>
      </c>
      <c r="E785" t="e">
        <v>#N/A</v>
      </c>
      <c r="F785">
        <v>2482</v>
      </c>
      <c r="G785">
        <f t="shared" si="50"/>
        <v>49.6</v>
      </c>
      <c r="H785">
        <f t="shared" si="51"/>
        <v>51.711408285822536</v>
      </c>
      <c r="I785" t="e">
        <f t="shared" si="52"/>
        <v>#N/A</v>
      </c>
    </row>
    <row r="786" spans="1:9" x14ac:dyDescent="0.25">
      <c r="A786">
        <v>0.73299999999999998</v>
      </c>
      <c r="B786">
        <v>0.79451194612099851</v>
      </c>
      <c r="C786">
        <f t="shared" si="49"/>
        <v>0.73299999999999998</v>
      </c>
      <c r="D786" t="e">
        <v>#N/A</v>
      </c>
      <c r="E786">
        <v>0.79451194612099851</v>
      </c>
      <c r="F786">
        <v>2496</v>
      </c>
      <c r="G786">
        <f t="shared" si="50"/>
        <v>73.3</v>
      </c>
      <c r="H786" t="e">
        <f t="shared" si="51"/>
        <v>#N/A</v>
      </c>
      <c r="I786">
        <f t="shared" si="52"/>
        <v>79.451194612099854</v>
      </c>
    </row>
    <row r="787" spans="1:9" x14ac:dyDescent="0.25">
      <c r="A787">
        <v>0.93099999999999994</v>
      </c>
      <c r="B787">
        <v>0.84744754771079289</v>
      </c>
      <c r="C787">
        <f t="shared" si="49"/>
        <v>0.93099999999999994</v>
      </c>
      <c r="D787" t="e">
        <v>#N/A</v>
      </c>
      <c r="E787">
        <v>0.84744754771079289</v>
      </c>
      <c r="F787">
        <v>2518</v>
      </c>
      <c r="G787">
        <f t="shared" si="50"/>
        <v>93.1</v>
      </c>
      <c r="H787" t="e">
        <f t="shared" si="51"/>
        <v>#N/A</v>
      </c>
      <c r="I787">
        <f t="shared" si="52"/>
        <v>84.744754771079286</v>
      </c>
    </row>
    <row r="788" spans="1:9" x14ac:dyDescent="0.25">
      <c r="A788">
        <v>0.43</v>
      </c>
      <c r="B788">
        <v>0.44106006287479549</v>
      </c>
      <c r="C788">
        <f t="shared" si="49"/>
        <v>0.43</v>
      </c>
      <c r="D788" t="e">
        <v>#N/A</v>
      </c>
      <c r="E788">
        <v>0.44106006287479549</v>
      </c>
      <c r="F788">
        <v>2533</v>
      </c>
      <c r="G788">
        <f t="shared" si="50"/>
        <v>43</v>
      </c>
      <c r="H788" t="e">
        <f t="shared" si="51"/>
        <v>#N/A</v>
      </c>
      <c r="I788">
        <f t="shared" si="52"/>
        <v>44.106006287479552</v>
      </c>
    </row>
    <row r="789" spans="1:9" x14ac:dyDescent="0.25">
      <c r="A789">
        <v>0.63500000000000001</v>
      </c>
      <c r="B789">
        <v>0.65843527481700426</v>
      </c>
      <c r="C789">
        <f t="shared" si="49"/>
        <v>0.63500000000000001</v>
      </c>
      <c r="D789">
        <v>0.65843527481700426</v>
      </c>
      <c r="E789" t="e">
        <v>#N/A</v>
      </c>
      <c r="F789">
        <v>2573</v>
      </c>
      <c r="G789">
        <f t="shared" si="50"/>
        <v>63.5</v>
      </c>
      <c r="H789">
        <f t="shared" si="51"/>
        <v>65.84352748170042</v>
      </c>
      <c r="I789" t="e">
        <f t="shared" si="52"/>
        <v>#N/A</v>
      </c>
    </row>
    <row r="790" spans="1:9" x14ac:dyDescent="0.25">
      <c r="A790">
        <v>0.45700000000000002</v>
      </c>
      <c r="B790">
        <v>0.46547073204979728</v>
      </c>
      <c r="C790">
        <f t="shared" si="49"/>
        <v>0.45700000000000002</v>
      </c>
      <c r="D790">
        <v>0.46547073204979728</v>
      </c>
      <c r="E790" t="e">
        <v>#N/A</v>
      </c>
      <c r="F790">
        <v>2578</v>
      </c>
      <c r="G790">
        <f t="shared" si="50"/>
        <v>45.7</v>
      </c>
      <c r="H790">
        <f t="shared" si="51"/>
        <v>46.547073204979725</v>
      </c>
      <c r="I790" t="e">
        <f t="shared" si="52"/>
        <v>#N/A</v>
      </c>
    </row>
    <row r="791" spans="1:9" x14ac:dyDescent="0.25">
      <c r="A791">
        <v>0.66200000000000003</v>
      </c>
      <c r="B791">
        <v>0.67886603991872307</v>
      </c>
      <c r="C791">
        <f t="shared" si="49"/>
        <v>0.66200000000000003</v>
      </c>
      <c r="D791">
        <v>0.67886603991872307</v>
      </c>
      <c r="E791" t="e">
        <v>#N/A</v>
      </c>
      <c r="F791">
        <v>2583</v>
      </c>
      <c r="G791">
        <f t="shared" si="50"/>
        <v>66.2</v>
      </c>
      <c r="H791">
        <f t="shared" si="51"/>
        <v>67.886603991872306</v>
      </c>
      <c r="I791" t="e">
        <f t="shared" si="52"/>
        <v>#N/A</v>
      </c>
    </row>
    <row r="792" spans="1:9" x14ac:dyDescent="0.25">
      <c r="A792">
        <v>0.214</v>
      </c>
      <c r="B792">
        <v>0.27301016681623669</v>
      </c>
      <c r="C792">
        <f t="shared" si="49"/>
        <v>0.214</v>
      </c>
      <c r="D792">
        <v>0.27301016681623669</v>
      </c>
      <c r="E792" t="e">
        <v>#N/A</v>
      </c>
      <c r="F792">
        <v>2584</v>
      </c>
      <c r="G792">
        <f t="shared" si="50"/>
        <v>21.4</v>
      </c>
      <c r="H792">
        <f t="shared" si="51"/>
        <v>27.301016681623668</v>
      </c>
      <c r="I792" t="e">
        <f t="shared" si="52"/>
        <v>#N/A</v>
      </c>
    </row>
    <row r="793" spans="1:9" x14ac:dyDescent="0.25">
      <c r="A793">
        <v>0.38400000000000001</v>
      </c>
      <c r="B793">
        <v>0.43129352884511762</v>
      </c>
      <c r="C793">
        <f t="shared" si="49"/>
        <v>0.38400000000000001</v>
      </c>
      <c r="D793">
        <v>0.43129352884511762</v>
      </c>
      <c r="E793" t="e">
        <v>#N/A</v>
      </c>
      <c r="F793">
        <v>2596</v>
      </c>
      <c r="G793">
        <f t="shared" si="50"/>
        <v>38.4</v>
      </c>
      <c r="H793">
        <f t="shared" si="51"/>
        <v>43.129352884511761</v>
      </c>
      <c r="I793" t="e">
        <f t="shared" si="52"/>
        <v>#N/A</v>
      </c>
    </row>
    <row r="794" spans="1:9" x14ac:dyDescent="0.25">
      <c r="A794">
        <v>0.23300000000000001</v>
      </c>
      <c r="B794">
        <v>0.24364897873078181</v>
      </c>
      <c r="C794">
        <f t="shared" si="49"/>
        <v>0.23300000000000001</v>
      </c>
      <c r="D794">
        <v>0.24364897873078181</v>
      </c>
      <c r="E794" t="e">
        <v>#N/A</v>
      </c>
      <c r="F794">
        <v>2651</v>
      </c>
      <c r="G794">
        <f t="shared" si="50"/>
        <v>23.3</v>
      </c>
      <c r="H794">
        <f t="shared" si="51"/>
        <v>24.364897873078181</v>
      </c>
      <c r="I794" t="e">
        <f t="shared" si="52"/>
        <v>#N/A</v>
      </c>
    </row>
    <row r="795" spans="1:9" x14ac:dyDescent="0.25">
      <c r="A795">
        <v>0.34599999999999997</v>
      </c>
      <c r="B795">
        <v>0.37144750428920859</v>
      </c>
      <c r="C795">
        <f t="shared" si="49"/>
        <v>0.34599999999999997</v>
      </c>
      <c r="D795">
        <v>0.37144750428920859</v>
      </c>
      <c r="E795" t="e">
        <v>#N/A</v>
      </c>
      <c r="F795">
        <v>2719</v>
      </c>
      <c r="G795">
        <f t="shared" si="50"/>
        <v>34.599999999999994</v>
      </c>
      <c r="H795">
        <f t="shared" si="51"/>
        <v>37.144750428920858</v>
      </c>
      <c r="I795" t="e">
        <f t="shared" si="52"/>
        <v>#N/A</v>
      </c>
    </row>
    <row r="796" spans="1:9" x14ac:dyDescent="0.25">
      <c r="A796">
        <v>0.34</v>
      </c>
      <c r="B796">
        <v>0.39207298710043831</v>
      </c>
      <c r="C796">
        <f t="shared" si="49"/>
        <v>0.34</v>
      </c>
      <c r="D796">
        <v>0.39207298710043831</v>
      </c>
      <c r="E796" t="e">
        <v>#N/A</v>
      </c>
      <c r="F796">
        <v>2727</v>
      </c>
      <c r="G796">
        <f t="shared" si="50"/>
        <v>34</v>
      </c>
      <c r="H796">
        <f t="shared" si="51"/>
        <v>39.20729871004383</v>
      </c>
      <c r="I796" t="e">
        <f t="shared" si="52"/>
        <v>#N/A</v>
      </c>
    </row>
    <row r="797" spans="1:9" x14ac:dyDescent="0.25">
      <c r="A797">
        <v>0.503</v>
      </c>
      <c r="B797">
        <v>0.51313167307167074</v>
      </c>
      <c r="C797">
        <f t="shared" si="49"/>
        <v>0.503</v>
      </c>
      <c r="D797">
        <v>0.51313167307167074</v>
      </c>
      <c r="E797" t="e">
        <v>#N/A</v>
      </c>
      <c r="F797">
        <v>2728</v>
      </c>
      <c r="G797">
        <f t="shared" si="50"/>
        <v>50.3</v>
      </c>
      <c r="H797">
        <f t="shared" si="51"/>
        <v>51.31316730716707</v>
      </c>
      <c r="I797" t="e">
        <f t="shared" si="52"/>
        <v>#N/A</v>
      </c>
    </row>
    <row r="798" spans="1:9" x14ac:dyDescent="0.25">
      <c r="A798">
        <v>0.224</v>
      </c>
      <c r="B798">
        <v>0.24660861329257511</v>
      </c>
      <c r="C798">
        <f t="shared" si="49"/>
        <v>0.224</v>
      </c>
      <c r="D798" t="e">
        <v>#N/A</v>
      </c>
      <c r="E798">
        <v>0.24660861329257511</v>
      </c>
      <c r="F798">
        <v>2731</v>
      </c>
      <c r="G798">
        <f t="shared" si="50"/>
        <v>22.400000000000002</v>
      </c>
      <c r="H798" t="e">
        <f t="shared" si="51"/>
        <v>#N/A</v>
      </c>
      <c r="I798">
        <f t="shared" si="52"/>
        <v>24.660861329257511</v>
      </c>
    </row>
    <row r="799" spans="1:9" x14ac:dyDescent="0.25">
      <c r="A799">
        <v>0.22700000000000001</v>
      </c>
      <c r="B799">
        <v>0.23451992988091319</v>
      </c>
      <c r="C799">
        <f t="shared" si="49"/>
        <v>0.22700000000000001</v>
      </c>
      <c r="D799">
        <v>0.23451992988091319</v>
      </c>
      <c r="E799" t="e">
        <v>#N/A</v>
      </c>
      <c r="F799">
        <v>2770</v>
      </c>
      <c r="G799">
        <f t="shared" si="50"/>
        <v>22.7</v>
      </c>
      <c r="H799">
        <f t="shared" si="51"/>
        <v>23.45199298809132</v>
      </c>
      <c r="I799" t="e">
        <f t="shared" si="52"/>
        <v>#N/A</v>
      </c>
    </row>
    <row r="800" spans="1:9" x14ac:dyDescent="0.25">
      <c r="A800">
        <v>0.69</v>
      </c>
      <c r="B800">
        <v>0.70611166907935341</v>
      </c>
      <c r="C800">
        <f t="shared" si="49"/>
        <v>0.69</v>
      </c>
      <c r="D800">
        <v>0.70611166907935341</v>
      </c>
      <c r="E800" t="e">
        <v>#N/A</v>
      </c>
      <c r="F800">
        <v>2786</v>
      </c>
      <c r="G800">
        <f t="shared" si="50"/>
        <v>69</v>
      </c>
      <c r="H800">
        <f t="shared" si="51"/>
        <v>70.611166907935342</v>
      </c>
      <c r="I800" t="e">
        <f t="shared" si="52"/>
        <v>#N/A</v>
      </c>
    </row>
    <row r="801" spans="1:9" x14ac:dyDescent="0.25">
      <c r="A801">
        <v>0.49099999999999999</v>
      </c>
      <c r="B801">
        <v>0.52953370986073334</v>
      </c>
      <c r="C801">
        <f t="shared" si="49"/>
        <v>0.49099999999999999</v>
      </c>
      <c r="D801" t="e">
        <v>#N/A</v>
      </c>
      <c r="E801">
        <v>0.52953370986073334</v>
      </c>
      <c r="F801">
        <v>2811</v>
      </c>
      <c r="G801">
        <f t="shared" si="50"/>
        <v>49.1</v>
      </c>
      <c r="H801" t="e">
        <f t="shared" si="51"/>
        <v>#N/A</v>
      </c>
      <c r="I801">
        <f t="shared" si="52"/>
        <v>52.953370986073331</v>
      </c>
    </row>
    <row r="802" spans="1:9" x14ac:dyDescent="0.25">
      <c r="A802">
        <v>0.55600000000000005</v>
      </c>
      <c r="B802">
        <v>0.53789279754859243</v>
      </c>
      <c r="C802">
        <f t="shared" si="49"/>
        <v>0.55600000000000005</v>
      </c>
      <c r="D802">
        <v>0.53789279754859243</v>
      </c>
      <c r="E802" t="e">
        <v>#N/A</v>
      </c>
      <c r="F802">
        <v>2816</v>
      </c>
      <c r="G802">
        <f t="shared" si="50"/>
        <v>55.600000000000009</v>
      </c>
      <c r="H802">
        <f t="shared" si="51"/>
        <v>53.789279754859244</v>
      </c>
      <c r="I802" t="e">
        <f t="shared" si="52"/>
        <v>#N/A</v>
      </c>
    </row>
    <row r="803" spans="1:9" x14ac:dyDescent="0.25">
      <c r="A803">
        <v>0.53500000000000003</v>
      </c>
      <c r="B803">
        <v>0.53135154659087325</v>
      </c>
      <c r="C803">
        <f t="shared" si="49"/>
        <v>0.53500000000000003</v>
      </c>
      <c r="D803">
        <v>0.53135154659087325</v>
      </c>
      <c r="E803" t="e">
        <v>#N/A</v>
      </c>
      <c r="F803">
        <v>2846</v>
      </c>
      <c r="G803">
        <f t="shared" si="50"/>
        <v>53.5</v>
      </c>
      <c r="H803">
        <f t="shared" si="51"/>
        <v>53.135154659087327</v>
      </c>
      <c r="I803" t="e">
        <f t="shared" si="52"/>
        <v>#N/A</v>
      </c>
    </row>
    <row r="804" spans="1:9" x14ac:dyDescent="0.25">
      <c r="A804">
        <v>0.19500000000000001</v>
      </c>
      <c r="B804">
        <v>0.23655174747690291</v>
      </c>
      <c r="C804">
        <f t="shared" si="49"/>
        <v>0.19500000000000001</v>
      </c>
      <c r="D804">
        <v>0.23655174747690291</v>
      </c>
      <c r="E804" t="e">
        <v>#N/A</v>
      </c>
      <c r="F804">
        <v>2888</v>
      </c>
      <c r="G804">
        <f t="shared" si="50"/>
        <v>19.5</v>
      </c>
      <c r="H804">
        <f t="shared" si="51"/>
        <v>23.655174747690292</v>
      </c>
      <c r="I804" t="e">
        <f t="shared" si="52"/>
        <v>#N/A</v>
      </c>
    </row>
    <row r="805" spans="1:9" x14ac:dyDescent="0.25">
      <c r="A805">
        <v>0.56000000000000005</v>
      </c>
      <c r="B805">
        <v>0.53802256337833165</v>
      </c>
      <c r="C805">
        <f t="shared" si="49"/>
        <v>0.56000000000000005</v>
      </c>
      <c r="D805">
        <v>0.53802256337833165</v>
      </c>
      <c r="E805" t="e">
        <v>#N/A</v>
      </c>
      <c r="F805">
        <v>2987</v>
      </c>
      <c r="G805">
        <f t="shared" si="50"/>
        <v>56.000000000000007</v>
      </c>
      <c r="H805">
        <f t="shared" si="51"/>
        <v>53.802256337833164</v>
      </c>
      <c r="I805" t="e">
        <f t="shared" si="52"/>
        <v>#N/A</v>
      </c>
    </row>
    <row r="806" spans="1:9" x14ac:dyDescent="0.25">
      <c r="A806">
        <v>0.27500000000000002</v>
      </c>
      <c r="B806">
        <v>0.27344092942380221</v>
      </c>
      <c r="C806">
        <f t="shared" si="49"/>
        <v>0.27500000000000002</v>
      </c>
      <c r="D806" t="e">
        <v>#N/A</v>
      </c>
      <c r="E806">
        <v>0.27344092942380221</v>
      </c>
      <c r="F806">
        <v>3010</v>
      </c>
      <c r="G806">
        <f t="shared" si="50"/>
        <v>27.500000000000004</v>
      </c>
      <c r="H806" t="e">
        <f t="shared" si="51"/>
        <v>#N/A</v>
      </c>
      <c r="I806">
        <f t="shared" si="52"/>
        <v>27.344092942380222</v>
      </c>
    </row>
    <row r="807" spans="1:9" x14ac:dyDescent="0.25">
      <c r="A807">
        <v>0.4</v>
      </c>
      <c r="B807">
        <v>0.38303842945167671</v>
      </c>
      <c r="C807">
        <f t="shared" si="49"/>
        <v>0.4</v>
      </c>
      <c r="D807">
        <v>0.38303842945167671</v>
      </c>
      <c r="E807" t="e">
        <v>#N/A</v>
      </c>
      <c r="F807">
        <v>3020</v>
      </c>
      <c r="G807">
        <f t="shared" si="50"/>
        <v>40</v>
      </c>
      <c r="H807">
        <f t="shared" si="51"/>
        <v>38.303842945167673</v>
      </c>
      <c r="I807" t="e">
        <f t="shared" si="52"/>
        <v>#N/A</v>
      </c>
    </row>
    <row r="808" spans="1:9" x14ac:dyDescent="0.25">
      <c r="A808">
        <v>0.15</v>
      </c>
      <c r="B808">
        <v>0.20547331263684529</v>
      </c>
      <c r="C808">
        <f t="shared" si="49"/>
        <v>0.15</v>
      </c>
      <c r="D808">
        <v>0.20547331263684529</v>
      </c>
      <c r="E808" t="e">
        <v>#N/A</v>
      </c>
      <c r="F808">
        <v>3026</v>
      </c>
      <c r="G808">
        <f t="shared" si="50"/>
        <v>15</v>
      </c>
      <c r="H808">
        <f t="shared" si="51"/>
        <v>20.54733126368453</v>
      </c>
      <c r="I808" t="e">
        <f t="shared" si="52"/>
        <v>#N/A</v>
      </c>
    </row>
    <row r="809" spans="1:9" x14ac:dyDescent="0.25">
      <c r="A809">
        <v>0.628</v>
      </c>
      <c r="B809">
        <v>0.68357599942372804</v>
      </c>
      <c r="C809">
        <f t="shared" si="49"/>
        <v>0.628</v>
      </c>
      <c r="D809">
        <v>0.68357599942372804</v>
      </c>
      <c r="E809" t="e">
        <v>#N/A</v>
      </c>
      <c r="F809">
        <v>3031</v>
      </c>
      <c r="G809">
        <f t="shared" si="50"/>
        <v>62.8</v>
      </c>
      <c r="H809">
        <f t="shared" si="51"/>
        <v>68.357599942372801</v>
      </c>
      <c r="I809" t="e">
        <f t="shared" si="52"/>
        <v>#N/A</v>
      </c>
    </row>
    <row r="810" spans="1:9" x14ac:dyDescent="0.25">
      <c r="A810">
        <v>0.39900000000000002</v>
      </c>
      <c r="B810">
        <v>0.41648087917511928</v>
      </c>
      <c r="C810">
        <f t="shared" si="49"/>
        <v>0.39900000000000002</v>
      </c>
      <c r="D810" t="e">
        <v>#N/A</v>
      </c>
      <c r="E810">
        <v>0.41648087917511928</v>
      </c>
      <c r="F810">
        <v>3078</v>
      </c>
      <c r="G810">
        <f t="shared" si="50"/>
        <v>39.900000000000006</v>
      </c>
      <c r="H810" t="e">
        <f t="shared" si="51"/>
        <v>#N/A</v>
      </c>
      <c r="I810">
        <f t="shared" si="52"/>
        <v>41.64808791751193</v>
      </c>
    </row>
    <row r="811" spans="1:9" x14ac:dyDescent="0.25">
      <c r="A811">
        <v>0.61799999999999988</v>
      </c>
      <c r="B811">
        <v>0.56579304957792642</v>
      </c>
      <c r="C811">
        <f t="shared" si="49"/>
        <v>0.61799999999999988</v>
      </c>
      <c r="D811">
        <v>0.56579304957792642</v>
      </c>
      <c r="E811" t="e">
        <v>#N/A</v>
      </c>
      <c r="F811">
        <v>3080</v>
      </c>
      <c r="G811">
        <f t="shared" si="50"/>
        <v>61.79999999999999</v>
      </c>
      <c r="H811">
        <f t="shared" si="51"/>
        <v>56.579304957792644</v>
      </c>
      <c r="I811" t="e">
        <f t="shared" si="52"/>
        <v>#N/A</v>
      </c>
    </row>
    <row r="812" spans="1:9" x14ac:dyDescent="0.25">
      <c r="A812">
        <v>0.219</v>
      </c>
      <c r="B812">
        <v>0.24527402403129431</v>
      </c>
      <c r="C812">
        <f t="shared" si="49"/>
        <v>0.219</v>
      </c>
      <c r="D812">
        <v>0.24527402403129431</v>
      </c>
      <c r="E812" t="e">
        <v>#N/A</v>
      </c>
      <c r="F812">
        <v>3083</v>
      </c>
      <c r="G812">
        <f t="shared" si="50"/>
        <v>21.9</v>
      </c>
      <c r="H812">
        <f t="shared" si="51"/>
        <v>24.527402403129432</v>
      </c>
      <c r="I812" t="e">
        <f t="shared" si="52"/>
        <v>#N/A</v>
      </c>
    </row>
    <row r="813" spans="1:9" x14ac:dyDescent="0.25">
      <c r="A813">
        <v>0.25700000000000001</v>
      </c>
      <c r="B813">
        <v>0.23787577329929491</v>
      </c>
      <c r="C813">
        <f t="shared" si="49"/>
        <v>0.25700000000000001</v>
      </c>
      <c r="D813">
        <v>0.23787577329929491</v>
      </c>
      <c r="E813" t="e">
        <v>#N/A</v>
      </c>
      <c r="F813">
        <v>3138</v>
      </c>
      <c r="G813">
        <f t="shared" si="50"/>
        <v>25.7</v>
      </c>
      <c r="H813">
        <f t="shared" si="51"/>
        <v>23.787577329929491</v>
      </c>
      <c r="I813" t="e">
        <f t="shared" si="52"/>
        <v>#N/A</v>
      </c>
    </row>
    <row r="814" spans="1:9" x14ac:dyDescent="0.25">
      <c r="A814">
        <v>0.32500000000000001</v>
      </c>
      <c r="B814">
        <v>0.2930968751004136</v>
      </c>
      <c r="C814">
        <f t="shared" si="49"/>
        <v>0.32500000000000001</v>
      </c>
      <c r="D814">
        <v>0.2930968751004136</v>
      </c>
      <c r="E814" t="e">
        <v>#N/A</v>
      </c>
      <c r="F814">
        <v>3140</v>
      </c>
      <c r="G814">
        <f t="shared" si="50"/>
        <v>32.5</v>
      </c>
      <c r="H814">
        <f t="shared" si="51"/>
        <v>29.309687510041361</v>
      </c>
      <c r="I814" t="e">
        <f t="shared" si="52"/>
        <v>#N/A</v>
      </c>
    </row>
    <row r="815" spans="1:9" x14ac:dyDescent="0.25">
      <c r="A815">
        <v>0.39900000000000002</v>
      </c>
      <c r="B815">
        <v>0.42300355310775339</v>
      </c>
      <c r="C815">
        <f t="shared" si="49"/>
        <v>0.39900000000000002</v>
      </c>
      <c r="D815">
        <v>0.42300355310775339</v>
      </c>
      <c r="E815" t="e">
        <v>#N/A</v>
      </c>
      <c r="F815">
        <v>3146</v>
      </c>
      <c r="G815">
        <f t="shared" si="50"/>
        <v>39.900000000000006</v>
      </c>
      <c r="H815">
        <f t="shared" si="51"/>
        <v>42.300355310775338</v>
      </c>
      <c r="I815" t="e">
        <f t="shared" si="52"/>
        <v>#N/A</v>
      </c>
    </row>
    <row r="816" spans="1:9" x14ac:dyDescent="0.25">
      <c r="A816">
        <v>0.44600000000000001</v>
      </c>
      <c r="B816">
        <v>0.45154063529737781</v>
      </c>
      <c r="C816">
        <f t="shared" si="49"/>
        <v>0.44600000000000001</v>
      </c>
      <c r="D816">
        <v>0.45154063529737781</v>
      </c>
      <c r="E816" t="e">
        <v>#N/A</v>
      </c>
      <c r="F816">
        <v>3194</v>
      </c>
      <c r="G816">
        <f t="shared" si="50"/>
        <v>44.6</v>
      </c>
      <c r="H816">
        <f t="shared" si="51"/>
        <v>45.154063529737783</v>
      </c>
      <c r="I816" t="e">
        <f t="shared" si="52"/>
        <v>#N/A</v>
      </c>
    </row>
    <row r="817" spans="1:9" x14ac:dyDescent="0.25">
      <c r="A817">
        <v>0.55399999999999994</v>
      </c>
      <c r="B817">
        <v>0.52999041702045546</v>
      </c>
      <c r="C817">
        <f t="shared" si="49"/>
        <v>0.55399999999999994</v>
      </c>
      <c r="D817">
        <v>0.52999041702045546</v>
      </c>
      <c r="E817" t="e">
        <v>#N/A</v>
      </c>
      <c r="F817">
        <v>3235</v>
      </c>
      <c r="G817">
        <f t="shared" si="50"/>
        <v>55.399999999999991</v>
      </c>
      <c r="H817">
        <f t="shared" si="51"/>
        <v>52.999041702045545</v>
      </c>
      <c r="I817" t="e">
        <f t="shared" si="52"/>
        <v>#N/A</v>
      </c>
    </row>
    <row r="818" spans="1:9" x14ac:dyDescent="0.25">
      <c r="A818">
        <v>0.45300000000000001</v>
      </c>
      <c r="B818">
        <v>0.46081669660402941</v>
      </c>
      <c r="C818">
        <f t="shared" si="49"/>
        <v>0.45300000000000001</v>
      </c>
      <c r="D818" t="e">
        <v>#N/A</v>
      </c>
      <c r="E818">
        <v>0.46081669660402941</v>
      </c>
      <c r="F818">
        <v>3236</v>
      </c>
      <c r="G818">
        <f t="shared" si="50"/>
        <v>45.300000000000004</v>
      </c>
      <c r="H818" t="e">
        <f t="shared" si="51"/>
        <v>#N/A</v>
      </c>
      <c r="I818">
        <f t="shared" si="52"/>
        <v>46.081669660402937</v>
      </c>
    </row>
    <row r="819" spans="1:9" x14ac:dyDescent="0.25">
      <c r="A819">
        <v>0.43799999999999989</v>
      </c>
      <c r="B819">
        <v>0.44097604599320311</v>
      </c>
      <c r="C819">
        <f t="shared" si="49"/>
        <v>0.43799999999999989</v>
      </c>
      <c r="D819">
        <v>0.44097604599320311</v>
      </c>
      <c r="E819" t="e">
        <v>#N/A</v>
      </c>
      <c r="F819">
        <v>3237</v>
      </c>
      <c r="G819">
        <f t="shared" si="50"/>
        <v>43.79999999999999</v>
      </c>
      <c r="H819">
        <f t="shared" si="51"/>
        <v>44.097604599320313</v>
      </c>
      <c r="I819" t="e">
        <f t="shared" si="52"/>
        <v>#N/A</v>
      </c>
    </row>
    <row r="820" spans="1:9" x14ac:dyDescent="0.25">
      <c r="A820">
        <v>0.39</v>
      </c>
      <c r="B820">
        <v>0.39481318016847877</v>
      </c>
      <c r="C820">
        <f t="shared" si="49"/>
        <v>0.39</v>
      </c>
      <c r="D820">
        <v>0.39481318016847877</v>
      </c>
      <c r="E820" t="e">
        <v>#N/A</v>
      </c>
      <c r="F820">
        <v>3240</v>
      </c>
      <c r="G820">
        <f t="shared" si="50"/>
        <v>39</v>
      </c>
      <c r="H820">
        <f t="shared" si="51"/>
        <v>39.481318016847879</v>
      </c>
      <c r="I820" t="e">
        <f t="shared" si="52"/>
        <v>#N/A</v>
      </c>
    </row>
    <row r="821" spans="1:9" x14ac:dyDescent="0.25">
      <c r="A821">
        <v>0.55000000000000004</v>
      </c>
      <c r="B821">
        <v>0.53172599263523945</v>
      </c>
      <c r="C821">
        <f t="shared" si="49"/>
        <v>0.55000000000000004</v>
      </c>
      <c r="D821" t="e">
        <v>#N/A</v>
      </c>
      <c r="E821">
        <v>0.53172599263523945</v>
      </c>
      <c r="F821">
        <v>3241</v>
      </c>
      <c r="G821">
        <f t="shared" si="50"/>
        <v>55.000000000000007</v>
      </c>
      <c r="H821" t="e">
        <f t="shared" si="51"/>
        <v>#N/A</v>
      </c>
      <c r="I821">
        <f t="shared" si="52"/>
        <v>53.172599263523942</v>
      </c>
    </row>
    <row r="822" spans="1:9" x14ac:dyDescent="0.25">
      <c r="A822">
        <v>0.51500000000000001</v>
      </c>
      <c r="B822">
        <v>0.5228501852315014</v>
      </c>
      <c r="C822">
        <f t="shared" si="49"/>
        <v>0.51500000000000001</v>
      </c>
      <c r="D822">
        <v>0.5228501852315014</v>
      </c>
      <c r="E822" t="e">
        <v>#N/A</v>
      </c>
      <c r="F822">
        <v>3263</v>
      </c>
      <c r="G822">
        <f t="shared" si="50"/>
        <v>51.5</v>
      </c>
      <c r="H822">
        <f t="shared" si="51"/>
        <v>52.285018523150143</v>
      </c>
      <c r="I822" t="e">
        <f t="shared" si="52"/>
        <v>#N/A</v>
      </c>
    </row>
    <row r="823" spans="1:9" x14ac:dyDescent="0.25">
      <c r="A823">
        <v>0.94</v>
      </c>
      <c r="B823">
        <v>0.88739210411178693</v>
      </c>
      <c r="C823">
        <f t="shared" si="49"/>
        <v>0.94</v>
      </c>
      <c r="D823">
        <v>0.88739210411178693</v>
      </c>
      <c r="E823" t="e">
        <v>#N/A</v>
      </c>
      <c r="F823">
        <v>3271</v>
      </c>
      <c r="G823">
        <f t="shared" si="50"/>
        <v>94</v>
      </c>
      <c r="H823">
        <f t="shared" si="51"/>
        <v>88.739210411178689</v>
      </c>
      <c r="I823" t="e">
        <f t="shared" si="52"/>
        <v>#N/A</v>
      </c>
    </row>
    <row r="824" spans="1:9" x14ac:dyDescent="0.25">
      <c r="A824">
        <v>0.46500000000000002</v>
      </c>
      <c r="B824">
        <v>0.4564355202089509</v>
      </c>
      <c r="C824">
        <f t="shared" si="49"/>
        <v>0.46500000000000002</v>
      </c>
      <c r="D824">
        <v>0.4564355202089509</v>
      </c>
      <c r="E824" t="e">
        <v>#N/A</v>
      </c>
      <c r="F824">
        <v>3356</v>
      </c>
      <c r="G824">
        <f t="shared" si="50"/>
        <v>46.5</v>
      </c>
      <c r="H824">
        <f t="shared" si="51"/>
        <v>45.643552020895086</v>
      </c>
      <c r="I824" t="e">
        <f t="shared" si="52"/>
        <v>#N/A</v>
      </c>
    </row>
    <row r="825" spans="1:9" x14ac:dyDescent="0.25">
      <c r="A825">
        <v>0.504</v>
      </c>
      <c r="B825">
        <v>0.51873909102672633</v>
      </c>
      <c r="C825">
        <f t="shared" si="49"/>
        <v>0.504</v>
      </c>
      <c r="D825">
        <v>0.51873909102672633</v>
      </c>
      <c r="E825" t="e">
        <v>#N/A</v>
      </c>
      <c r="F825">
        <v>3400</v>
      </c>
      <c r="G825">
        <f t="shared" si="50"/>
        <v>50.4</v>
      </c>
      <c r="H825">
        <f t="shared" si="51"/>
        <v>51.873909102672634</v>
      </c>
      <c r="I825" t="e">
        <f t="shared" si="52"/>
        <v>#N/A</v>
      </c>
    </row>
    <row r="826" spans="1:9" x14ac:dyDescent="0.25">
      <c r="A826">
        <v>0.28499999999999998</v>
      </c>
      <c r="B826">
        <v>0.3250958087845468</v>
      </c>
      <c r="C826">
        <f t="shared" si="49"/>
        <v>0.28499999999999998</v>
      </c>
      <c r="D826" t="e">
        <v>#N/A</v>
      </c>
      <c r="E826">
        <v>0.3250958087845468</v>
      </c>
      <c r="F826">
        <v>3410</v>
      </c>
      <c r="G826">
        <f t="shared" si="50"/>
        <v>28.499999999999996</v>
      </c>
      <c r="H826" t="e">
        <f t="shared" si="51"/>
        <v>#N/A</v>
      </c>
      <c r="I826">
        <f t="shared" si="52"/>
        <v>32.509580878454678</v>
      </c>
    </row>
    <row r="827" spans="1:9" x14ac:dyDescent="0.25">
      <c r="A827">
        <v>0.755</v>
      </c>
      <c r="B827">
        <v>0.78831685932215756</v>
      </c>
      <c r="C827">
        <f t="shared" si="49"/>
        <v>0.755</v>
      </c>
      <c r="D827">
        <v>0.78831685932215756</v>
      </c>
      <c r="E827" t="e">
        <v>#N/A</v>
      </c>
      <c r="F827">
        <v>3431</v>
      </c>
      <c r="G827">
        <f t="shared" si="50"/>
        <v>75.5</v>
      </c>
      <c r="H827">
        <f t="shared" si="51"/>
        <v>78.831685932215763</v>
      </c>
      <c r="I827" t="e">
        <f t="shared" si="52"/>
        <v>#N/A</v>
      </c>
    </row>
    <row r="828" spans="1:9" x14ac:dyDescent="0.25">
      <c r="A828">
        <v>0.20899999999999999</v>
      </c>
      <c r="B828">
        <v>0.23399874773440341</v>
      </c>
      <c r="C828">
        <f t="shared" si="49"/>
        <v>0.20899999999999999</v>
      </c>
      <c r="D828">
        <v>0.23399874773440341</v>
      </c>
      <c r="E828" t="e">
        <v>#N/A</v>
      </c>
      <c r="F828">
        <v>3468</v>
      </c>
      <c r="G828">
        <f t="shared" si="50"/>
        <v>20.9</v>
      </c>
      <c r="H828">
        <f t="shared" si="51"/>
        <v>23.399874773440342</v>
      </c>
      <c r="I828" t="e">
        <f t="shared" si="52"/>
        <v>#N/A</v>
      </c>
    </row>
    <row r="829" spans="1:9" x14ac:dyDescent="0.25">
      <c r="A829">
        <v>0.59899999999999998</v>
      </c>
      <c r="B829">
        <v>0.64057443893260668</v>
      </c>
      <c r="C829">
        <f t="shared" si="49"/>
        <v>0.59899999999999998</v>
      </c>
      <c r="D829">
        <v>0.64057443893260668</v>
      </c>
      <c r="E829" t="e">
        <v>#N/A</v>
      </c>
      <c r="F829">
        <v>3487</v>
      </c>
      <c r="G829">
        <f t="shared" si="50"/>
        <v>59.9</v>
      </c>
      <c r="H829">
        <f t="shared" si="51"/>
        <v>64.057443893260668</v>
      </c>
      <c r="I829" t="e">
        <f t="shared" si="52"/>
        <v>#N/A</v>
      </c>
    </row>
    <row r="830" spans="1:9" x14ac:dyDescent="0.25">
      <c r="A830">
        <v>0.499</v>
      </c>
      <c r="B830">
        <v>0.4609331019335437</v>
      </c>
      <c r="C830">
        <f t="shared" si="49"/>
        <v>0.499</v>
      </c>
      <c r="D830">
        <v>0.4609331019335437</v>
      </c>
      <c r="E830" t="e">
        <v>#N/A</v>
      </c>
      <c r="F830">
        <v>3499</v>
      </c>
      <c r="G830">
        <f t="shared" si="50"/>
        <v>49.9</v>
      </c>
      <c r="H830">
        <f t="shared" si="51"/>
        <v>46.09331019335437</v>
      </c>
      <c r="I830" t="e">
        <f t="shared" si="52"/>
        <v>#N/A</v>
      </c>
    </row>
    <row r="831" spans="1:9" x14ac:dyDescent="0.25">
      <c r="A831">
        <v>0.59900000000000009</v>
      </c>
      <c r="B831">
        <v>0.64977452457715235</v>
      </c>
      <c r="C831">
        <f t="shared" si="49"/>
        <v>0.59900000000000009</v>
      </c>
      <c r="D831">
        <v>0.64977452457715235</v>
      </c>
      <c r="E831" t="e">
        <v>#N/A</v>
      </c>
      <c r="F831">
        <v>3514</v>
      </c>
      <c r="G831">
        <f t="shared" si="50"/>
        <v>59.900000000000006</v>
      </c>
      <c r="H831">
        <f t="shared" si="51"/>
        <v>64.977452457715231</v>
      </c>
      <c r="I831" t="e">
        <f t="shared" si="52"/>
        <v>#N/A</v>
      </c>
    </row>
    <row r="832" spans="1:9" x14ac:dyDescent="0.25">
      <c r="A832">
        <v>0.21099999999999999</v>
      </c>
      <c r="B832">
        <v>0.25985943991148708</v>
      </c>
      <c r="C832">
        <f t="shared" si="49"/>
        <v>0.21099999999999999</v>
      </c>
      <c r="D832" t="e">
        <v>#N/A</v>
      </c>
      <c r="E832">
        <v>0.25985943991148708</v>
      </c>
      <c r="F832">
        <v>3518</v>
      </c>
      <c r="G832">
        <f t="shared" si="50"/>
        <v>21.099999999999998</v>
      </c>
      <c r="H832" t="e">
        <f t="shared" si="51"/>
        <v>#N/A</v>
      </c>
      <c r="I832">
        <f t="shared" si="52"/>
        <v>25.985943991148709</v>
      </c>
    </row>
    <row r="833" spans="1:9" x14ac:dyDescent="0.25">
      <c r="A833">
        <v>0.60299999999999998</v>
      </c>
      <c r="B833">
        <v>0.4668197581123823</v>
      </c>
      <c r="C833">
        <f t="shared" si="49"/>
        <v>0.60299999999999998</v>
      </c>
      <c r="D833">
        <v>0.4668197581123823</v>
      </c>
      <c r="E833" t="e">
        <v>#N/A</v>
      </c>
      <c r="F833">
        <v>3525</v>
      </c>
      <c r="G833">
        <f t="shared" si="50"/>
        <v>60.3</v>
      </c>
      <c r="H833">
        <f t="shared" si="51"/>
        <v>46.681975811238232</v>
      </c>
      <c r="I833" t="e">
        <f t="shared" si="52"/>
        <v>#N/A</v>
      </c>
    </row>
    <row r="834" spans="1:9" x14ac:dyDescent="0.25">
      <c r="A834">
        <v>0.40699999999999997</v>
      </c>
      <c r="B834">
        <v>0.37543811022760482</v>
      </c>
      <c r="C834">
        <f t="shared" ref="C834:C897" si="53">A834</f>
        <v>0.40699999999999997</v>
      </c>
      <c r="D834">
        <v>0.37543811022760482</v>
      </c>
      <c r="E834" t="e">
        <v>#N/A</v>
      </c>
      <c r="F834">
        <v>3593</v>
      </c>
      <c r="G834">
        <f t="shared" si="50"/>
        <v>40.699999999999996</v>
      </c>
      <c r="H834">
        <f t="shared" si="51"/>
        <v>37.54381102276048</v>
      </c>
      <c r="I834" t="e">
        <f t="shared" si="52"/>
        <v>#N/A</v>
      </c>
    </row>
    <row r="835" spans="1:9" x14ac:dyDescent="0.25">
      <c r="A835">
        <v>0.54700000000000004</v>
      </c>
      <c r="B835">
        <v>0.52374850645876292</v>
      </c>
      <c r="C835">
        <f t="shared" si="53"/>
        <v>0.54700000000000004</v>
      </c>
      <c r="D835" t="e">
        <v>#N/A</v>
      </c>
      <c r="E835">
        <v>0.52374850645876292</v>
      </c>
      <c r="F835">
        <v>3632</v>
      </c>
      <c r="G835">
        <f t="shared" ref="G835:G898" si="54">C835*100</f>
        <v>54.7</v>
      </c>
      <c r="H835" t="e">
        <f t="shared" ref="H835:H898" si="55">D835*100</f>
        <v>#N/A</v>
      </c>
      <c r="I835">
        <f t="shared" ref="I835:I898" si="56">E835*100</f>
        <v>52.374850645876293</v>
      </c>
    </row>
    <row r="836" spans="1:9" x14ac:dyDescent="0.25">
      <c r="A836">
        <v>0.79900000000000004</v>
      </c>
      <c r="B836">
        <v>0.68146921846219777</v>
      </c>
      <c r="C836">
        <f t="shared" si="53"/>
        <v>0.79900000000000004</v>
      </c>
      <c r="D836" t="e">
        <v>#N/A</v>
      </c>
      <c r="E836">
        <v>0.68146921846219777</v>
      </c>
      <c r="F836">
        <v>3669</v>
      </c>
      <c r="G836">
        <f t="shared" si="54"/>
        <v>79.900000000000006</v>
      </c>
      <c r="H836" t="e">
        <f t="shared" si="55"/>
        <v>#N/A</v>
      </c>
      <c r="I836">
        <f t="shared" si="56"/>
        <v>68.146921846219783</v>
      </c>
    </row>
    <row r="837" spans="1:9" x14ac:dyDescent="0.25">
      <c r="A837">
        <v>0.28899999999999998</v>
      </c>
      <c r="B837">
        <v>0.36046686662007899</v>
      </c>
      <c r="C837">
        <f t="shared" si="53"/>
        <v>0.28899999999999998</v>
      </c>
      <c r="D837">
        <v>0.36046686662007899</v>
      </c>
      <c r="E837" t="e">
        <v>#N/A</v>
      </c>
      <c r="F837">
        <v>3682</v>
      </c>
      <c r="G837">
        <f t="shared" si="54"/>
        <v>28.9</v>
      </c>
      <c r="H837">
        <f t="shared" si="55"/>
        <v>36.0466866620079</v>
      </c>
      <c r="I837" t="e">
        <f t="shared" si="56"/>
        <v>#N/A</v>
      </c>
    </row>
    <row r="838" spans="1:9" x14ac:dyDescent="0.25">
      <c r="A838">
        <v>0.86199999999999999</v>
      </c>
      <c r="B838">
        <v>0.83435582068555747</v>
      </c>
      <c r="C838">
        <f t="shared" si="53"/>
        <v>0.86199999999999999</v>
      </c>
      <c r="D838">
        <v>0.83435582068555747</v>
      </c>
      <c r="E838" t="e">
        <v>#N/A</v>
      </c>
      <c r="F838">
        <v>3728</v>
      </c>
      <c r="G838">
        <f t="shared" si="54"/>
        <v>86.2</v>
      </c>
      <c r="H838">
        <f t="shared" si="55"/>
        <v>83.435582068555746</v>
      </c>
      <c r="I838" t="e">
        <f t="shared" si="56"/>
        <v>#N/A</v>
      </c>
    </row>
    <row r="839" spans="1:9" x14ac:dyDescent="0.25">
      <c r="A839">
        <v>0.28199999999999997</v>
      </c>
      <c r="B839">
        <v>0.3157683304423865</v>
      </c>
      <c r="C839">
        <f t="shared" si="53"/>
        <v>0.28199999999999997</v>
      </c>
      <c r="D839">
        <v>0.3157683304423865</v>
      </c>
      <c r="E839" t="e">
        <v>#N/A</v>
      </c>
      <c r="F839">
        <v>3732</v>
      </c>
      <c r="G839">
        <f t="shared" si="54"/>
        <v>28.199999999999996</v>
      </c>
      <c r="H839">
        <f t="shared" si="55"/>
        <v>31.576833044238651</v>
      </c>
      <c r="I839" t="e">
        <f t="shared" si="56"/>
        <v>#N/A</v>
      </c>
    </row>
    <row r="840" spans="1:9" x14ac:dyDescent="0.25">
      <c r="A840">
        <v>0.17199999999999999</v>
      </c>
      <c r="B840">
        <v>0.21680121025468191</v>
      </c>
      <c r="C840">
        <f t="shared" si="53"/>
        <v>0.17199999999999999</v>
      </c>
      <c r="D840">
        <v>0.21680121025468191</v>
      </c>
      <c r="E840" t="e">
        <v>#N/A</v>
      </c>
      <c r="F840">
        <v>3741</v>
      </c>
      <c r="G840">
        <f t="shared" si="54"/>
        <v>17.2</v>
      </c>
      <c r="H840">
        <f t="shared" si="55"/>
        <v>21.680121025468189</v>
      </c>
      <c r="I840" t="e">
        <f t="shared" si="56"/>
        <v>#N/A</v>
      </c>
    </row>
    <row r="841" spans="1:9" x14ac:dyDescent="0.25">
      <c r="A841">
        <v>0.29499999999999998</v>
      </c>
      <c r="B841">
        <v>0.35095872693279651</v>
      </c>
      <c r="C841">
        <f t="shared" si="53"/>
        <v>0.29499999999999998</v>
      </c>
      <c r="D841" t="e">
        <v>#N/A</v>
      </c>
      <c r="E841">
        <v>0.35095872693279651</v>
      </c>
      <c r="F841">
        <v>3817</v>
      </c>
      <c r="G841">
        <f t="shared" si="54"/>
        <v>29.5</v>
      </c>
      <c r="H841" t="e">
        <f t="shared" si="55"/>
        <v>#N/A</v>
      </c>
      <c r="I841">
        <f t="shared" si="56"/>
        <v>35.095872693279652</v>
      </c>
    </row>
    <row r="842" spans="1:9" x14ac:dyDescent="0.25">
      <c r="A842">
        <v>0.318</v>
      </c>
      <c r="B842">
        <v>0.34286641273552998</v>
      </c>
      <c r="C842">
        <f t="shared" si="53"/>
        <v>0.318</v>
      </c>
      <c r="D842">
        <v>0.34286641273552998</v>
      </c>
      <c r="E842" t="e">
        <v>#N/A</v>
      </c>
      <c r="F842">
        <v>3820</v>
      </c>
      <c r="G842">
        <f t="shared" si="54"/>
        <v>31.8</v>
      </c>
      <c r="H842">
        <f t="shared" si="55"/>
        <v>34.286641273552995</v>
      </c>
      <c r="I842" t="e">
        <f t="shared" si="56"/>
        <v>#N/A</v>
      </c>
    </row>
    <row r="843" spans="1:9" x14ac:dyDescent="0.25">
      <c r="A843">
        <v>0.41599999999999998</v>
      </c>
      <c r="B843">
        <v>0.43022487747148058</v>
      </c>
      <c r="C843">
        <f t="shared" si="53"/>
        <v>0.41599999999999998</v>
      </c>
      <c r="D843">
        <v>0.43022487747148058</v>
      </c>
      <c r="E843" t="e">
        <v>#N/A</v>
      </c>
      <c r="F843">
        <v>3842</v>
      </c>
      <c r="G843">
        <f t="shared" si="54"/>
        <v>41.6</v>
      </c>
      <c r="H843">
        <f t="shared" si="55"/>
        <v>43.022487747148055</v>
      </c>
      <c r="I843" t="e">
        <f t="shared" si="56"/>
        <v>#N/A</v>
      </c>
    </row>
    <row r="844" spans="1:9" x14ac:dyDescent="0.25">
      <c r="A844">
        <v>0.54400000000000004</v>
      </c>
      <c r="B844">
        <v>0.53603234267823574</v>
      </c>
      <c r="C844">
        <f t="shared" si="53"/>
        <v>0.54400000000000004</v>
      </c>
      <c r="D844" t="e">
        <v>#N/A</v>
      </c>
      <c r="E844">
        <v>0.53603234267823574</v>
      </c>
      <c r="F844">
        <v>3871</v>
      </c>
      <c r="G844">
        <f t="shared" si="54"/>
        <v>54.400000000000006</v>
      </c>
      <c r="H844" t="e">
        <f t="shared" si="55"/>
        <v>#N/A</v>
      </c>
      <c r="I844">
        <f t="shared" si="56"/>
        <v>53.603234267823574</v>
      </c>
    </row>
    <row r="845" spans="1:9" x14ac:dyDescent="0.25">
      <c r="A845">
        <v>0.54400000000000004</v>
      </c>
      <c r="B845">
        <v>0.45884326307105322</v>
      </c>
      <c r="C845">
        <f t="shared" si="53"/>
        <v>0.54400000000000004</v>
      </c>
      <c r="D845">
        <v>0.45884326307105322</v>
      </c>
      <c r="E845" t="e">
        <v>#N/A</v>
      </c>
      <c r="F845">
        <v>3965</v>
      </c>
      <c r="G845">
        <f t="shared" si="54"/>
        <v>54.400000000000006</v>
      </c>
      <c r="H845">
        <f t="shared" si="55"/>
        <v>45.884326307105319</v>
      </c>
      <c r="I845" t="e">
        <f t="shared" si="56"/>
        <v>#N/A</v>
      </c>
    </row>
    <row r="846" spans="1:9" x14ac:dyDescent="0.25">
      <c r="A846">
        <v>0.14000000000000001</v>
      </c>
      <c r="B846">
        <v>0.28349096327859519</v>
      </c>
      <c r="C846">
        <f t="shared" si="53"/>
        <v>0.14000000000000001</v>
      </c>
      <c r="D846" t="e">
        <v>#N/A</v>
      </c>
      <c r="E846">
        <v>0.28349096327859519</v>
      </c>
      <c r="F846">
        <v>4022</v>
      </c>
      <c r="G846">
        <f t="shared" si="54"/>
        <v>14.000000000000002</v>
      </c>
      <c r="H846" t="e">
        <f t="shared" si="55"/>
        <v>#N/A</v>
      </c>
      <c r="I846">
        <f t="shared" si="56"/>
        <v>28.34909632785952</v>
      </c>
    </row>
    <row r="847" spans="1:9" x14ac:dyDescent="0.25">
      <c r="A847">
        <v>0.37</v>
      </c>
      <c r="B847">
        <v>0.32545722921945841</v>
      </c>
      <c r="C847">
        <f t="shared" si="53"/>
        <v>0.37</v>
      </c>
      <c r="D847" t="e">
        <v>#N/A</v>
      </c>
      <c r="E847">
        <v>0.32545722921945841</v>
      </c>
      <c r="F847">
        <v>4071</v>
      </c>
      <c r="G847">
        <f t="shared" si="54"/>
        <v>37</v>
      </c>
      <c r="H847" t="e">
        <f t="shared" si="55"/>
        <v>#N/A</v>
      </c>
      <c r="I847">
        <f t="shared" si="56"/>
        <v>32.545722921945838</v>
      </c>
    </row>
    <row r="848" spans="1:9" x14ac:dyDescent="0.25">
      <c r="A848">
        <v>0.441</v>
      </c>
      <c r="B848">
        <v>0.43789748989593408</v>
      </c>
      <c r="C848">
        <f t="shared" si="53"/>
        <v>0.441</v>
      </c>
      <c r="D848">
        <v>0.43789748989593408</v>
      </c>
      <c r="E848" t="e">
        <v>#N/A</v>
      </c>
      <c r="F848">
        <v>4092</v>
      </c>
      <c r="G848">
        <f t="shared" si="54"/>
        <v>44.1</v>
      </c>
      <c r="H848">
        <f t="shared" si="55"/>
        <v>43.789748989593406</v>
      </c>
      <c r="I848" t="e">
        <f t="shared" si="56"/>
        <v>#N/A</v>
      </c>
    </row>
    <row r="849" spans="1:9" x14ac:dyDescent="0.25">
      <c r="A849">
        <v>0.436</v>
      </c>
      <c r="B849">
        <v>0.40196070514661558</v>
      </c>
      <c r="C849">
        <f t="shared" si="53"/>
        <v>0.436</v>
      </c>
      <c r="D849">
        <v>0.40196070514661558</v>
      </c>
      <c r="E849" t="e">
        <v>#N/A</v>
      </c>
      <c r="F849">
        <v>4096</v>
      </c>
      <c r="G849">
        <f t="shared" si="54"/>
        <v>43.6</v>
      </c>
      <c r="H849">
        <f t="shared" si="55"/>
        <v>40.196070514661557</v>
      </c>
      <c r="I849" t="e">
        <f t="shared" si="56"/>
        <v>#N/A</v>
      </c>
    </row>
    <row r="850" spans="1:9" x14ac:dyDescent="0.25">
      <c r="A850">
        <v>0.28899999999999998</v>
      </c>
      <c r="B850">
        <v>0.26111007808542042</v>
      </c>
      <c r="C850">
        <f t="shared" si="53"/>
        <v>0.28899999999999998</v>
      </c>
      <c r="D850" t="e">
        <v>#N/A</v>
      </c>
      <c r="E850">
        <v>0.26111007808542042</v>
      </c>
      <c r="F850">
        <v>4097</v>
      </c>
      <c r="G850">
        <f t="shared" si="54"/>
        <v>28.9</v>
      </c>
      <c r="H850" t="e">
        <f t="shared" si="55"/>
        <v>#N/A</v>
      </c>
      <c r="I850">
        <f t="shared" si="56"/>
        <v>26.111007808542041</v>
      </c>
    </row>
    <row r="851" spans="1:9" x14ac:dyDescent="0.25">
      <c r="A851">
        <v>0.37200000000000011</v>
      </c>
      <c r="B851">
        <v>0.41586615103520308</v>
      </c>
      <c r="C851">
        <f t="shared" si="53"/>
        <v>0.37200000000000011</v>
      </c>
      <c r="D851">
        <v>0.41586615103520308</v>
      </c>
      <c r="E851" t="e">
        <v>#N/A</v>
      </c>
      <c r="F851">
        <v>4120</v>
      </c>
      <c r="G851">
        <f t="shared" si="54"/>
        <v>37.20000000000001</v>
      </c>
      <c r="H851">
        <f t="shared" si="55"/>
        <v>41.586615103520309</v>
      </c>
      <c r="I851" t="e">
        <f t="shared" si="56"/>
        <v>#N/A</v>
      </c>
    </row>
    <row r="852" spans="1:9" x14ac:dyDescent="0.25">
      <c r="A852">
        <v>0.33300000000000002</v>
      </c>
      <c r="B852">
        <v>0.38577438508198608</v>
      </c>
      <c r="C852">
        <f t="shared" si="53"/>
        <v>0.33300000000000002</v>
      </c>
      <c r="D852" t="e">
        <v>#N/A</v>
      </c>
      <c r="E852">
        <v>0.38577438508198608</v>
      </c>
      <c r="F852">
        <v>4202</v>
      </c>
      <c r="G852">
        <f t="shared" si="54"/>
        <v>33.300000000000004</v>
      </c>
      <c r="H852" t="e">
        <f t="shared" si="55"/>
        <v>#N/A</v>
      </c>
      <c r="I852">
        <f t="shared" si="56"/>
        <v>38.577438508198611</v>
      </c>
    </row>
    <row r="853" spans="1:9" x14ac:dyDescent="0.25">
      <c r="A853">
        <v>0.52500000000000002</v>
      </c>
      <c r="B853">
        <v>0.52344347758758547</v>
      </c>
      <c r="C853">
        <f t="shared" si="53"/>
        <v>0.52500000000000002</v>
      </c>
      <c r="D853">
        <v>0.52344347758758547</v>
      </c>
      <c r="E853" t="e">
        <v>#N/A</v>
      </c>
      <c r="F853">
        <v>4222</v>
      </c>
      <c r="G853">
        <f t="shared" si="54"/>
        <v>52.5</v>
      </c>
      <c r="H853">
        <f t="shared" si="55"/>
        <v>52.344347758758545</v>
      </c>
      <c r="I853" t="e">
        <f t="shared" si="56"/>
        <v>#N/A</v>
      </c>
    </row>
    <row r="854" spans="1:9" x14ac:dyDescent="0.25">
      <c r="A854">
        <v>0.309</v>
      </c>
      <c r="B854">
        <v>0.37230108841543919</v>
      </c>
      <c r="C854">
        <f t="shared" si="53"/>
        <v>0.309</v>
      </c>
      <c r="D854">
        <v>0.37230108841543919</v>
      </c>
      <c r="E854" t="e">
        <v>#N/A</v>
      </c>
      <c r="F854">
        <v>4246</v>
      </c>
      <c r="G854">
        <f t="shared" si="54"/>
        <v>30.9</v>
      </c>
      <c r="H854">
        <f t="shared" si="55"/>
        <v>37.230108841543917</v>
      </c>
      <c r="I854" t="e">
        <f t="shared" si="56"/>
        <v>#N/A</v>
      </c>
    </row>
    <row r="855" spans="1:9" x14ac:dyDescent="0.25">
      <c r="A855">
        <v>0.40500000000000003</v>
      </c>
      <c r="B855">
        <v>0.44374285117306889</v>
      </c>
      <c r="C855">
        <f t="shared" si="53"/>
        <v>0.40500000000000003</v>
      </c>
      <c r="D855" t="e">
        <v>#N/A</v>
      </c>
      <c r="E855">
        <v>0.44374285117306889</v>
      </c>
      <c r="F855">
        <v>4268</v>
      </c>
      <c r="G855">
        <f t="shared" si="54"/>
        <v>40.5</v>
      </c>
      <c r="H855" t="e">
        <f t="shared" si="55"/>
        <v>#N/A</v>
      </c>
      <c r="I855">
        <f t="shared" si="56"/>
        <v>44.37428511730689</v>
      </c>
    </row>
    <row r="856" spans="1:9" x14ac:dyDescent="0.25">
      <c r="A856">
        <v>0.41199999999999998</v>
      </c>
      <c r="B856">
        <v>0.43887630283672591</v>
      </c>
      <c r="C856">
        <f t="shared" si="53"/>
        <v>0.41199999999999998</v>
      </c>
      <c r="D856">
        <v>0.43887630283672591</v>
      </c>
      <c r="E856" t="e">
        <v>#N/A</v>
      </c>
      <c r="F856">
        <v>4269</v>
      </c>
      <c r="G856">
        <f t="shared" si="54"/>
        <v>41.199999999999996</v>
      </c>
      <c r="H856">
        <f t="shared" si="55"/>
        <v>43.887630283672593</v>
      </c>
      <c r="I856" t="e">
        <f t="shared" si="56"/>
        <v>#N/A</v>
      </c>
    </row>
    <row r="857" spans="1:9" x14ac:dyDescent="0.25">
      <c r="A857">
        <v>0.56100000000000005</v>
      </c>
      <c r="B857">
        <v>0.53843443442437899</v>
      </c>
      <c r="C857">
        <f t="shared" si="53"/>
        <v>0.56100000000000005</v>
      </c>
      <c r="D857">
        <v>0.53843443442437899</v>
      </c>
      <c r="E857" t="e">
        <v>#N/A</v>
      </c>
      <c r="F857">
        <v>4397</v>
      </c>
      <c r="G857">
        <f t="shared" si="54"/>
        <v>56.100000000000009</v>
      </c>
      <c r="H857">
        <f t="shared" si="55"/>
        <v>53.843443442437902</v>
      </c>
      <c r="I857" t="e">
        <f t="shared" si="56"/>
        <v>#N/A</v>
      </c>
    </row>
    <row r="858" spans="1:9" x14ac:dyDescent="0.25">
      <c r="A858">
        <v>0.495</v>
      </c>
      <c r="B858">
        <v>0.52250499518540394</v>
      </c>
      <c r="C858">
        <f t="shared" si="53"/>
        <v>0.495</v>
      </c>
      <c r="D858">
        <v>0.52250499518540394</v>
      </c>
      <c r="E858" t="e">
        <v>#N/A</v>
      </c>
      <c r="F858">
        <v>4479</v>
      </c>
      <c r="G858">
        <f t="shared" si="54"/>
        <v>49.5</v>
      </c>
      <c r="H858">
        <f t="shared" si="55"/>
        <v>52.250499518540394</v>
      </c>
      <c r="I858" t="e">
        <f t="shared" si="56"/>
        <v>#N/A</v>
      </c>
    </row>
    <row r="859" spans="1:9" x14ac:dyDescent="0.25">
      <c r="A859">
        <v>0.308</v>
      </c>
      <c r="B859">
        <v>0.43566858131229069</v>
      </c>
      <c r="C859">
        <f t="shared" si="53"/>
        <v>0.308</v>
      </c>
      <c r="D859" t="e">
        <v>#N/A</v>
      </c>
      <c r="E859">
        <v>0.43566858131229069</v>
      </c>
      <c r="F859">
        <v>4508</v>
      </c>
      <c r="G859">
        <f t="shared" si="54"/>
        <v>30.8</v>
      </c>
      <c r="H859" t="e">
        <f t="shared" si="55"/>
        <v>#N/A</v>
      </c>
      <c r="I859">
        <f t="shared" si="56"/>
        <v>43.566858131229068</v>
      </c>
    </row>
    <row r="860" spans="1:9" x14ac:dyDescent="0.25">
      <c r="A860">
        <v>0.75</v>
      </c>
      <c r="B860">
        <v>0.79806890672572639</v>
      </c>
      <c r="C860">
        <f t="shared" si="53"/>
        <v>0.75</v>
      </c>
      <c r="D860" t="e">
        <v>#N/A</v>
      </c>
      <c r="E860">
        <v>0.79806890672572639</v>
      </c>
      <c r="F860">
        <v>4511</v>
      </c>
      <c r="G860">
        <f t="shared" si="54"/>
        <v>75</v>
      </c>
      <c r="H860" t="e">
        <f t="shared" si="55"/>
        <v>#N/A</v>
      </c>
      <c r="I860">
        <f t="shared" si="56"/>
        <v>79.806890672572635</v>
      </c>
    </row>
    <row r="861" spans="1:9" x14ac:dyDescent="0.25">
      <c r="A861">
        <v>0.309</v>
      </c>
      <c r="B861">
        <v>0.25912765132809579</v>
      </c>
      <c r="C861">
        <f t="shared" si="53"/>
        <v>0.309</v>
      </c>
      <c r="D861" t="e">
        <v>#N/A</v>
      </c>
      <c r="E861">
        <v>0.25912765132809579</v>
      </c>
      <c r="F861">
        <v>4550</v>
      </c>
      <c r="G861">
        <f t="shared" si="54"/>
        <v>30.9</v>
      </c>
      <c r="H861" t="e">
        <f t="shared" si="55"/>
        <v>#N/A</v>
      </c>
      <c r="I861">
        <f t="shared" si="56"/>
        <v>25.912765132809579</v>
      </c>
    </row>
    <row r="862" spans="1:9" x14ac:dyDescent="0.25">
      <c r="A862">
        <v>0.56299999999999994</v>
      </c>
      <c r="B862">
        <v>0.53620989385786544</v>
      </c>
      <c r="C862">
        <f t="shared" si="53"/>
        <v>0.56299999999999994</v>
      </c>
      <c r="D862">
        <v>0.53620989385786544</v>
      </c>
      <c r="E862" t="e">
        <v>#N/A</v>
      </c>
      <c r="F862">
        <v>4582</v>
      </c>
      <c r="G862">
        <f t="shared" si="54"/>
        <v>56.3</v>
      </c>
      <c r="H862">
        <f t="shared" si="55"/>
        <v>53.620989385786544</v>
      </c>
      <c r="I862" t="e">
        <f t="shared" si="56"/>
        <v>#N/A</v>
      </c>
    </row>
    <row r="863" spans="1:9" x14ac:dyDescent="0.25">
      <c r="A863">
        <v>0.34599999999999997</v>
      </c>
      <c r="B863">
        <v>0.38321043788862152</v>
      </c>
      <c r="C863">
        <f t="shared" si="53"/>
        <v>0.34599999999999997</v>
      </c>
      <c r="D863">
        <v>0.38321043788862152</v>
      </c>
      <c r="E863" t="e">
        <v>#N/A</v>
      </c>
      <c r="F863">
        <v>4778</v>
      </c>
      <c r="G863">
        <f t="shared" si="54"/>
        <v>34.599999999999994</v>
      </c>
      <c r="H863">
        <f t="shared" si="55"/>
        <v>38.321043788862156</v>
      </c>
      <c r="I863" t="e">
        <f t="shared" si="56"/>
        <v>#N/A</v>
      </c>
    </row>
    <row r="864" spans="1:9" x14ac:dyDescent="0.25">
      <c r="A864">
        <v>0.32700000000000001</v>
      </c>
      <c r="B864">
        <v>0.33598806401873188</v>
      </c>
      <c r="C864">
        <f t="shared" si="53"/>
        <v>0.32700000000000001</v>
      </c>
      <c r="D864">
        <v>0.33598806401873188</v>
      </c>
      <c r="E864" t="e">
        <v>#N/A</v>
      </c>
      <c r="F864">
        <v>4781</v>
      </c>
      <c r="G864">
        <f t="shared" si="54"/>
        <v>32.700000000000003</v>
      </c>
      <c r="H864">
        <f t="shared" si="55"/>
        <v>33.59880640187319</v>
      </c>
      <c r="I864" t="e">
        <f t="shared" si="56"/>
        <v>#N/A</v>
      </c>
    </row>
    <row r="865" spans="1:9" x14ac:dyDescent="0.25">
      <c r="A865">
        <v>0.52300000000000002</v>
      </c>
      <c r="B865">
        <v>0.5254654244931819</v>
      </c>
      <c r="C865">
        <f t="shared" si="53"/>
        <v>0.52300000000000002</v>
      </c>
      <c r="D865" t="e">
        <v>#N/A</v>
      </c>
      <c r="E865">
        <v>0.5254654244931819</v>
      </c>
      <c r="F865">
        <v>4788</v>
      </c>
      <c r="G865">
        <f t="shared" si="54"/>
        <v>52.300000000000004</v>
      </c>
      <c r="H865" t="e">
        <f t="shared" si="55"/>
        <v>#N/A</v>
      </c>
      <c r="I865">
        <f t="shared" si="56"/>
        <v>52.546542449318189</v>
      </c>
    </row>
    <row r="866" spans="1:9" x14ac:dyDescent="0.25">
      <c r="A866">
        <v>0.17599999999999999</v>
      </c>
      <c r="B866">
        <v>0.20694525612165859</v>
      </c>
      <c r="C866">
        <f t="shared" si="53"/>
        <v>0.17599999999999999</v>
      </c>
      <c r="D866">
        <v>0.20694525612165859</v>
      </c>
      <c r="E866" t="e">
        <v>#N/A</v>
      </c>
      <c r="F866">
        <v>4911</v>
      </c>
      <c r="G866">
        <f t="shared" si="54"/>
        <v>17.599999999999998</v>
      </c>
      <c r="H866">
        <f t="shared" si="55"/>
        <v>20.694525612165858</v>
      </c>
      <c r="I866" t="e">
        <f t="shared" si="56"/>
        <v>#N/A</v>
      </c>
    </row>
    <row r="867" spans="1:9" x14ac:dyDescent="0.25">
      <c r="A867">
        <v>0.375</v>
      </c>
      <c r="B867">
        <v>0.30962181408009631</v>
      </c>
      <c r="C867">
        <f t="shared" si="53"/>
        <v>0.375</v>
      </c>
      <c r="D867">
        <v>0.30962181408009631</v>
      </c>
      <c r="E867" t="e">
        <v>#N/A</v>
      </c>
      <c r="F867">
        <v>5102</v>
      </c>
      <c r="G867">
        <f t="shared" si="54"/>
        <v>37.5</v>
      </c>
      <c r="H867">
        <f t="shared" si="55"/>
        <v>30.962181408009631</v>
      </c>
      <c r="I867" t="e">
        <f t="shared" si="56"/>
        <v>#N/A</v>
      </c>
    </row>
    <row r="868" spans="1:9" x14ac:dyDescent="0.25">
      <c r="A868">
        <v>0.74</v>
      </c>
      <c r="B868">
        <v>0.70600150743997592</v>
      </c>
      <c r="C868">
        <f t="shared" si="53"/>
        <v>0.74</v>
      </c>
      <c r="D868">
        <v>0.70600150743997592</v>
      </c>
      <c r="E868" t="e">
        <v>#N/A</v>
      </c>
      <c r="F868">
        <v>5102</v>
      </c>
      <c r="G868">
        <f t="shared" si="54"/>
        <v>74</v>
      </c>
      <c r="H868">
        <f t="shared" si="55"/>
        <v>70.600150743997588</v>
      </c>
      <c r="I868" t="e">
        <f t="shared" si="56"/>
        <v>#N/A</v>
      </c>
    </row>
    <row r="869" spans="1:9" x14ac:dyDescent="0.25">
      <c r="A869">
        <v>0.40799999999999997</v>
      </c>
      <c r="B869">
        <v>0.43190015375129509</v>
      </c>
      <c r="C869">
        <f t="shared" si="53"/>
        <v>0.40799999999999997</v>
      </c>
      <c r="D869">
        <v>0.43190015375129509</v>
      </c>
      <c r="E869" t="e">
        <v>#N/A</v>
      </c>
      <c r="F869">
        <v>5146</v>
      </c>
      <c r="G869">
        <f t="shared" si="54"/>
        <v>40.799999999999997</v>
      </c>
      <c r="H869">
        <f t="shared" si="55"/>
        <v>43.190015375129512</v>
      </c>
      <c r="I869" t="e">
        <f t="shared" si="56"/>
        <v>#N/A</v>
      </c>
    </row>
    <row r="870" spans="1:9" x14ac:dyDescent="0.25">
      <c r="A870">
        <v>0.26400000000000001</v>
      </c>
      <c r="B870">
        <v>0.30085084856281302</v>
      </c>
      <c r="C870">
        <f t="shared" si="53"/>
        <v>0.26400000000000001</v>
      </c>
      <c r="D870">
        <v>0.30085084856281302</v>
      </c>
      <c r="E870" t="e">
        <v>#N/A</v>
      </c>
      <c r="F870">
        <v>5171</v>
      </c>
      <c r="G870">
        <f t="shared" si="54"/>
        <v>26.400000000000002</v>
      </c>
      <c r="H870">
        <f t="shared" si="55"/>
        <v>30.085084856281302</v>
      </c>
      <c r="I870" t="e">
        <f t="shared" si="56"/>
        <v>#N/A</v>
      </c>
    </row>
    <row r="871" spans="1:9" x14ac:dyDescent="0.25">
      <c r="A871">
        <v>0.60399999999999998</v>
      </c>
      <c r="B871">
        <v>0.64642577109142496</v>
      </c>
      <c r="C871">
        <f t="shared" si="53"/>
        <v>0.60399999999999998</v>
      </c>
      <c r="D871">
        <v>0.64642577109142496</v>
      </c>
      <c r="E871" t="e">
        <v>#N/A</v>
      </c>
      <c r="F871">
        <v>5179</v>
      </c>
      <c r="G871">
        <f t="shared" si="54"/>
        <v>60.4</v>
      </c>
      <c r="H871">
        <f t="shared" si="55"/>
        <v>64.642577109142493</v>
      </c>
      <c r="I871" t="e">
        <f t="shared" si="56"/>
        <v>#N/A</v>
      </c>
    </row>
    <row r="872" spans="1:9" x14ac:dyDescent="0.25">
      <c r="A872">
        <v>0.38600000000000001</v>
      </c>
      <c r="B872">
        <v>0.39232453213987423</v>
      </c>
      <c r="C872">
        <f t="shared" si="53"/>
        <v>0.38600000000000001</v>
      </c>
      <c r="D872">
        <v>0.39232453213987423</v>
      </c>
      <c r="E872" t="e">
        <v>#N/A</v>
      </c>
      <c r="F872">
        <v>5188</v>
      </c>
      <c r="G872">
        <f t="shared" si="54"/>
        <v>38.6</v>
      </c>
      <c r="H872">
        <f t="shared" si="55"/>
        <v>39.232453213987419</v>
      </c>
      <c r="I872" t="e">
        <f t="shared" si="56"/>
        <v>#N/A</v>
      </c>
    </row>
    <row r="873" spans="1:9" x14ac:dyDescent="0.25">
      <c r="A873">
        <v>0.49</v>
      </c>
      <c r="B873">
        <v>0.45691701496602333</v>
      </c>
      <c r="C873">
        <f t="shared" si="53"/>
        <v>0.49</v>
      </c>
      <c r="D873">
        <v>0.45691701496602333</v>
      </c>
      <c r="E873" t="e">
        <v>#N/A</v>
      </c>
      <c r="F873">
        <v>5217</v>
      </c>
      <c r="G873">
        <f t="shared" si="54"/>
        <v>49</v>
      </c>
      <c r="H873">
        <f t="shared" si="55"/>
        <v>45.691701496602334</v>
      </c>
      <c r="I873" t="e">
        <f t="shared" si="56"/>
        <v>#N/A</v>
      </c>
    </row>
    <row r="874" spans="1:9" x14ac:dyDescent="0.25">
      <c r="A874">
        <v>0.39100000000000001</v>
      </c>
      <c r="B874">
        <v>0.29563614413968548</v>
      </c>
      <c r="C874">
        <f t="shared" si="53"/>
        <v>0.39100000000000001</v>
      </c>
      <c r="D874" t="e">
        <v>#N/A</v>
      </c>
      <c r="E874">
        <v>0.29563614413968548</v>
      </c>
      <c r="F874">
        <v>5315</v>
      </c>
      <c r="G874">
        <f t="shared" si="54"/>
        <v>39.1</v>
      </c>
      <c r="H874" t="e">
        <f t="shared" si="55"/>
        <v>#N/A</v>
      </c>
      <c r="I874">
        <f t="shared" si="56"/>
        <v>29.563614413968548</v>
      </c>
    </row>
    <row r="875" spans="1:9" x14ac:dyDescent="0.25">
      <c r="A875">
        <v>0.58299999999999996</v>
      </c>
      <c r="B875">
        <v>0.44012860602821152</v>
      </c>
      <c r="C875">
        <f t="shared" si="53"/>
        <v>0.58299999999999996</v>
      </c>
      <c r="D875">
        <v>0.44012860602821152</v>
      </c>
      <c r="E875" t="e">
        <v>#N/A</v>
      </c>
      <c r="F875">
        <v>5338</v>
      </c>
      <c r="G875">
        <f t="shared" si="54"/>
        <v>58.3</v>
      </c>
      <c r="H875">
        <f t="shared" si="55"/>
        <v>44.012860602821149</v>
      </c>
      <c r="I875" t="e">
        <f t="shared" si="56"/>
        <v>#N/A</v>
      </c>
    </row>
    <row r="876" spans="1:9" x14ac:dyDescent="0.25">
      <c r="A876">
        <v>0.499</v>
      </c>
      <c r="B876">
        <v>0.45164567211002921</v>
      </c>
      <c r="C876">
        <f t="shared" si="53"/>
        <v>0.499</v>
      </c>
      <c r="D876" t="e">
        <v>#N/A</v>
      </c>
      <c r="E876">
        <v>0.45164567211002921</v>
      </c>
      <c r="F876">
        <v>5386</v>
      </c>
      <c r="G876">
        <f t="shared" si="54"/>
        <v>49.9</v>
      </c>
      <c r="H876" t="e">
        <f t="shared" si="55"/>
        <v>#N/A</v>
      </c>
      <c r="I876">
        <f t="shared" si="56"/>
        <v>45.164567211002918</v>
      </c>
    </row>
    <row r="877" spans="1:9" x14ac:dyDescent="0.25">
      <c r="A877">
        <v>0.375</v>
      </c>
      <c r="B877">
        <v>0.35171648349409529</v>
      </c>
      <c r="C877">
        <f t="shared" si="53"/>
        <v>0.375</v>
      </c>
      <c r="D877">
        <v>0.35171648349409529</v>
      </c>
      <c r="E877" t="e">
        <v>#N/A</v>
      </c>
      <c r="F877">
        <v>5518</v>
      </c>
      <c r="G877">
        <f t="shared" si="54"/>
        <v>37.5</v>
      </c>
      <c r="H877">
        <f t="shared" si="55"/>
        <v>35.17164834940953</v>
      </c>
      <c r="I877" t="e">
        <f t="shared" si="56"/>
        <v>#N/A</v>
      </c>
    </row>
    <row r="878" spans="1:9" x14ac:dyDescent="0.25">
      <c r="A878">
        <v>0.39800000000000002</v>
      </c>
      <c r="B878">
        <v>0.38913767401362359</v>
      </c>
      <c r="C878">
        <f t="shared" si="53"/>
        <v>0.39800000000000002</v>
      </c>
      <c r="D878" t="e">
        <v>#N/A</v>
      </c>
      <c r="E878">
        <v>0.38913767401362359</v>
      </c>
      <c r="F878">
        <v>5710</v>
      </c>
      <c r="G878">
        <f t="shared" si="54"/>
        <v>39.800000000000004</v>
      </c>
      <c r="H878" t="e">
        <f t="shared" si="55"/>
        <v>#N/A</v>
      </c>
      <c r="I878">
        <f t="shared" si="56"/>
        <v>38.913767401362357</v>
      </c>
    </row>
    <row r="879" spans="1:9" x14ac:dyDescent="0.25">
      <c r="A879">
        <v>0.222</v>
      </c>
      <c r="B879">
        <v>0.23553272679852791</v>
      </c>
      <c r="C879">
        <f t="shared" si="53"/>
        <v>0.222</v>
      </c>
      <c r="D879" t="e">
        <v>#N/A</v>
      </c>
      <c r="E879">
        <v>0.23553272679852791</v>
      </c>
      <c r="F879">
        <v>5745</v>
      </c>
      <c r="G879">
        <f t="shared" si="54"/>
        <v>22.2</v>
      </c>
      <c r="H879" t="e">
        <f t="shared" si="55"/>
        <v>#N/A</v>
      </c>
      <c r="I879">
        <f t="shared" si="56"/>
        <v>23.553272679852792</v>
      </c>
    </row>
    <row r="880" spans="1:9" x14ac:dyDescent="0.25">
      <c r="A880">
        <v>0.26600000000000001</v>
      </c>
      <c r="B880">
        <v>0.33687612587875748</v>
      </c>
      <c r="C880">
        <f t="shared" si="53"/>
        <v>0.26600000000000001</v>
      </c>
      <c r="D880">
        <v>0.33687612587875748</v>
      </c>
      <c r="E880" t="e">
        <v>#N/A</v>
      </c>
      <c r="F880">
        <v>5750</v>
      </c>
      <c r="G880">
        <f t="shared" si="54"/>
        <v>26.6</v>
      </c>
      <c r="H880">
        <f t="shared" si="55"/>
        <v>33.687612587875748</v>
      </c>
      <c r="I880" t="e">
        <f t="shared" si="56"/>
        <v>#N/A</v>
      </c>
    </row>
    <row r="881" spans="1:9" x14ac:dyDescent="0.25">
      <c r="A881">
        <v>0.57600000000000007</v>
      </c>
      <c r="B881">
        <v>0.42034604253848601</v>
      </c>
      <c r="C881">
        <f t="shared" si="53"/>
        <v>0.57600000000000007</v>
      </c>
      <c r="D881">
        <v>0.42034604253848601</v>
      </c>
      <c r="E881" t="e">
        <v>#N/A</v>
      </c>
      <c r="F881">
        <v>5795</v>
      </c>
      <c r="G881">
        <f t="shared" si="54"/>
        <v>57.600000000000009</v>
      </c>
      <c r="H881">
        <f t="shared" si="55"/>
        <v>42.034604253848599</v>
      </c>
      <c r="I881" t="e">
        <f t="shared" si="56"/>
        <v>#N/A</v>
      </c>
    </row>
    <row r="882" spans="1:9" x14ac:dyDescent="0.25">
      <c r="A882">
        <v>0.40699999999999997</v>
      </c>
      <c r="B882">
        <v>0.4196117215951739</v>
      </c>
      <c r="C882">
        <f t="shared" si="53"/>
        <v>0.40699999999999997</v>
      </c>
      <c r="D882">
        <v>0.4196117215951739</v>
      </c>
      <c r="E882" t="e">
        <v>#N/A</v>
      </c>
      <c r="F882">
        <v>5955</v>
      </c>
      <c r="G882">
        <f t="shared" si="54"/>
        <v>40.699999999999996</v>
      </c>
      <c r="H882">
        <f t="shared" si="55"/>
        <v>41.961172159517389</v>
      </c>
      <c r="I882" t="e">
        <f t="shared" si="56"/>
        <v>#N/A</v>
      </c>
    </row>
    <row r="883" spans="1:9" x14ac:dyDescent="0.25">
      <c r="A883">
        <v>0.38100000000000001</v>
      </c>
      <c r="B883">
        <v>0.40989858334335422</v>
      </c>
      <c r="C883">
        <f t="shared" si="53"/>
        <v>0.38100000000000001</v>
      </c>
      <c r="D883" t="e">
        <v>#N/A</v>
      </c>
      <c r="E883">
        <v>0.40989858334335422</v>
      </c>
      <c r="F883">
        <v>6004</v>
      </c>
      <c r="G883">
        <f t="shared" si="54"/>
        <v>38.1</v>
      </c>
      <c r="H883" t="e">
        <f t="shared" si="55"/>
        <v>#N/A</v>
      </c>
      <c r="I883">
        <f t="shared" si="56"/>
        <v>40.989858334335423</v>
      </c>
    </row>
    <row r="884" spans="1:9" x14ac:dyDescent="0.25">
      <c r="A884">
        <v>0.65799999999999992</v>
      </c>
      <c r="B884">
        <v>0.66892427095552287</v>
      </c>
      <c r="C884">
        <f t="shared" si="53"/>
        <v>0.65799999999999992</v>
      </c>
      <c r="D884">
        <v>0.66892427095552287</v>
      </c>
      <c r="E884" t="e">
        <v>#N/A</v>
      </c>
      <c r="F884">
        <v>6057</v>
      </c>
      <c r="G884">
        <f t="shared" si="54"/>
        <v>65.8</v>
      </c>
      <c r="H884">
        <f t="shared" si="55"/>
        <v>66.892427095552293</v>
      </c>
      <c r="I884" t="e">
        <f t="shared" si="56"/>
        <v>#N/A</v>
      </c>
    </row>
    <row r="885" spans="1:9" x14ac:dyDescent="0.25">
      <c r="A885">
        <v>0.374</v>
      </c>
      <c r="B885">
        <v>0.33392774629759131</v>
      </c>
      <c r="C885">
        <f t="shared" si="53"/>
        <v>0.374</v>
      </c>
      <c r="D885">
        <v>0.33392774629759131</v>
      </c>
      <c r="E885" t="e">
        <v>#N/A</v>
      </c>
      <c r="F885">
        <v>6195</v>
      </c>
      <c r="G885">
        <f t="shared" si="54"/>
        <v>37.4</v>
      </c>
      <c r="H885">
        <f t="shared" si="55"/>
        <v>33.392774629759131</v>
      </c>
      <c r="I885" t="e">
        <f t="shared" si="56"/>
        <v>#N/A</v>
      </c>
    </row>
    <row r="886" spans="1:9" x14ac:dyDescent="0.25">
      <c r="A886">
        <v>0.47099999999999997</v>
      </c>
      <c r="B886">
        <v>0.45352911189948658</v>
      </c>
      <c r="C886">
        <f t="shared" si="53"/>
        <v>0.47099999999999997</v>
      </c>
      <c r="D886">
        <v>0.45352911189948658</v>
      </c>
      <c r="E886" t="e">
        <v>#N/A</v>
      </c>
      <c r="F886">
        <v>6243</v>
      </c>
      <c r="G886">
        <f t="shared" si="54"/>
        <v>47.099999999999994</v>
      </c>
      <c r="H886">
        <f t="shared" si="55"/>
        <v>45.352911189948657</v>
      </c>
      <c r="I886" t="e">
        <f t="shared" si="56"/>
        <v>#N/A</v>
      </c>
    </row>
    <row r="887" spans="1:9" x14ac:dyDescent="0.25">
      <c r="A887">
        <v>0.41199999999999998</v>
      </c>
      <c r="B887">
        <v>0.40970286730952021</v>
      </c>
      <c r="C887">
        <f t="shared" si="53"/>
        <v>0.41199999999999998</v>
      </c>
      <c r="D887">
        <v>0.40970286730952021</v>
      </c>
      <c r="E887" t="e">
        <v>#N/A</v>
      </c>
      <c r="F887">
        <v>6467</v>
      </c>
      <c r="G887">
        <f t="shared" si="54"/>
        <v>41.199999999999996</v>
      </c>
      <c r="H887">
        <f t="shared" si="55"/>
        <v>40.970286730952019</v>
      </c>
      <c r="I887" t="e">
        <f t="shared" si="56"/>
        <v>#N/A</v>
      </c>
    </row>
    <row r="888" spans="1:9" x14ac:dyDescent="0.25">
      <c r="A888">
        <v>0.43799999999999989</v>
      </c>
      <c r="B888">
        <v>0.42135057516768443</v>
      </c>
      <c r="C888">
        <f t="shared" si="53"/>
        <v>0.43799999999999989</v>
      </c>
      <c r="D888">
        <v>0.42135057516768443</v>
      </c>
      <c r="E888" t="e">
        <v>#N/A</v>
      </c>
      <c r="F888">
        <v>6572</v>
      </c>
      <c r="G888">
        <f t="shared" si="54"/>
        <v>43.79999999999999</v>
      </c>
      <c r="H888">
        <f t="shared" si="55"/>
        <v>42.135057516768441</v>
      </c>
      <c r="I888" t="e">
        <f t="shared" si="56"/>
        <v>#N/A</v>
      </c>
    </row>
    <row r="889" spans="1:9" x14ac:dyDescent="0.25">
      <c r="A889">
        <v>0.53299999999999992</v>
      </c>
      <c r="B889">
        <v>0.4816626385208771</v>
      </c>
      <c r="C889">
        <f t="shared" si="53"/>
        <v>0.53299999999999992</v>
      </c>
      <c r="D889">
        <v>0.4816626385208771</v>
      </c>
      <c r="E889" t="e">
        <v>#N/A</v>
      </c>
      <c r="F889">
        <v>6655</v>
      </c>
      <c r="G889">
        <f t="shared" si="54"/>
        <v>53.29999999999999</v>
      </c>
      <c r="H889">
        <f t="shared" si="55"/>
        <v>48.16626385208771</v>
      </c>
      <c r="I889" t="e">
        <f t="shared" si="56"/>
        <v>#N/A</v>
      </c>
    </row>
    <row r="890" spans="1:9" x14ac:dyDescent="0.25">
      <c r="A890">
        <v>0.46100000000000002</v>
      </c>
      <c r="B890">
        <v>0.38496372274592588</v>
      </c>
      <c r="C890">
        <f t="shared" si="53"/>
        <v>0.46100000000000002</v>
      </c>
      <c r="D890">
        <v>0.38496372274592588</v>
      </c>
      <c r="E890" t="e">
        <v>#N/A</v>
      </c>
      <c r="F890">
        <v>6943</v>
      </c>
      <c r="G890">
        <f t="shared" si="54"/>
        <v>46.1</v>
      </c>
      <c r="H890">
        <f t="shared" si="55"/>
        <v>38.496372274592588</v>
      </c>
      <c r="I890" t="e">
        <f t="shared" si="56"/>
        <v>#N/A</v>
      </c>
    </row>
    <row r="891" spans="1:9" x14ac:dyDescent="0.25">
      <c r="A891">
        <v>0.59200000000000008</v>
      </c>
      <c r="B891">
        <v>0.64039527577573974</v>
      </c>
      <c r="C891">
        <f t="shared" si="53"/>
        <v>0.59200000000000008</v>
      </c>
      <c r="D891">
        <v>0.64039527577573974</v>
      </c>
      <c r="E891" t="e">
        <v>#N/A</v>
      </c>
      <c r="F891">
        <v>7003</v>
      </c>
      <c r="G891">
        <f t="shared" si="54"/>
        <v>59.20000000000001</v>
      </c>
      <c r="H891">
        <f t="shared" si="55"/>
        <v>64.039527577573978</v>
      </c>
      <c r="I891" t="e">
        <f t="shared" si="56"/>
        <v>#N/A</v>
      </c>
    </row>
    <row r="892" spans="1:9" x14ac:dyDescent="0.25">
      <c r="A892">
        <v>0.249</v>
      </c>
      <c r="B892">
        <v>0.2632802629001022</v>
      </c>
      <c r="C892">
        <f t="shared" si="53"/>
        <v>0.249</v>
      </c>
      <c r="D892">
        <v>0.2632802629001022</v>
      </c>
      <c r="E892" t="e">
        <v>#N/A</v>
      </c>
      <c r="F892">
        <v>7679</v>
      </c>
      <c r="G892">
        <f t="shared" si="54"/>
        <v>24.9</v>
      </c>
      <c r="H892">
        <f t="shared" si="55"/>
        <v>26.328026290010222</v>
      </c>
      <c r="I892" t="e">
        <f t="shared" si="56"/>
        <v>#N/A</v>
      </c>
    </row>
    <row r="893" spans="1:9" x14ac:dyDescent="0.25">
      <c r="A893">
        <v>0.377</v>
      </c>
      <c r="B893">
        <v>0.34944997861767452</v>
      </c>
      <c r="C893">
        <f t="shared" si="53"/>
        <v>0.377</v>
      </c>
      <c r="D893">
        <v>0.34944997861767452</v>
      </c>
      <c r="E893" t="e">
        <v>#N/A</v>
      </c>
      <c r="F893">
        <v>7900</v>
      </c>
      <c r="G893">
        <f t="shared" si="54"/>
        <v>37.700000000000003</v>
      </c>
      <c r="H893">
        <f t="shared" si="55"/>
        <v>34.944997861767455</v>
      </c>
      <c r="I893" t="e">
        <f t="shared" si="56"/>
        <v>#N/A</v>
      </c>
    </row>
    <row r="894" spans="1:9" x14ac:dyDescent="0.25">
      <c r="A894">
        <v>0.60499999999999998</v>
      </c>
      <c r="B894">
        <v>0.51982605595166953</v>
      </c>
      <c r="C894">
        <f t="shared" si="53"/>
        <v>0.60499999999999998</v>
      </c>
      <c r="D894" t="e">
        <v>#N/A</v>
      </c>
      <c r="E894">
        <v>0.51982605595166953</v>
      </c>
      <c r="F894">
        <v>8040</v>
      </c>
      <c r="G894">
        <f t="shared" si="54"/>
        <v>60.5</v>
      </c>
      <c r="H894" t="e">
        <f t="shared" si="55"/>
        <v>#N/A</v>
      </c>
      <c r="I894">
        <f t="shared" si="56"/>
        <v>51.982605595166952</v>
      </c>
    </row>
    <row r="895" spans="1:9" x14ac:dyDescent="0.25">
      <c r="A895">
        <v>0.57100000000000006</v>
      </c>
      <c r="B895">
        <v>0.49915080139155799</v>
      </c>
      <c r="C895">
        <f t="shared" si="53"/>
        <v>0.57100000000000006</v>
      </c>
      <c r="D895">
        <v>0.49915080139155799</v>
      </c>
      <c r="E895" t="e">
        <v>#N/A</v>
      </c>
      <c r="F895">
        <v>8264</v>
      </c>
      <c r="G895">
        <f t="shared" si="54"/>
        <v>57.100000000000009</v>
      </c>
      <c r="H895">
        <f t="shared" si="55"/>
        <v>49.915080139155798</v>
      </c>
      <c r="I895" t="e">
        <f t="shared" si="56"/>
        <v>#N/A</v>
      </c>
    </row>
    <row r="896" spans="1:9" x14ac:dyDescent="0.25">
      <c r="A896">
        <v>0.27500000000000002</v>
      </c>
      <c r="B896">
        <v>0.27039857985875548</v>
      </c>
      <c r="C896">
        <f t="shared" si="53"/>
        <v>0.27500000000000002</v>
      </c>
      <c r="D896">
        <v>0.27039857985875548</v>
      </c>
      <c r="E896" t="e">
        <v>#N/A</v>
      </c>
      <c r="F896">
        <v>8361</v>
      </c>
      <c r="G896">
        <f t="shared" si="54"/>
        <v>27.500000000000004</v>
      </c>
      <c r="H896">
        <f t="shared" si="55"/>
        <v>27.03985798587555</v>
      </c>
      <c r="I896" t="e">
        <f t="shared" si="56"/>
        <v>#N/A</v>
      </c>
    </row>
    <row r="897" spans="1:9" x14ac:dyDescent="0.25">
      <c r="A897">
        <v>0.30399999999999999</v>
      </c>
      <c r="B897">
        <v>0.27429809425555951</v>
      </c>
      <c r="C897">
        <f t="shared" si="53"/>
        <v>0.30399999999999999</v>
      </c>
      <c r="D897" t="e">
        <v>#N/A</v>
      </c>
      <c r="E897">
        <v>0.27429809425555951</v>
      </c>
      <c r="F897">
        <v>8361</v>
      </c>
      <c r="G897">
        <f t="shared" si="54"/>
        <v>30.4</v>
      </c>
      <c r="H897" t="e">
        <f t="shared" si="55"/>
        <v>#N/A</v>
      </c>
      <c r="I897">
        <f t="shared" si="56"/>
        <v>27.429809425555952</v>
      </c>
    </row>
    <row r="898" spans="1:9" x14ac:dyDescent="0.25">
      <c r="A898">
        <v>0.191</v>
      </c>
      <c r="B898">
        <v>0.22901372827135991</v>
      </c>
      <c r="C898">
        <f t="shared" ref="C898:C954" si="57">A898</f>
        <v>0.191</v>
      </c>
      <c r="D898">
        <v>0.22901372827135991</v>
      </c>
      <c r="E898" t="e">
        <v>#N/A</v>
      </c>
      <c r="F898">
        <v>8427</v>
      </c>
      <c r="G898">
        <f t="shared" si="54"/>
        <v>19.100000000000001</v>
      </c>
      <c r="H898">
        <f t="shared" si="55"/>
        <v>22.90137282713599</v>
      </c>
      <c r="I898" t="e">
        <f t="shared" si="56"/>
        <v>#N/A</v>
      </c>
    </row>
    <row r="899" spans="1:9" x14ac:dyDescent="0.25">
      <c r="A899">
        <v>0.42</v>
      </c>
      <c r="B899">
        <v>0.36337791102826378</v>
      </c>
      <c r="C899">
        <f t="shared" si="57"/>
        <v>0.42</v>
      </c>
      <c r="D899">
        <v>0.36337791102826378</v>
      </c>
      <c r="E899" t="e">
        <v>#N/A</v>
      </c>
      <c r="F899">
        <v>8900</v>
      </c>
      <c r="G899">
        <f t="shared" ref="G899:G954" si="58">C899*100</f>
        <v>42</v>
      </c>
      <c r="H899">
        <f t="shared" ref="H899:H954" si="59">D899*100</f>
        <v>36.33779110282638</v>
      </c>
      <c r="I899" t="e">
        <f t="shared" ref="I899:I954" si="60">E899*100</f>
        <v>#N/A</v>
      </c>
    </row>
    <row r="900" spans="1:9" x14ac:dyDescent="0.25">
      <c r="A900">
        <v>0.43799999999999989</v>
      </c>
      <c r="B900">
        <v>0.45465287104036112</v>
      </c>
      <c r="C900">
        <f t="shared" si="57"/>
        <v>0.43799999999999989</v>
      </c>
      <c r="D900" t="e">
        <v>#N/A</v>
      </c>
      <c r="E900">
        <v>0.45465287104036112</v>
      </c>
      <c r="F900">
        <v>9375</v>
      </c>
      <c r="G900">
        <f t="shared" si="58"/>
        <v>43.79999999999999</v>
      </c>
      <c r="H900" t="e">
        <f t="shared" si="59"/>
        <v>#N/A</v>
      </c>
      <c r="I900">
        <f t="shared" si="60"/>
        <v>45.465287104036115</v>
      </c>
    </row>
    <row r="901" spans="1:9" x14ac:dyDescent="0.25">
      <c r="A901">
        <v>0.59699999999999998</v>
      </c>
      <c r="B901">
        <v>0.63646703600927645</v>
      </c>
      <c r="C901">
        <f t="shared" si="57"/>
        <v>0.59699999999999998</v>
      </c>
      <c r="D901">
        <v>0.63646703600927645</v>
      </c>
      <c r="E901" t="e">
        <v>#N/A</v>
      </c>
      <c r="F901">
        <v>9630</v>
      </c>
      <c r="G901">
        <f t="shared" si="58"/>
        <v>59.699999999999996</v>
      </c>
      <c r="H901">
        <f t="shared" si="59"/>
        <v>63.646703600927644</v>
      </c>
      <c r="I901" t="e">
        <f t="shared" si="60"/>
        <v>#N/A</v>
      </c>
    </row>
    <row r="902" spans="1:9" x14ac:dyDescent="0.25">
      <c r="A902">
        <v>0.219</v>
      </c>
      <c r="B902">
        <v>0.30204245381671468</v>
      </c>
      <c r="C902">
        <f t="shared" si="57"/>
        <v>0.219</v>
      </c>
      <c r="D902" t="e">
        <v>#N/A</v>
      </c>
      <c r="E902">
        <v>0.30204245381671468</v>
      </c>
      <c r="F902">
        <v>9686</v>
      </c>
      <c r="G902">
        <f t="shared" si="58"/>
        <v>21.9</v>
      </c>
      <c r="H902" t="e">
        <f t="shared" si="59"/>
        <v>#N/A</v>
      </c>
      <c r="I902">
        <f t="shared" si="60"/>
        <v>30.20424538167147</v>
      </c>
    </row>
    <row r="903" spans="1:9" x14ac:dyDescent="0.25">
      <c r="A903">
        <v>0.29599999999999999</v>
      </c>
      <c r="B903">
        <v>0.31067937681897118</v>
      </c>
      <c r="C903">
        <f t="shared" si="57"/>
        <v>0.29599999999999999</v>
      </c>
      <c r="D903">
        <v>0.31067937681897118</v>
      </c>
      <c r="E903" t="e">
        <v>#N/A</v>
      </c>
      <c r="F903">
        <v>9847</v>
      </c>
      <c r="G903">
        <f t="shared" si="58"/>
        <v>29.599999999999998</v>
      </c>
      <c r="H903">
        <f t="shared" si="59"/>
        <v>31.067937681897117</v>
      </c>
      <c r="I903" t="e">
        <f t="shared" si="60"/>
        <v>#N/A</v>
      </c>
    </row>
    <row r="904" spans="1:9" x14ac:dyDescent="0.25">
      <c r="A904">
        <v>0.59899999999999998</v>
      </c>
      <c r="B904">
        <v>0.50493817546320241</v>
      </c>
      <c r="C904">
        <f t="shared" si="57"/>
        <v>0.59899999999999998</v>
      </c>
      <c r="D904">
        <v>0.50493817546320241</v>
      </c>
      <c r="E904" t="e">
        <v>#N/A</v>
      </c>
      <c r="F904">
        <v>9851</v>
      </c>
      <c r="G904">
        <f t="shared" si="58"/>
        <v>59.9</v>
      </c>
      <c r="H904">
        <f t="shared" si="59"/>
        <v>50.493817546320244</v>
      </c>
      <c r="I904" t="e">
        <f t="shared" si="60"/>
        <v>#N/A</v>
      </c>
    </row>
    <row r="905" spans="1:9" x14ac:dyDescent="0.25">
      <c r="A905">
        <v>0.33800000000000002</v>
      </c>
      <c r="B905">
        <v>0.3909304440978203</v>
      </c>
      <c r="C905">
        <f t="shared" si="57"/>
        <v>0.33800000000000002</v>
      </c>
      <c r="D905">
        <v>0.3909304440978203</v>
      </c>
      <c r="E905" t="e">
        <v>#N/A</v>
      </c>
      <c r="F905">
        <v>10533</v>
      </c>
      <c r="G905">
        <f t="shared" si="58"/>
        <v>33.800000000000004</v>
      </c>
      <c r="H905">
        <f t="shared" si="59"/>
        <v>39.093044409782031</v>
      </c>
      <c r="I905" t="e">
        <f t="shared" si="60"/>
        <v>#N/A</v>
      </c>
    </row>
    <row r="906" spans="1:9" x14ac:dyDescent="0.25">
      <c r="A906">
        <v>0.505</v>
      </c>
      <c r="B906">
        <v>0.40443522569209289</v>
      </c>
      <c r="C906">
        <f t="shared" si="57"/>
        <v>0.505</v>
      </c>
      <c r="D906" t="e">
        <v>#N/A</v>
      </c>
      <c r="E906">
        <v>0.40443522569209289</v>
      </c>
      <c r="F906">
        <v>10679</v>
      </c>
      <c r="G906">
        <f t="shared" si="58"/>
        <v>50.5</v>
      </c>
      <c r="H906" t="e">
        <f t="shared" si="59"/>
        <v>#N/A</v>
      </c>
      <c r="I906">
        <f t="shared" si="60"/>
        <v>40.443522569209293</v>
      </c>
    </row>
    <row r="907" spans="1:9" x14ac:dyDescent="0.25">
      <c r="A907">
        <v>0.52600000000000002</v>
      </c>
      <c r="B907">
        <v>0.34278084311343471</v>
      </c>
      <c r="C907">
        <f t="shared" si="57"/>
        <v>0.52600000000000002</v>
      </c>
      <c r="D907" t="e">
        <v>#N/A</v>
      </c>
      <c r="E907">
        <v>0.34278084311343471</v>
      </c>
      <c r="F907">
        <v>11446</v>
      </c>
      <c r="G907">
        <f t="shared" si="58"/>
        <v>52.6</v>
      </c>
      <c r="H907" t="e">
        <f t="shared" si="59"/>
        <v>#N/A</v>
      </c>
      <c r="I907">
        <f t="shared" si="60"/>
        <v>34.27808431134347</v>
      </c>
    </row>
    <row r="908" spans="1:9" x14ac:dyDescent="0.25">
      <c r="A908">
        <v>0.504</v>
      </c>
      <c r="B908">
        <v>0.51474698492448734</v>
      </c>
      <c r="C908">
        <f t="shared" si="57"/>
        <v>0.504</v>
      </c>
      <c r="D908">
        <v>0.51474698492448734</v>
      </c>
      <c r="E908" t="e">
        <v>#N/A</v>
      </c>
      <c r="F908">
        <v>11749</v>
      </c>
      <c r="G908">
        <f t="shared" si="58"/>
        <v>50.4</v>
      </c>
      <c r="H908">
        <f t="shared" si="59"/>
        <v>51.474698492448731</v>
      </c>
      <c r="I908" t="e">
        <f t="shared" si="60"/>
        <v>#N/A</v>
      </c>
    </row>
    <row r="909" spans="1:9" x14ac:dyDescent="0.25">
      <c r="A909">
        <v>0.32600000000000001</v>
      </c>
      <c r="B909">
        <v>0.32684410038059919</v>
      </c>
      <c r="C909">
        <f t="shared" si="57"/>
        <v>0.32600000000000001</v>
      </c>
      <c r="D909">
        <v>0.32684410038059919</v>
      </c>
      <c r="E909" t="e">
        <v>#N/A</v>
      </c>
      <c r="F909">
        <v>11782</v>
      </c>
      <c r="G909">
        <f t="shared" si="58"/>
        <v>32.6</v>
      </c>
      <c r="H909">
        <f t="shared" si="59"/>
        <v>32.684410038059916</v>
      </c>
      <c r="I909" t="e">
        <f t="shared" si="60"/>
        <v>#N/A</v>
      </c>
    </row>
    <row r="910" spans="1:9" x14ac:dyDescent="0.25">
      <c r="A910">
        <v>0.40699999999999997</v>
      </c>
      <c r="B910">
        <v>0.4240092253191225</v>
      </c>
      <c r="C910">
        <f t="shared" si="57"/>
        <v>0.40699999999999997</v>
      </c>
      <c r="D910">
        <v>0.4240092253191225</v>
      </c>
      <c r="E910" t="e">
        <v>#N/A</v>
      </c>
      <c r="F910">
        <v>11796</v>
      </c>
      <c r="G910">
        <f t="shared" si="58"/>
        <v>40.699999999999996</v>
      </c>
      <c r="H910">
        <f t="shared" si="59"/>
        <v>42.400922531912251</v>
      </c>
      <c r="I910" t="e">
        <f t="shared" si="60"/>
        <v>#N/A</v>
      </c>
    </row>
    <row r="911" spans="1:9" x14ac:dyDescent="0.25">
      <c r="A911">
        <v>0.39700000000000002</v>
      </c>
      <c r="B911">
        <v>0.41950360208502457</v>
      </c>
      <c r="C911">
        <f t="shared" si="57"/>
        <v>0.39700000000000002</v>
      </c>
      <c r="D911">
        <v>0.41950360208502457</v>
      </c>
      <c r="E911" t="e">
        <v>#N/A</v>
      </c>
      <c r="F911">
        <v>12332</v>
      </c>
      <c r="G911">
        <f t="shared" si="58"/>
        <v>39.700000000000003</v>
      </c>
      <c r="H911">
        <f t="shared" si="59"/>
        <v>41.95036020850246</v>
      </c>
      <c r="I911" t="e">
        <f t="shared" si="60"/>
        <v>#N/A</v>
      </c>
    </row>
    <row r="912" spans="1:9" x14ac:dyDescent="0.25">
      <c r="A912">
        <v>0.42899999999999999</v>
      </c>
      <c r="B912">
        <v>0.36839096465337079</v>
      </c>
      <c r="C912">
        <f t="shared" si="57"/>
        <v>0.42899999999999999</v>
      </c>
      <c r="D912">
        <v>0.36839096465337079</v>
      </c>
      <c r="E912" t="e">
        <v>#N/A</v>
      </c>
      <c r="F912">
        <v>12667</v>
      </c>
      <c r="G912">
        <f t="shared" si="58"/>
        <v>42.9</v>
      </c>
      <c r="H912">
        <f t="shared" si="59"/>
        <v>36.839096465337079</v>
      </c>
      <c r="I912" t="e">
        <f t="shared" si="60"/>
        <v>#N/A</v>
      </c>
    </row>
    <row r="913" spans="1:9" x14ac:dyDescent="0.25">
      <c r="A913">
        <v>0.22600000000000001</v>
      </c>
      <c r="B913">
        <v>0.36098705946442672</v>
      </c>
      <c r="C913">
        <f t="shared" si="57"/>
        <v>0.22600000000000001</v>
      </c>
      <c r="D913" t="e">
        <v>#N/A</v>
      </c>
      <c r="E913">
        <v>0.36098705946442672</v>
      </c>
      <c r="F913">
        <v>13675</v>
      </c>
      <c r="G913">
        <f t="shared" si="58"/>
        <v>22.6</v>
      </c>
      <c r="H913" t="e">
        <f t="shared" si="59"/>
        <v>#N/A</v>
      </c>
      <c r="I913">
        <f t="shared" si="60"/>
        <v>36.098705946442671</v>
      </c>
    </row>
    <row r="914" spans="1:9" x14ac:dyDescent="0.25">
      <c r="A914">
        <v>0.316</v>
      </c>
      <c r="B914">
        <v>0.38270260856954602</v>
      </c>
      <c r="C914">
        <f t="shared" si="57"/>
        <v>0.316</v>
      </c>
      <c r="D914" t="e">
        <v>#N/A</v>
      </c>
      <c r="E914">
        <v>0.38270260856954602</v>
      </c>
      <c r="F914">
        <v>14976</v>
      </c>
      <c r="G914">
        <f t="shared" si="58"/>
        <v>31.6</v>
      </c>
      <c r="H914" t="e">
        <f t="shared" si="59"/>
        <v>#N/A</v>
      </c>
      <c r="I914">
        <f t="shared" si="60"/>
        <v>38.2702608569546</v>
      </c>
    </row>
    <row r="915" spans="1:9" x14ac:dyDescent="0.25">
      <c r="A915">
        <v>0.496</v>
      </c>
      <c r="B915">
        <v>0.51014254290913852</v>
      </c>
      <c r="C915">
        <f t="shared" si="57"/>
        <v>0.496</v>
      </c>
      <c r="D915">
        <v>0.51014254290913852</v>
      </c>
      <c r="E915" t="e">
        <v>#N/A</v>
      </c>
      <c r="F915">
        <v>16940</v>
      </c>
      <c r="G915">
        <f t="shared" si="58"/>
        <v>49.6</v>
      </c>
      <c r="H915">
        <f t="shared" si="59"/>
        <v>51.014254290913854</v>
      </c>
      <c r="I915" t="e">
        <f t="shared" si="60"/>
        <v>#N/A</v>
      </c>
    </row>
    <row r="916" spans="1:9" x14ac:dyDescent="0.25">
      <c r="A916">
        <v>0.312</v>
      </c>
      <c r="B916">
        <v>0.25411818883696491</v>
      </c>
      <c r="C916">
        <f t="shared" si="57"/>
        <v>0.312</v>
      </c>
      <c r="D916" t="e">
        <v>#N/A</v>
      </c>
      <c r="E916">
        <v>0.25411818883696491</v>
      </c>
      <c r="F916">
        <v>17102</v>
      </c>
      <c r="G916">
        <f t="shared" si="58"/>
        <v>31.2</v>
      </c>
      <c r="H916" t="e">
        <f t="shared" si="59"/>
        <v>#N/A</v>
      </c>
      <c r="I916">
        <f t="shared" si="60"/>
        <v>25.41181888369649</v>
      </c>
    </row>
    <row r="917" spans="1:9" x14ac:dyDescent="0.25">
      <c r="A917">
        <v>0.43200000000000011</v>
      </c>
      <c r="B917">
        <v>0.42801582621878359</v>
      </c>
      <c r="C917">
        <f t="shared" si="57"/>
        <v>0.43200000000000011</v>
      </c>
      <c r="D917" t="e">
        <v>#N/A</v>
      </c>
      <c r="E917">
        <v>0.42801582621878359</v>
      </c>
      <c r="F917">
        <v>17919</v>
      </c>
      <c r="G917">
        <f t="shared" si="58"/>
        <v>43.20000000000001</v>
      </c>
      <c r="H917" t="e">
        <f t="shared" si="59"/>
        <v>#N/A</v>
      </c>
      <c r="I917">
        <f t="shared" si="60"/>
        <v>42.80158262187836</v>
      </c>
    </row>
    <row r="918" spans="1:9" x14ac:dyDescent="0.25">
      <c r="A918">
        <v>0.68700000000000006</v>
      </c>
      <c r="B918">
        <v>0.4929550047493258</v>
      </c>
      <c r="C918">
        <f t="shared" si="57"/>
        <v>0.68700000000000006</v>
      </c>
      <c r="D918">
        <v>0.4929550047493258</v>
      </c>
      <c r="E918" t="e">
        <v>#N/A</v>
      </c>
      <c r="F918">
        <v>18338</v>
      </c>
      <c r="G918">
        <f t="shared" si="58"/>
        <v>68.7</v>
      </c>
      <c r="H918">
        <f t="shared" si="59"/>
        <v>49.295500474932581</v>
      </c>
      <c r="I918" t="e">
        <f t="shared" si="60"/>
        <v>#N/A</v>
      </c>
    </row>
    <row r="919" spans="1:9" x14ac:dyDescent="0.25">
      <c r="A919">
        <v>0.27200000000000002</v>
      </c>
      <c r="B919">
        <v>0.30028612227184143</v>
      </c>
      <c r="C919">
        <f t="shared" si="57"/>
        <v>0.27200000000000002</v>
      </c>
      <c r="D919">
        <v>0.30028612227184143</v>
      </c>
      <c r="E919" t="e">
        <v>#N/A</v>
      </c>
      <c r="F919">
        <v>18845</v>
      </c>
      <c r="G919">
        <f t="shared" si="58"/>
        <v>27.200000000000003</v>
      </c>
      <c r="H919">
        <f t="shared" si="59"/>
        <v>30.028612227184144</v>
      </c>
      <c r="I919" t="e">
        <f t="shared" si="60"/>
        <v>#N/A</v>
      </c>
    </row>
    <row r="920" spans="1:9" x14ac:dyDescent="0.25">
      <c r="A920">
        <v>0.621</v>
      </c>
      <c r="B920">
        <v>0.56685343606508598</v>
      </c>
      <c r="C920">
        <f t="shared" si="57"/>
        <v>0.621</v>
      </c>
      <c r="D920">
        <v>0.56685343606508598</v>
      </c>
      <c r="E920" t="e">
        <v>#N/A</v>
      </c>
      <c r="F920">
        <v>18948</v>
      </c>
      <c r="G920">
        <f t="shared" si="58"/>
        <v>62.1</v>
      </c>
      <c r="H920">
        <f t="shared" si="59"/>
        <v>56.685343606508596</v>
      </c>
      <c r="I920" t="e">
        <f t="shared" si="60"/>
        <v>#N/A</v>
      </c>
    </row>
    <row r="921" spans="1:9" x14ac:dyDescent="0.25">
      <c r="A921">
        <v>0.28100000000000003</v>
      </c>
      <c r="B921">
        <v>0.29009569050474948</v>
      </c>
      <c r="C921">
        <f t="shared" si="57"/>
        <v>0.28100000000000003</v>
      </c>
      <c r="D921">
        <v>0.29009569050474948</v>
      </c>
      <c r="E921" t="e">
        <v>#N/A</v>
      </c>
      <c r="F921">
        <v>19235</v>
      </c>
      <c r="G921">
        <f t="shared" si="58"/>
        <v>28.1</v>
      </c>
      <c r="H921">
        <f t="shared" si="59"/>
        <v>29.009569050474948</v>
      </c>
      <c r="I921" t="e">
        <f t="shared" si="60"/>
        <v>#N/A</v>
      </c>
    </row>
    <row r="922" spans="1:9" x14ac:dyDescent="0.25">
      <c r="A922">
        <v>0.72699999999999998</v>
      </c>
      <c r="B922">
        <v>0.52439006834212532</v>
      </c>
      <c r="C922">
        <f t="shared" si="57"/>
        <v>0.72699999999999998</v>
      </c>
      <c r="D922">
        <v>0.52439006834212532</v>
      </c>
      <c r="E922" t="e">
        <v>#N/A</v>
      </c>
      <c r="F922">
        <v>19421</v>
      </c>
      <c r="G922">
        <f t="shared" si="58"/>
        <v>72.7</v>
      </c>
      <c r="H922">
        <f t="shared" si="59"/>
        <v>52.439006834212535</v>
      </c>
      <c r="I922" t="e">
        <f t="shared" si="60"/>
        <v>#N/A</v>
      </c>
    </row>
    <row r="923" spans="1:9" x14ac:dyDescent="0.25">
      <c r="A923">
        <v>0.14299999999999999</v>
      </c>
      <c r="B923">
        <v>0.1980197906086997</v>
      </c>
      <c r="C923">
        <f t="shared" si="57"/>
        <v>0.14299999999999999</v>
      </c>
      <c r="D923">
        <v>0.1980197906086997</v>
      </c>
      <c r="E923" t="e">
        <v>#N/A</v>
      </c>
      <c r="F923">
        <v>19802</v>
      </c>
      <c r="G923">
        <f t="shared" si="58"/>
        <v>14.299999999999999</v>
      </c>
      <c r="H923">
        <f t="shared" si="59"/>
        <v>19.801979060869972</v>
      </c>
      <c r="I923" t="e">
        <f t="shared" si="60"/>
        <v>#N/A</v>
      </c>
    </row>
    <row r="924" spans="1:9" x14ac:dyDescent="0.25">
      <c r="A924">
        <v>0.39100000000000001</v>
      </c>
      <c r="B924">
        <v>0.36904085172601242</v>
      </c>
      <c r="C924">
        <f t="shared" si="57"/>
        <v>0.39100000000000001</v>
      </c>
      <c r="D924">
        <v>0.36904085172601242</v>
      </c>
      <c r="E924" t="e">
        <v>#N/A</v>
      </c>
      <c r="F924">
        <v>21885</v>
      </c>
      <c r="G924">
        <f t="shared" si="58"/>
        <v>39.1</v>
      </c>
      <c r="H924">
        <f t="shared" si="59"/>
        <v>36.904085172601242</v>
      </c>
      <c r="I924" t="e">
        <f t="shared" si="60"/>
        <v>#N/A</v>
      </c>
    </row>
    <row r="925" spans="1:9" x14ac:dyDescent="0.25">
      <c r="A925">
        <v>0.40799999999999997</v>
      </c>
      <c r="B925">
        <v>0.3445983643508071</v>
      </c>
      <c r="C925">
        <f t="shared" si="57"/>
        <v>0.40799999999999997</v>
      </c>
      <c r="D925">
        <v>0.3445983643508071</v>
      </c>
      <c r="E925" t="e">
        <v>#N/A</v>
      </c>
      <c r="F925">
        <v>22222</v>
      </c>
      <c r="G925">
        <f t="shared" si="58"/>
        <v>40.799999999999997</v>
      </c>
      <c r="H925">
        <f t="shared" si="59"/>
        <v>34.45983643508071</v>
      </c>
      <c r="I925" t="e">
        <f t="shared" si="60"/>
        <v>#N/A</v>
      </c>
    </row>
    <row r="926" spans="1:9" x14ac:dyDescent="0.25">
      <c r="A926">
        <v>0.30599999999999999</v>
      </c>
      <c r="B926">
        <v>0.31474058748040667</v>
      </c>
      <c r="C926">
        <f t="shared" si="57"/>
        <v>0.30599999999999999</v>
      </c>
      <c r="D926">
        <v>0.31474058748040667</v>
      </c>
      <c r="E926" t="e">
        <v>#N/A</v>
      </c>
      <c r="F926">
        <v>24527</v>
      </c>
      <c r="G926">
        <f t="shared" si="58"/>
        <v>30.599999999999998</v>
      </c>
      <c r="H926">
        <f t="shared" si="59"/>
        <v>31.474058748040669</v>
      </c>
      <c r="I926" t="e">
        <f t="shared" si="60"/>
        <v>#N/A</v>
      </c>
    </row>
    <row r="927" spans="1:9" x14ac:dyDescent="0.25">
      <c r="A927">
        <v>0.20100000000000001</v>
      </c>
      <c r="B927">
        <v>0.25535873421201938</v>
      </c>
      <c r="C927">
        <f t="shared" si="57"/>
        <v>0.20100000000000001</v>
      </c>
      <c r="D927" t="e">
        <v>#N/A</v>
      </c>
      <c r="E927">
        <v>0.25535873421201938</v>
      </c>
      <c r="F927">
        <v>26297</v>
      </c>
      <c r="G927">
        <f t="shared" si="58"/>
        <v>20.100000000000001</v>
      </c>
      <c r="H927" t="e">
        <f t="shared" si="59"/>
        <v>#N/A</v>
      </c>
      <c r="I927">
        <f t="shared" si="60"/>
        <v>25.535873421201938</v>
      </c>
    </row>
    <row r="928" spans="1:9" x14ac:dyDescent="0.25">
      <c r="A928">
        <v>0.218</v>
      </c>
      <c r="B928">
        <v>0.25679598229131678</v>
      </c>
      <c r="C928">
        <f t="shared" si="57"/>
        <v>0.218</v>
      </c>
      <c r="D928">
        <v>0.25679598229131678</v>
      </c>
      <c r="E928" t="e">
        <v>#N/A</v>
      </c>
      <c r="F928">
        <v>27879</v>
      </c>
      <c r="G928">
        <f t="shared" si="58"/>
        <v>21.8</v>
      </c>
      <c r="H928">
        <f t="shared" si="59"/>
        <v>25.679598229131678</v>
      </c>
      <c r="I928" t="e">
        <f t="shared" si="60"/>
        <v>#N/A</v>
      </c>
    </row>
    <row r="929" spans="1:9" x14ac:dyDescent="0.25">
      <c r="A929">
        <v>0.23200000000000001</v>
      </c>
      <c r="B929">
        <v>0.27232756177005951</v>
      </c>
      <c r="C929">
        <f t="shared" si="57"/>
        <v>0.23200000000000001</v>
      </c>
      <c r="D929" t="e">
        <v>#N/A</v>
      </c>
      <c r="E929">
        <v>0.27232756177005951</v>
      </c>
      <c r="F929">
        <v>28180</v>
      </c>
      <c r="G929">
        <f t="shared" si="58"/>
        <v>23.200000000000003</v>
      </c>
      <c r="H929" t="e">
        <f t="shared" si="59"/>
        <v>#N/A</v>
      </c>
      <c r="I929">
        <f t="shared" si="60"/>
        <v>27.23275617700595</v>
      </c>
    </row>
    <row r="930" spans="1:9" x14ac:dyDescent="0.25">
      <c r="A930">
        <v>0.34799999999999998</v>
      </c>
      <c r="B930">
        <v>0.33429844469468789</v>
      </c>
      <c r="C930">
        <f t="shared" si="57"/>
        <v>0.34799999999999998</v>
      </c>
      <c r="D930">
        <v>0.33429844469468789</v>
      </c>
      <c r="E930" t="e">
        <v>#N/A</v>
      </c>
      <c r="F930">
        <v>28439</v>
      </c>
      <c r="G930">
        <f t="shared" si="58"/>
        <v>34.799999999999997</v>
      </c>
      <c r="H930">
        <f t="shared" si="59"/>
        <v>33.42984446946879</v>
      </c>
      <c r="I930" t="e">
        <f t="shared" si="60"/>
        <v>#N/A</v>
      </c>
    </row>
    <row r="931" spans="1:9" x14ac:dyDescent="0.25">
      <c r="A931">
        <v>0.56200000000000006</v>
      </c>
      <c r="B931">
        <v>0.44707461729013209</v>
      </c>
      <c r="C931">
        <f t="shared" si="57"/>
        <v>0.56200000000000006</v>
      </c>
      <c r="D931">
        <v>0.44707461729013209</v>
      </c>
      <c r="E931" t="e">
        <v>#N/A</v>
      </c>
      <c r="F931">
        <v>29684</v>
      </c>
      <c r="G931">
        <f t="shared" si="58"/>
        <v>56.2</v>
      </c>
      <c r="H931">
        <f t="shared" si="59"/>
        <v>44.707461729013211</v>
      </c>
      <c r="I931" t="e">
        <f t="shared" si="60"/>
        <v>#N/A</v>
      </c>
    </row>
    <row r="932" spans="1:9" x14ac:dyDescent="0.25">
      <c r="A932">
        <v>0.34</v>
      </c>
      <c r="B932">
        <v>0.31405509389011821</v>
      </c>
      <c r="C932">
        <f t="shared" si="57"/>
        <v>0.34</v>
      </c>
      <c r="D932">
        <v>0.31405509389011821</v>
      </c>
      <c r="E932" t="e">
        <v>#N/A</v>
      </c>
      <c r="F932">
        <v>33703</v>
      </c>
      <c r="G932">
        <f t="shared" si="58"/>
        <v>34</v>
      </c>
      <c r="H932">
        <f t="shared" si="59"/>
        <v>31.405509389011822</v>
      </c>
      <c r="I932" t="e">
        <f t="shared" si="60"/>
        <v>#N/A</v>
      </c>
    </row>
    <row r="933" spans="1:9" x14ac:dyDescent="0.25">
      <c r="A933">
        <v>0.307</v>
      </c>
      <c r="B933">
        <v>0.36775366215739702</v>
      </c>
      <c r="C933">
        <f t="shared" si="57"/>
        <v>0.307</v>
      </c>
      <c r="D933">
        <v>0.36775366215739702</v>
      </c>
      <c r="E933" t="e">
        <v>#N/A</v>
      </c>
      <c r="F933">
        <v>34172</v>
      </c>
      <c r="G933">
        <f t="shared" si="58"/>
        <v>30.7</v>
      </c>
      <c r="H933">
        <f t="shared" si="59"/>
        <v>36.775366215739702</v>
      </c>
      <c r="I933" t="e">
        <f t="shared" si="60"/>
        <v>#N/A</v>
      </c>
    </row>
    <row r="934" spans="1:9" x14ac:dyDescent="0.25">
      <c r="A934">
        <v>0.377</v>
      </c>
      <c r="B934">
        <v>0.32337606169387789</v>
      </c>
      <c r="C934">
        <f t="shared" si="57"/>
        <v>0.377</v>
      </c>
      <c r="D934">
        <v>0.32337606169387789</v>
      </c>
      <c r="E934" t="e">
        <v>#N/A</v>
      </c>
      <c r="F934">
        <v>40261</v>
      </c>
      <c r="G934">
        <f t="shared" si="58"/>
        <v>37.700000000000003</v>
      </c>
      <c r="H934">
        <f t="shared" si="59"/>
        <v>32.33760616938779</v>
      </c>
      <c r="I934" t="e">
        <f t="shared" si="60"/>
        <v>#N/A</v>
      </c>
    </row>
    <row r="935" spans="1:9" x14ac:dyDescent="0.25">
      <c r="A935">
        <v>0.30099999999999999</v>
      </c>
      <c r="B935">
        <v>0.30501374675420401</v>
      </c>
      <c r="C935">
        <f t="shared" si="57"/>
        <v>0.30099999999999999</v>
      </c>
      <c r="D935">
        <v>0.30501374675420401</v>
      </c>
      <c r="E935" t="e">
        <v>#N/A</v>
      </c>
      <c r="F935">
        <v>41363</v>
      </c>
      <c r="G935">
        <f t="shared" si="58"/>
        <v>30.099999999999998</v>
      </c>
      <c r="H935">
        <f t="shared" si="59"/>
        <v>30.501374675420401</v>
      </c>
      <c r="I935" t="e">
        <f t="shared" si="60"/>
        <v>#N/A</v>
      </c>
    </row>
    <row r="936" spans="1:9" x14ac:dyDescent="0.25">
      <c r="A936">
        <v>0.29299999999999998</v>
      </c>
      <c r="B936">
        <v>0.2692214781421382</v>
      </c>
      <c r="C936">
        <f t="shared" si="57"/>
        <v>0.29299999999999998</v>
      </c>
      <c r="D936">
        <v>0.2692214781421382</v>
      </c>
      <c r="E936" t="e">
        <v>#N/A</v>
      </c>
      <c r="F936">
        <v>47986</v>
      </c>
      <c r="G936">
        <f t="shared" si="58"/>
        <v>29.299999999999997</v>
      </c>
      <c r="H936">
        <f t="shared" si="59"/>
        <v>26.922147814213819</v>
      </c>
      <c r="I936" t="e">
        <f t="shared" si="60"/>
        <v>#N/A</v>
      </c>
    </row>
    <row r="937" spans="1:9" x14ac:dyDescent="0.25">
      <c r="A937">
        <v>0.17100000000000001</v>
      </c>
      <c r="B937">
        <v>0.26775775442373528</v>
      </c>
      <c r="C937">
        <f t="shared" si="57"/>
        <v>0.17100000000000001</v>
      </c>
      <c r="D937" t="e">
        <v>#N/A</v>
      </c>
      <c r="E937">
        <v>0.26775775442373528</v>
      </c>
      <c r="F937">
        <v>50951</v>
      </c>
      <c r="G937">
        <f t="shared" si="58"/>
        <v>17.100000000000001</v>
      </c>
      <c r="H937" t="e">
        <f t="shared" si="59"/>
        <v>#N/A</v>
      </c>
      <c r="I937">
        <f t="shared" si="60"/>
        <v>26.775775442373529</v>
      </c>
    </row>
    <row r="938" spans="1:9" x14ac:dyDescent="0.25">
      <c r="A938">
        <v>0.219</v>
      </c>
      <c r="B938">
        <v>0.25789621265799773</v>
      </c>
      <c r="C938">
        <f t="shared" si="57"/>
        <v>0.219</v>
      </c>
      <c r="D938">
        <v>0.25789621265799773</v>
      </c>
      <c r="E938" t="e">
        <v>#N/A</v>
      </c>
      <c r="F938">
        <v>58456</v>
      </c>
      <c r="G938">
        <f t="shared" si="58"/>
        <v>21.9</v>
      </c>
      <c r="H938">
        <f t="shared" si="59"/>
        <v>25.789621265799774</v>
      </c>
      <c r="I938" t="e">
        <f t="shared" si="60"/>
        <v>#N/A</v>
      </c>
    </row>
    <row r="939" spans="1:9" x14ac:dyDescent="0.25">
      <c r="A939">
        <v>0.45500000000000002</v>
      </c>
      <c r="B939">
        <v>0.36011808095174719</v>
      </c>
      <c r="C939">
        <f t="shared" si="57"/>
        <v>0.45500000000000002</v>
      </c>
      <c r="D939" t="e">
        <v>#N/A</v>
      </c>
      <c r="E939">
        <v>0.36011808095174719</v>
      </c>
      <c r="F939">
        <v>60803</v>
      </c>
      <c r="G939">
        <f t="shared" si="58"/>
        <v>45.5</v>
      </c>
      <c r="H939" t="e">
        <f t="shared" si="59"/>
        <v>#N/A</v>
      </c>
      <c r="I939">
        <f t="shared" si="60"/>
        <v>36.011808095174722</v>
      </c>
    </row>
    <row r="940" spans="1:9" x14ac:dyDescent="0.25">
      <c r="A940">
        <v>0.32200000000000001</v>
      </c>
      <c r="B940">
        <v>0.43171605544680658</v>
      </c>
      <c r="C940">
        <f t="shared" si="57"/>
        <v>0.32200000000000001</v>
      </c>
      <c r="D940" t="e">
        <v>#N/A</v>
      </c>
      <c r="E940">
        <v>0.43171605544680658</v>
      </c>
      <c r="F940">
        <v>73125</v>
      </c>
      <c r="G940">
        <f t="shared" si="58"/>
        <v>32.200000000000003</v>
      </c>
      <c r="H940" t="e">
        <f t="shared" si="59"/>
        <v>#N/A</v>
      </c>
      <c r="I940">
        <f t="shared" si="60"/>
        <v>43.171605544680659</v>
      </c>
    </row>
    <row r="941" spans="1:9" x14ac:dyDescent="0.25">
      <c r="A941">
        <v>0.54100000000000004</v>
      </c>
      <c r="B941">
        <v>0.48941729261387212</v>
      </c>
      <c r="C941">
        <f t="shared" si="57"/>
        <v>0.54100000000000004</v>
      </c>
      <c r="D941">
        <v>0.48941729261387212</v>
      </c>
      <c r="E941" t="e">
        <v>#N/A</v>
      </c>
      <c r="F941">
        <v>75888</v>
      </c>
      <c r="G941">
        <f t="shared" si="58"/>
        <v>54.1</v>
      </c>
      <c r="H941">
        <f t="shared" si="59"/>
        <v>48.941729261387209</v>
      </c>
      <c r="I941" t="e">
        <f t="shared" si="60"/>
        <v>#N/A</v>
      </c>
    </row>
    <row r="942" spans="1:9" x14ac:dyDescent="0.25">
      <c r="A942">
        <v>0.39300000000000002</v>
      </c>
      <c r="B942">
        <v>0.41672212654391688</v>
      </c>
      <c r="C942">
        <f t="shared" si="57"/>
        <v>0.39300000000000002</v>
      </c>
      <c r="D942">
        <v>0.41672212654391688</v>
      </c>
      <c r="E942" t="e">
        <v>#N/A</v>
      </c>
      <c r="F942">
        <v>76031</v>
      </c>
      <c r="G942">
        <f t="shared" si="58"/>
        <v>39.300000000000004</v>
      </c>
      <c r="H942">
        <f t="shared" si="59"/>
        <v>41.672212654391686</v>
      </c>
      <c r="I942" t="e">
        <f t="shared" si="60"/>
        <v>#N/A</v>
      </c>
    </row>
    <row r="943" spans="1:9" x14ac:dyDescent="0.25">
      <c r="A943">
        <v>0.36899999999999999</v>
      </c>
      <c r="B943">
        <v>0.34401442708680469</v>
      </c>
      <c r="C943">
        <f t="shared" si="57"/>
        <v>0.36899999999999999</v>
      </c>
      <c r="D943">
        <v>0.34401442708680469</v>
      </c>
      <c r="E943" t="e">
        <v>#N/A</v>
      </c>
      <c r="F943">
        <v>97532</v>
      </c>
      <c r="G943">
        <f t="shared" si="58"/>
        <v>36.9</v>
      </c>
      <c r="H943">
        <f t="shared" si="59"/>
        <v>34.40144270868047</v>
      </c>
      <c r="I943" t="e">
        <f t="shared" si="60"/>
        <v>#N/A</v>
      </c>
    </row>
    <row r="944" spans="1:9" x14ac:dyDescent="0.25">
      <c r="A944">
        <v>0.30199999999999999</v>
      </c>
      <c r="B944">
        <v>0.31651253559846593</v>
      </c>
      <c r="C944">
        <f t="shared" si="57"/>
        <v>0.30199999999999999</v>
      </c>
      <c r="D944">
        <v>0.31651253559846593</v>
      </c>
      <c r="E944" t="e">
        <v>#N/A</v>
      </c>
      <c r="F944">
        <v>103846</v>
      </c>
      <c r="G944">
        <f t="shared" si="58"/>
        <v>30.2</v>
      </c>
      <c r="H944">
        <f t="shared" si="59"/>
        <v>31.651253559846594</v>
      </c>
      <c r="I944" t="e">
        <f t="shared" si="60"/>
        <v>#N/A</v>
      </c>
    </row>
    <row r="945" spans="1:9" x14ac:dyDescent="0.25">
      <c r="A945">
        <v>0.245</v>
      </c>
      <c r="B945">
        <v>0.26981393143966032</v>
      </c>
      <c r="C945">
        <f t="shared" si="57"/>
        <v>0.245</v>
      </c>
      <c r="D945">
        <v>0.26981393143966032</v>
      </c>
      <c r="E945" t="e">
        <v>#N/A</v>
      </c>
      <c r="F945">
        <v>115044</v>
      </c>
      <c r="G945">
        <f t="shared" si="58"/>
        <v>24.5</v>
      </c>
      <c r="H945">
        <f t="shared" si="59"/>
        <v>26.981393143966031</v>
      </c>
      <c r="I945" t="e">
        <f t="shared" si="60"/>
        <v>#N/A</v>
      </c>
    </row>
    <row r="946" spans="1:9" x14ac:dyDescent="0.25">
      <c r="A946">
        <v>0.30099999999999999</v>
      </c>
      <c r="B946">
        <v>0.28386847114349861</v>
      </c>
      <c r="C946">
        <f t="shared" si="57"/>
        <v>0.30099999999999999</v>
      </c>
      <c r="D946">
        <v>0.28386847114349861</v>
      </c>
      <c r="E946" t="e">
        <v>#N/A</v>
      </c>
      <c r="F946">
        <v>146498</v>
      </c>
      <c r="G946">
        <f t="shared" si="58"/>
        <v>30.099999999999998</v>
      </c>
      <c r="H946">
        <f t="shared" si="59"/>
        <v>28.386847114349862</v>
      </c>
      <c r="I946" t="e">
        <f t="shared" si="60"/>
        <v>#N/A</v>
      </c>
    </row>
    <row r="947" spans="1:9" x14ac:dyDescent="0.25">
      <c r="A947">
        <v>0.20899999999999999</v>
      </c>
      <c r="B947">
        <v>0.27955649691440893</v>
      </c>
      <c r="C947">
        <f t="shared" si="57"/>
        <v>0.20899999999999999</v>
      </c>
      <c r="D947" t="e">
        <v>#N/A</v>
      </c>
      <c r="E947">
        <v>0.27955649691440893</v>
      </c>
      <c r="F947">
        <v>171660</v>
      </c>
      <c r="G947">
        <f t="shared" si="58"/>
        <v>20.9</v>
      </c>
      <c r="H947" t="e">
        <f t="shared" si="59"/>
        <v>#N/A</v>
      </c>
      <c r="I947">
        <f t="shared" si="60"/>
        <v>27.955649691440893</v>
      </c>
    </row>
    <row r="948" spans="1:9" x14ac:dyDescent="0.25">
      <c r="A948">
        <v>0.16800000000000001</v>
      </c>
      <c r="B948">
        <v>0.2571276658940288</v>
      </c>
      <c r="C948">
        <f t="shared" si="57"/>
        <v>0.16800000000000001</v>
      </c>
      <c r="D948" t="e">
        <v>#N/A</v>
      </c>
      <c r="E948">
        <v>0.2571276658940288</v>
      </c>
      <c r="F948">
        <v>172494</v>
      </c>
      <c r="G948">
        <f t="shared" si="58"/>
        <v>16.8</v>
      </c>
      <c r="H948" t="e">
        <f t="shared" si="59"/>
        <v>#N/A</v>
      </c>
      <c r="I948">
        <f t="shared" si="60"/>
        <v>25.712766589402879</v>
      </c>
    </row>
    <row r="949" spans="1:9" x14ac:dyDescent="0.25">
      <c r="A949">
        <v>0.218</v>
      </c>
      <c r="B949">
        <v>0.25879569180249729</v>
      </c>
      <c r="C949">
        <f t="shared" si="57"/>
        <v>0.218</v>
      </c>
      <c r="D949">
        <v>0.25879569180249729</v>
      </c>
      <c r="E949" t="e">
        <v>#N/A</v>
      </c>
      <c r="F949">
        <v>230094</v>
      </c>
      <c r="G949">
        <f t="shared" si="58"/>
        <v>21.8</v>
      </c>
      <c r="H949">
        <f t="shared" si="59"/>
        <v>25.879569180249728</v>
      </c>
      <c r="I949" t="e">
        <f t="shared" si="60"/>
        <v>#N/A</v>
      </c>
    </row>
    <row r="950" spans="1:9" x14ac:dyDescent="0.25">
      <c r="A950">
        <v>0.249</v>
      </c>
      <c r="B950">
        <v>0.27451454030854622</v>
      </c>
      <c r="C950">
        <f t="shared" si="57"/>
        <v>0.249</v>
      </c>
      <c r="D950" t="e">
        <v>#N/A</v>
      </c>
      <c r="E950">
        <v>0.27451454030854622</v>
      </c>
      <c r="F950">
        <v>257696</v>
      </c>
      <c r="G950">
        <f t="shared" si="58"/>
        <v>24.9</v>
      </c>
      <c r="H950" t="e">
        <f t="shared" si="59"/>
        <v>#N/A</v>
      </c>
      <c r="I950">
        <f t="shared" si="60"/>
        <v>27.45145403085462</v>
      </c>
    </row>
    <row r="951" spans="1:9" x14ac:dyDescent="0.25">
      <c r="A951">
        <v>0.28499999999999998</v>
      </c>
      <c r="B951">
        <v>0.26922434770500941</v>
      </c>
      <c r="C951">
        <f t="shared" si="57"/>
        <v>0.28499999999999998</v>
      </c>
      <c r="D951" t="e">
        <v>#N/A</v>
      </c>
      <c r="E951">
        <v>0.26922434770500941</v>
      </c>
      <c r="F951">
        <v>616036</v>
      </c>
      <c r="G951">
        <f t="shared" si="58"/>
        <v>28.499999999999996</v>
      </c>
      <c r="H951" t="e">
        <f t="shared" si="59"/>
        <v>#N/A</v>
      </c>
      <c r="I951">
        <f t="shared" si="60"/>
        <v>26.922434770500942</v>
      </c>
    </row>
    <row r="952" spans="1:9" x14ac:dyDescent="0.25">
      <c r="A952">
        <v>0.13600000000000001</v>
      </c>
      <c r="B952">
        <v>0.33750778421377631</v>
      </c>
      <c r="C952">
        <f t="shared" si="57"/>
        <v>0.13600000000000001</v>
      </c>
      <c r="D952" t="e">
        <v>#N/A</v>
      </c>
      <c r="E952">
        <v>0.33750778421377631</v>
      </c>
      <c r="F952">
        <v>736100</v>
      </c>
      <c r="G952">
        <f t="shared" si="58"/>
        <v>13.600000000000001</v>
      </c>
      <c r="H952" t="e">
        <f t="shared" si="59"/>
        <v>#N/A</v>
      </c>
      <c r="I952">
        <f t="shared" si="60"/>
        <v>33.750778421377632</v>
      </c>
    </row>
    <row r="953" spans="1:9" x14ac:dyDescent="0.25">
      <c r="A953">
        <v>0.35899999999999999</v>
      </c>
      <c r="B953">
        <v>0.33195482994811049</v>
      </c>
      <c r="C953">
        <f t="shared" si="57"/>
        <v>0.35899999999999999</v>
      </c>
      <c r="D953" t="e">
        <v>#N/A</v>
      </c>
      <c r="E953">
        <v>0.33195482994811049</v>
      </c>
      <c r="F953">
        <v>832102</v>
      </c>
      <c r="G953">
        <f t="shared" si="58"/>
        <v>35.9</v>
      </c>
      <c r="H953" t="e">
        <f t="shared" si="59"/>
        <v>#N/A</v>
      </c>
      <c r="I953">
        <f t="shared" si="60"/>
        <v>33.195482994811051</v>
      </c>
    </row>
    <row r="954" spans="1:9" x14ac:dyDescent="0.25">
      <c r="A954">
        <v>0.21</v>
      </c>
      <c r="B954">
        <v>0.31568470475572519</v>
      </c>
      <c r="C954">
        <f t="shared" si="57"/>
        <v>0.21</v>
      </c>
      <c r="D954" t="e">
        <v>#N/A</v>
      </c>
      <c r="E954">
        <v>0.31568470475572519</v>
      </c>
      <c r="F954">
        <v>1398283</v>
      </c>
      <c r="G954">
        <f t="shared" si="58"/>
        <v>21</v>
      </c>
      <c r="H954" t="e">
        <f t="shared" si="59"/>
        <v>#N/A</v>
      </c>
      <c r="I954">
        <f t="shared" si="60"/>
        <v>31.568470475572518</v>
      </c>
    </row>
  </sheetData>
  <sortState xmlns:xlrd2="http://schemas.microsoft.com/office/spreadsheetml/2017/richdata2" ref="A2:F954">
    <sortCondition ref="F2:F9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92B-CDBE-4BCE-8ED6-4E08F6E2AD18}">
  <dimension ref="A1:T954"/>
  <sheetViews>
    <sheetView workbookViewId="0">
      <pane ySplit="1" topLeftCell="A2" activePane="bottomLeft" state="frozen"/>
      <selection pane="bottomLeft" activeCell="H2" sqref="H2"/>
    </sheetView>
  </sheetViews>
  <sheetFormatPr baseColWidth="10" defaultRowHeight="15" x14ac:dyDescent="0.25"/>
  <cols>
    <col min="2" max="2" width="12.28515625" bestFit="1" customWidth="1"/>
    <col min="3" max="3" width="24.5703125" bestFit="1" customWidth="1"/>
    <col min="4" max="4" width="23.5703125" bestFit="1" customWidth="1"/>
    <col min="5" max="5" width="39.28515625" bestFit="1" customWidth="1"/>
    <col min="6" max="6" width="13.140625" customWidth="1"/>
    <col min="7" max="7" width="12.5703125" bestFit="1" customWidth="1"/>
  </cols>
  <sheetData>
    <row r="1" spans="1:20" x14ac:dyDescent="0.25">
      <c r="A1" t="s">
        <v>2262</v>
      </c>
      <c r="B1" t="s">
        <v>2254</v>
      </c>
      <c r="C1" t="s">
        <v>2255</v>
      </c>
      <c r="D1" t="s">
        <v>2256</v>
      </c>
      <c r="E1" t="s">
        <v>2257</v>
      </c>
      <c r="F1">
        <v>2012</v>
      </c>
      <c r="G1">
        <v>2022</v>
      </c>
      <c r="H1" t="s">
        <v>2296</v>
      </c>
      <c r="I1" t="s">
        <v>2293</v>
      </c>
      <c r="J1" t="s">
        <v>2294</v>
      </c>
      <c r="K1" t="s">
        <v>2295</v>
      </c>
    </row>
    <row r="2" spans="1:20" x14ac:dyDescent="0.25">
      <c r="A2">
        <f>all_predictions!E2</f>
        <v>1010101001</v>
      </c>
      <c r="B2" t="str">
        <f>all_predictions!B2</f>
        <v>Chuquisaca</v>
      </c>
      <c r="C2" t="str">
        <f>all_predictions!C2</f>
        <v>Oropeza</v>
      </c>
      <c r="D2" t="str">
        <f>all_predictions!D2</f>
        <v>Sucre</v>
      </c>
      <c r="E2" t="str">
        <f>all_predictions!F2</f>
        <v>SUCRE</v>
      </c>
      <c r="F2" s="4">
        <f>all_predictions!H2*100</f>
        <v>21.8</v>
      </c>
      <c r="G2" s="4">
        <f>(all_predictions!AC2*100)-4.6</f>
        <v>20.0432699307392</v>
      </c>
      <c r="H2" t="str">
        <f>IF(G2&gt;F2,$L$2,$L$3)</f>
        <v>Menor</v>
      </c>
      <c r="I2" s="4" t="e">
        <f>IF(H2=$L$2,G2,$L$4)</f>
        <v>#N/A</v>
      </c>
      <c r="J2">
        <f>IF(H2=$L$3,G2,$L$4)</f>
        <v>20.0432699307392</v>
      </c>
      <c r="K2" s="4">
        <f>G2-F2</f>
        <v>-1.7567300692608008</v>
      </c>
      <c r="L2" t="s">
        <v>2258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</row>
    <row r="3" spans="1:20" x14ac:dyDescent="0.25">
      <c r="A3">
        <f>all_predictions!E3</f>
        <v>1010101024</v>
      </c>
      <c r="B3" t="str">
        <f>all_predictions!B3</f>
        <v>Chuquisaca</v>
      </c>
      <c r="C3" t="str">
        <f>all_predictions!C3</f>
        <v>Oropeza</v>
      </c>
      <c r="D3" t="str">
        <f>all_predictions!D3</f>
        <v>Sucre</v>
      </c>
      <c r="E3" t="str">
        <f>all_predictions!F3</f>
        <v>KORA KORA</v>
      </c>
      <c r="F3" s="4">
        <f>all_predictions!H3*100</f>
        <v>75.099999999999994</v>
      </c>
      <c r="G3" s="4">
        <f>all_predictions!AC3*100</f>
        <v>74.442963445138247</v>
      </c>
      <c r="H3" t="str">
        <f t="shared" ref="H3:H66" si="0">IF(G3&gt;F3,$L$2,$L$3)</f>
        <v>Menor</v>
      </c>
      <c r="I3" s="4" t="e">
        <f t="shared" ref="I3:I66" si="1">IF(H3=$L$2,G3,$L$4)</f>
        <v>#N/A</v>
      </c>
      <c r="J3">
        <f t="shared" ref="J3:J66" si="2">IF(H3=$L$3,G3,$L$4)</f>
        <v>74.442963445138247</v>
      </c>
      <c r="K3" s="4">
        <f t="shared" ref="K3:K66" si="3">G3-F3</f>
        <v>-0.65703655486174739</v>
      </c>
      <c r="L3" t="s">
        <v>2259</v>
      </c>
      <c r="N3" t="s">
        <v>2264</v>
      </c>
      <c r="O3">
        <v>0.88600000000000001</v>
      </c>
      <c r="P3">
        <v>0.89300000000000002</v>
      </c>
      <c r="Q3">
        <v>0.89100000000000001</v>
      </c>
      <c r="R3">
        <v>0.88900000000000001</v>
      </c>
      <c r="S3">
        <v>0.88900000000000001</v>
      </c>
    </row>
    <row r="4" spans="1:20" x14ac:dyDescent="0.25">
      <c r="A4">
        <f>all_predictions!E4</f>
        <v>1010103005</v>
      </c>
      <c r="B4" t="str">
        <f>all_predictions!B4</f>
        <v>Chuquisaca</v>
      </c>
      <c r="C4" t="str">
        <f>all_predictions!C4</f>
        <v>Oropeza</v>
      </c>
      <c r="D4" t="str">
        <f>all_predictions!D4</f>
        <v>Sucre</v>
      </c>
      <c r="E4" t="str">
        <f>all_predictions!F4</f>
        <v>POTOLO</v>
      </c>
      <c r="F4" s="4">
        <f>all_predictions!H4*100</f>
        <v>47.9</v>
      </c>
      <c r="G4" s="4">
        <f>all_predictions!AC4*100</f>
        <v>30.472308513927786</v>
      </c>
      <c r="H4" t="str">
        <f t="shared" si="0"/>
        <v>Menor</v>
      </c>
      <c r="I4" s="4" t="e">
        <f t="shared" si="1"/>
        <v>#N/A</v>
      </c>
      <c r="J4">
        <f t="shared" si="2"/>
        <v>30.472308513927786</v>
      </c>
      <c r="K4" s="4">
        <f t="shared" si="3"/>
        <v>-17.427691486072213</v>
      </c>
      <c r="L4" t="e">
        <v>#N/A</v>
      </c>
      <c r="N4" t="s">
        <v>2265</v>
      </c>
      <c r="O4" s="6">
        <f>1/O3</f>
        <v>1.1286681715575622</v>
      </c>
      <c r="P4" s="6">
        <f t="shared" ref="P4:S4" si="4">1/P3</f>
        <v>1.1198208286674132</v>
      </c>
      <c r="Q4" s="6">
        <f t="shared" si="4"/>
        <v>1.122334455667789</v>
      </c>
      <c r="R4" s="6">
        <f t="shared" si="4"/>
        <v>1.124859392575928</v>
      </c>
      <c r="S4" s="6">
        <f t="shared" si="4"/>
        <v>1.124859392575928</v>
      </c>
      <c r="T4" s="6">
        <f>SUM(O4:S4)</f>
        <v>5.6205422410446202</v>
      </c>
    </row>
    <row r="5" spans="1:20" x14ac:dyDescent="0.25">
      <c r="A5">
        <f>all_predictions!E5</f>
        <v>1010107011</v>
      </c>
      <c r="B5" t="str">
        <f>all_predictions!B5</f>
        <v>Chuquisaca</v>
      </c>
      <c r="C5" t="str">
        <f>all_predictions!C5</f>
        <v>Oropeza</v>
      </c>
      <c r="D5" t="str">
        <f>all_predictions!D5</f>
        <v>Sucre</v>
      </c>
      <c r="E5" t="str">
        <f>all_predictions!F5</f>
        <v>EL CHACO</v>
      </c>
      <c r="F5" s="4">
        <f>all_predictions!H5*100</f>
        <v>40.200000000000003</v>
      </c>
      <c r="G5" s="4">
        <f>all_predictions!AC5*100</f>
        <v>23.995936312262355</v>
      </c>
      <c r="H5" t="str">
        <f t="shared" si="0"/>
        <v>Menor</v>
      </c>
      <c r="I5" s="4" t="e">
        <f t="shared" si="1"/>
        <v>#N/A</v>
      </c>
      <c r="J5">
        <f t="shared" si="2"/>
        <v>23.995936312262355</v>
      </c>
      <c r="K5" s="4">
        <f t="shared" si="3"/>
        <v>-16.204063687737648</v>
      </c>
      <c r="N5" t="s">
        <v>2263</v>
      </c>
      <c r="O5" s="6">
        <f>O4/$T$4</f>
        <v>0.20081126040034719</v>
      </c>
      <c r="P5" s="6">
        <f t="shared" ref="P5:S5" si="5">P4/$T$4</f>
        <v>0.19923715197615632</v>
      </c>
      <c r="Q5" s="6">
        <f t="shared" si="5"/>
        <v>0.19968437341718023</v>
      </c>
      <c r="R5" s="6">
        <f t="shared" si="5"/>
        <v>0.20013360710315814</v>
      </c>
      <c r="S5" s="6">
        <f t="shared" si="5"/>
        <v>0.20013360710315814</v>
      </c>
      <c r="T5" s="6">
        <f>SUM(O5:S5)</f>
        <v>1</v>
      </c>
    </row>
    <row r="6" spans="1:20" x14ac:dyDescent="0.25">
      <c r="A6">
        <f>all_predictions!E6</f>
        <v>1010111012</v>
      </c>
      <c r="B6" t="str">
        <f>all_predictions!B6</f>
        <v>Chuquisaca</v>
      </c>
      <c r="C6" t="str">
        <f>all_predictions!C6</f>
        <v>Oropeza</v>
      </c>
      <c r="D6" t="str">
        <f>all_predictions!D6</f>
        <v>Sucre</v>
      </c>
      <c r="E6" t="str">
        <f>all_predictions!F6</f>
        <v>SURIMA</v>
      </c>
      <c r="F6" s="4">
        <f>all_predictions!H6*100</f>
        <v>56.000000000000007</v>
      </c>
      <c r="G6" s="4">
        <f>all_predictions!AC6*100</f>
        <v>30.247810873996599</v>
      </c>
      <c r="H6" t="str">
        <f t="shared" si="0"/>
        <v>Menor</v>
      </c>
      <c r="I6" s="4" t="e">
        <f t="shared" si="1"/>
        <v>#N/A</v>
      </c>
      <c r="J6">
        <f t="shared" si="2"/>
        <v>30.247810873996599</v>
      </c>
      <c r="K6" s="4">
        <f t="shared" si="3"/>
        <v>-25.752189126003408</v>
      </c>
    </row>
    <row r="7" spans="1:20" x14ac:dyDescent="0.25">
      <c r="A7">
        <f>all_predictions!E7</f>
        <v>1010115007</v>
      </c>
      <c r="B7" t="str">
        <f>all_predictions!B7</f>
        <v>Chuquisaca</v>
      </c>
      <c r="C7" t="str">
        <f>all_predictions!C7</f>
        <v>Oropeza</v>
      </c>
      <c r="D7" t="str">
        <f>all_predictions!D7</f>
        <v>Sucre</v>
      </c>
      <c r="E7" t="str">
        <f>all_predictions!F7</f>
        <v>KUCHU TAMBO</v>
      </c>
      <c r="F7" s="4">
        <f>all_predictions!H7*100</f>
        <v>84.2</v>
      </c>
      <c r="G7" s="4">
        <f>all_predictions!AC7*100</f>
        <v>80.533543608010021</v>
      </c>
      <c r="H7" t="str">
        <f t="shared" si="0"/>
        <v>Menor</v>
      </c>
      <c r="I7" s="4" t="e">
        <f t="shared" si="1"/>
        <v>#N/A</v>
      </c>
      <c r="J7">
        <f t="shared" si="2"/>
        <v>80.533543608010021</v>
      </c>
      <c r="K7" s="4">
        <f t="shared" si="3"/>
        <v>-3.666456391989982</v>
      </c>
    </row>
    <row r="8" spans="1:20" x14ac:dyDescent="0.25">
      <c r="A8">
        <f>all_predictions!E8</f>
        <v>1010116061</v>
      </c>
      <c r="B8" t="str">
        <f>all_predictions!B8</f>
        <v>Chuquisaca</v>
      </c>
      <c r="C8" t="str">
        <f>all_predictions!C8</f>
        <v>Oropeza</v>
      </c>
      <c r="D8" t="str">
        <f>all_predictions!D8</f>
        <v>Sucre</v>
      </c>
      <c r="E8" t="str">
        <f>all_predictions!F8</f>
        <v>CHUQUI CHUQUI</v>
      </c>
      <c r="F8" s="4">
        <f>all_predictions!H8*100</f>
        <v>48.1</v>
      </c>
      <c r="G8" s="4">
        <f>all_predictions!AC8*100</f>
        <v>30.771604111601359</v>
      </c>
      <c r="H8" t="str">
        <f t="shared" si="0"/>
        <v>Menor</v>
      </c>
      <c r="I8" s="4" t="e">
        <f t="shared" si="1"/>
        <v>#N/A</v>
      </c>
      <c r="J8">
        <f t="shared" si="2"/>
        <v>30.771604111601359</v>
      </c>
      <c r="K8" s="4">
        <f t="shared" si="3"/>
        <v>-17.328395888398642</v>
      </c>
    </row>
    <row r="9" spans="1:20" x14ac:dyDescent="0.25">
      <c r="A9">
        <f>all_predictions!E9</f>
        <v>1010201019</v>
      </c>
      <c r="B9" t="str">
        <f>all_predictions!B9</f>
        <v>Chuquisaca</v>
      </c>
      <c r="C9" t="str">
        <f>all_predictions!C9</f>
        <v>Oropeza</v>
      </c>
      <c r="D9" t="str">
        <f>all_predictions!D9</f>
        <v>Yotala</v>
      </c>
      <c r="E9" t="str">
        <f>all_predictions!F9</f>
        <v>SAN ISIDRO DE ANFAYA</v>
      </c>
      <c r="F9" s="4">
        <f>all_predictions!H9*100</f>
        <v>41.4</v>
      </c>
      <c r="G9" s="4">
        <f>all_predictions!AC9*100</f>
        <v>24.668319513427107</v>
      </c>
      <c r="H9" t="str">
        <f t="shared" si="0"/>
        <v>Menor</v>
      </c>
      <c r="I9" s="4" t="e">
        <f t="shared" si="1"/>
        <v>#N/A</v>
      </c>
      <c r="J9">
        <f t="shared" si="2"/>
        <v>24.668319513427107</v>
      </c>
      <c r="K9" s="4">
        <f t="shared" si="3"/>
        <v>-16.731680486572891</v>
      </c>
    </row>
    <row r="10" spans="1:20" x14ac:dyDescent="0.25">
      <c r="A10">
        <f>all_predictions!E10</f>
        <v>1010201027</v>
      </c>
      <c r="B10" t="str">
        <f>all_predictions!B10</f>
        <v>Chuquisaca</v>
      </c>
      <c r="C10" t="str">
        <f>all_predictions!C10</f>
        <v>Oropeza</v>
      </c>
      <c r="D10" t="str">
        <f>all_predictions!D10</f>
        <v>Yotala</v>
      </c>
      <c r="E10" t="str">
        <f>all_predictions!F10</f>
        <v>YOTALA</v>
      </c>
      <c r="F10" s="4">
        <f>all_predictions!H10*100</f>
        <v>12.6</v>
      </c>
      <c r="G10" s="4">
        <f>all_predictions!AC10*100</f>
        <v>19.30022260320451</v>
      </c>
      <c r="H10" t="str">
        <f t="shared" si="0"/>
        <v>Mayor</v>
      </c>
      <c r="I10" s="4">
        <f t="shared" si="1"/>
        <v>19.30022260320451</v>
      </c>
      <c r="J10" t="e">
        <f t="shared" si="2"/>
        <v>#N/A</v>
      </c>
      <c r="K10" s="4">
        <f t="shared" si="3"/>
        <v>6.7002226032045105</v>
      </c>
    </row>
    <row r="11" spans="1:20" x14ac:dyDescent="0.25">
      <c r="A11">
        <f>all_predictions!E11</f>
        <v>1010301015</v>
      </c>
      <c r="B11" t="str">
        <f>all_predictions!B11</f>
        <v>Chuquisaca</v>
      </c>
      <c r="C11" t="str">
        <f>all_predictions!C11</f>
        <v>Oropeza</v>
      </c>
      <c r="D11" t="str">
        <f>all_predictions!D11</f>
        <v>Poroma</v>
      </c>
      <c r="E11" t="str">
        <f>all_predictions!F11</f>
        <v>POROMA</v>
      </c>
      <c r="F11" s="4">
        <f>all_predictions!H11*100</f>
        <v>65.099999999999994</v>
      </c>
      <c r="G11" s="4">
        <f>all_predictions!AC11*100</f>
        <v>62.737877656078254</v>
      </c>
      <c r="H11" t="str">
        <f t="shared" si="0"/>
        <v>Menor</v>
      </c>
      <c r="I11" s="4" t="e">
        <f t="shared" si="1"/>
        <v>#N/A</v>
      </c>
      <c r="J11">
        <f t="shared" si="2"/>
        <v>62.737877656078254</v>
      </c>
      <c r="K11" s="4">
        <f t="shared" si="3"/>
        <v>-2.3621223439217403</v>
      </c>
      <c r="L11">
        <f>56.7-42.5</f>
        <v>14.200000000000003</v>
      </c>
    </row>
    <row r="12" spans="1:20" x14ac:dyDescent="0.25">
      <c r="A12">
        <f>all_predictions!E12</f>
        <v>1020101001</v>
      </c>
      <c r="B12" t="str">
        <f>all_predictions!B12</f>
        <v>Chuquisaca</v>
      </c>
      <c r="C12" t="str">
        <f>all_predictions!C12</f>
        <v>Azurduy</v>
      </c>
      <c r="D12" t="str">
        <f>all_predictions!D12</f>
        <v>Azurduy</v>
      </c>
      <c r="E12" t="str">
        <f>all_predictions!F12</f>
        <v>AZURDUY</v>
      </c>
      <c r="F12" s="4">
        <f>all_predictions!H12*100</f>
        <v>22.6</v>
      </c>
      <c r="G12" s="4">
        <f>all_predictions!AC12*100</f>
        <v>24.485252672399071</v>
      </c>
      <c r="H12" t="str">
        <f t="shared" si="0"/>
        <v>Mayor</v>
      </c>
      <c r="I12" s="4">
        <f t="shared" si="1"/>
        <v>24.485252672399071</v>
      </c>
      <c r="J12" t="e">
        <f t="shared" si="2"/>
        <v>#N/A</v>
      </c>
      <c r="K12" s="4">
        <f t="shared" si="3"/>
        <v>1.8852526723990692</v>
      </c>
    </row>
    <row r="13" spans="1:20" x14ac:dyDescent="0.25">
      <c r="A13">
        <f>all_predictions!E13</f>
        <v>1020201009</v>
      </c>
      <c r="B13" t="str">
        <f>all_predictions!B13</f>
        <v>Chuquisaca</v>
      </c>
      <c r="C13" t="str">
        <f>all_predictions!C13</f>
        <v>Azurduy</v>
      </c>
      <c r="D13" t="str">
        <f>all_predictions!D13</f>
        <v>Tarvita</v>
      </c>
      <c r="E13" t="str">
        <f>all_predictions!F13</f>
        <v>TARVITA</v>
      </c>
      <c r="F13" s="4">
        <f>all_predictions!H13*100</f>
        <v>40.5</v>
      </c>
      <c r="G13" s="4">
        <f>all_predictions!AC13*100</f>
        <v>25.385004553208173</v>
      </c>
      <c r="H13" t="str">
        <f t="shared" si="0"/>
        <v>Menor</v>
      </c>
      <c r="I13" s="4" t="e">
        <f t="shared" si="1"/>
        <v>#N/A</v>
      </c>
      <c r="J13">
        <f t="shared" si="2"/>
        <v>25.385004553208173</v>
      </c>
      <c r="K13" s="4">
        <f t="shared" si="3"/>
        <v>-15.114995446791827</v>
      </c>
    </row>
    <row r="14" spans="1:20" x14ac:dyDescent="0.25">
      <c r="A14">
        <f>all_predictions!E14</f>
        <v>1020202632</v>
      </c>
      <c r="B14" t="str">
        <f>all_predictions!B14</f>
        <v>Chuquisaca</v>
      </c>
      <c r="C14" t="str">
        <f>all_predictions!C14</f>
        <v>Azurduy</v>
      </c>
      <c r="D14" t="str">
        <f>all_predictions!D14</f>
        <v>Tarvita</v>
      </c>
      <c r="E14" t="str">
        <f>all_predictions!F14</f>
        <v>PAMPA HUASI</v>
      </c>
      <c r="F14" s="4">
        <f>all_predictions!H14*100</f>
        <v>67.7</v>
      </c>
      <c r="G14" s="4">
        <f>all_predictions!AC14*100</f>
        <v>66.745862660709207</v>
      </c>
      <c r="H14" t="str">
        <f t="shared" si="0"/>
        <v>Menor</v>
      </c>
      <c r="I14" s="4" t="e">
        <f t="shared" si="1"/>
        <v>#N/A</v>
      </c>
      <c r="J14">
        <f t="shared" si="2"/>
        <v>66.745862660709207</v>
      </c>
      <c r="K14" s="4">
        <f t="shared" si="3"/>
        <v>-0.95413733929079569</v>
      </c>
    </row>
    <row r="15" spans="1:20" x14ac:dyDescent="0.25">
      <c r="A15">
        <f>all_predictions!E15</f>
        <v>1020203007</v>
      </c>
      <c r="B15" t="str">
        <f>all_predictions!B15</f>
        <v>Chuquisaca</v>
      </c>
      <c r="C15" t="str">
        <f>all_predictions!C15</f>
        <v>Azurduy</v>
      </c>
      <c r="D15" t="str">
        <f>all_predictions!D15</f>
        <v>Tarvita</v>
      </c>
      <c r="E15" t="str">
        <f>all_predictions!F15</f>
        <v>SAN PEDRO</v>
      </c>
      <c r="F15" s="4">
        <f>all_predictions!H15*100</f>
        <v>39.900000000000006</v>
      </c>
      <c r="G15" s="4">
        <f>all_predictions!AC15*100</f>
        <v>28.097487523444268</v>
      </c>
      <c r="H15" t="str">
        <f t="shared" si="0"/>
        <v>Menor</v>
      </c>
      <c r="I15" s="4" t="e">
        <f t="shared" si="1"/>
        <v>#N/A</v>
      </c>
      <c r="J15">
        <f t="shared" si="2"/>
        <v>28.097487523444268</v>
      </c>
      <c r="K15" s="4">
        <f t="shared" si="3"/>
        <v>-11.802512476555737</v>
      </c>
    </row>
    <row r="16" spans="1:20" x14ac:dyDescent="0.25">
      <c r="A16">
        <f>all_predictions!E16</f>
        <v>1030101031</v>
      </c>
      <c r="B16" t="str">
        <f>all_predictions!B16</f>
        <v>Chuquisaca</v>
      </c>
      <c r="C16" t="str">
        <f>all_predictions!C16</f>
        <v>Zudañez</v>
      </c>
      <c r="D16" t="str">
        <f>all_predictions!D16</f>
        <v>Zudañez</v>
      </c>
      <c r="E16" t="str">
        <f>all_predictions!F16</f>
        <v>ZUDAÑEZ</v>
      </c>
      <c r="F16" s="4">
        <f>all_predictions!H16*100</f>
        <v>31.8</v>
      </c>
      <c r="G16" s="4">
        <f>all_predictions!AC16*100</f>
        <v>22.509541891786412</v>
      </c>
      <c r="H16" t="str">
        <f t="shared" si="0"/>
        <v>Menor</v>
      </c>
      <c r="I16" s="4" t="e">
        <f t="shared" si="1"/>
        <v>#N/A</v>
      </c>
      <c r="J16">
        <f t="shared" si="2"/>
        <v>22.509541891786412</v>
      </c>
      <c r="K16" s="4">
        <f t="shared" si="3"/>
        <v>-9.2904581082135884</v>
      </c>
    </row>
    <row r="17" spans="1:11" x14ac:dyDescent="0.25">
      <c r="A17">
        <f>all_predictions!E17</f>
        <v>1030201021</v>
      </c>
      <c r="B17" t="str">
        <f>all_predictions!B17</f>
        <v>Chuquisaca</v>
      </c>
      <c r="C17" t="str">
        <f>all_predictions!C17</f>
        <v>Zudañez</v>
      </c>
      <c r="D17" t="str">
        <f>all_predictions!D17</f>
        <v>Presto</v>
      </c>
      <c r="E17" t="str">
        <f>all_predictions!F17</f>
        <v>PRESTO</v>
      </c>
      <c r="F17" s="4">
        <f>all_predictions!H17*100</f>
        <v>49.5</v>
      </c>
      <c r="G17" s="4">
        <f>all_predictions!AC17*100</f>
        <v>25.182239978940942</v>
      </c>
      <c r="H17" t="str">
        <f t="shared" si="0"/>
        <v>Menor</v>
      </c>
      <c r="I17" s="4" t="e">
        <f t="shared" si="1"/>
        <v>#N/A</v>
      </c>
      <c r="J17">
        <f t="shared" si="2"/>
        <v>25.182239978940942</v>
      </c>
      <c r="K17" s="4">
        <f t="shared" si="3"/>
        <v>-24.317760021059058</v>
      </c>
    </row>
    <row r="18" spans="1:11" x14ac:dyDescent="0.25">
      <c r="A18">
        <f>all_predictions!E18</f>
        <v>1030201719</v>
      </c>
      <c r="B18" t="str">
        <f>all_predictions!B18</f>
        <v>Chuquisaca</v>
      </c>
      <c r="C18" t="str">
        <f>all_predictions!C18</f>
        <v>Zudañez</v>
      </c>
      <c r="D18" t="str">
        <f>all_predictions!D18</f>
        <v>Presto</v>
      </c>
      <c r="E18" t="str">
        <f>all_predictions!F18</f>
        <v>TOMOROCO</v>
      </c>
      <c r="F18" s="4">
        <f>all_predictions!H18*100</f>
        <v>84.4</v>
      </c>
      <c r="G18" s="4">
        <f>all_predictions!AC18*100</f>
        <v>84.449337311564122</v>
      </c>
      <c r="H18" t="str">
        <f t="shared" si="0"/>
        <v>Mayor</v>
      </c>
      <c r="I18" s="4">
        <f t="shared" si="1"/>
        <v>84.449337311564122</v>
      </c>
      <c r="J18" t="e">
        <f t="shared" si="2"/>
        <v>#N/A</v>
      </c>
      <c r="K18" s="4">
        <f t="shared" si="3"/>
        <v>4.9337311564116249E-2</v>
      </c>
    </row>
    <row r="19" spans="1:11" x14ac:dyDescent="0.25">
      <c r="A19">
        <f>all_predictions!E19</f>
        <v>1030301022</v>
      </c>
      <c r="B19" t="str">
        <f>all_predictions!B19</f>
        <v>Chuquisaca</v>
      </c>
      <c r="C19" t="str">
        <f>all_predictions!C19</f>
        <v>Zudañez</v>
      </c>
      <c r="D19" t="str">
        <f>all_predictions!D19</f>
        <v>Mojocoya</v>
      </c>
      <c r="E19" t="str">
        <f>all_predictions!F19</f>
        <v>REDENCION PAMPA</v>
      </c>
      <c r="F19" s="4">
        <f>all_predictions!H19*100</f>
        <v>39.700000000000003</v>
      </c>
      <c r="G19" s="4">
        <f>all_predictions!AC19*100</f>
        <v>28.013200356374814</v>
      </c>
      <c r="H19" t="str">
        <f t="shared" si="0"/>
        <v>Menor</v>
      </c>
      <c r="I19" s="4" t="e">
        <f t="shared" si="1"/>
        <v>#N/A</v>
      </c>
      <c r="J19">
        <f t="shared" si="2"/>
        <v>28.013200356374814</v>
      </c>
      <c r="K19" s="4">
        <f t="shared" si="3"/>
        <v>-11.686799643625189</v>
      </c>
    </row>
    <row r="20" spans="1:11" x14ac:dyDescent="0.25">
      <c r="A20">
        <f>all_predictions!E20</f>
        <v>1040101034</v>
      </c>
      <c r="B20" t="str">
        <f>all_predictions!B20</f>
        <v>Chuquisaca</v>
      </c>
      <c r="C20" t="str">
        <f>all_predictions!C20</f>
        <v>Tomina</v>
      </c>
      <c r="D20" t="str">
        <f>all_predictions!D20</f>
        <v>Padilla</v>
      </c>
      <c r="E20" t="str">
        <f>all_predictions!F20</f>
        <v>PADILLA</v>
      </c>
      <c r="F20" s="4">
        <f>all_predictions!H20*100</f>
        <v>25.7</v>
      </c>
      <c r="G20" s="4">
        <f>all_predictions!AC20*100</f>
        <v>28.821181837846165</v>
      </c>
      <c r="H20" t="str">
        <f t="shared" si="0"/>
        <v>Mayor</v>
      </c>
      <c r="I20" s="4">
        <f t="shared" si="1"/>
        <v>28.821181837846165</v>
      </c>
      <c r="J20" t="e">
        <f t="shared" si="2"/>
        <v>#N/A</v>
      </c>
      <c r="K20" s="4">
        <f t="shared" si="3"/>
        <v>3.1211818378461658</v>
      </c>
    </row>
    <row r="21" spans="1:11" x14ac:dyDescent="0.25">
      <c r="A21">
        <f>all_predictions!E21</f>
        <v>1040201026</v>
      </c>
      <c r="B21" t="str">
        <f>all_predictions!B21</f>
        <v>Chuquisaca</v>
      </c>
      <c r="C21" t="str">
        <f>all_predictions!C21</f>
        <v>Tomina</v>
      </c>
      <c r="D21" t="str">
        <f>all_predictions!D21</f>
        <v>Tomina</v>
      </c>
      <c r="E21" t="str">
        <f>all_predictions!F21</f>
        <v>TOMINA</v>
      </c>
      <c r="F21" s="4">
        <f>all_predictions!H21*100</f>
        <v>31.3</v>
      </c>
      <c r="G21" s="4">
        <f>all_predictions!AC21*100</f>
        <v>18.95858875353165</v>
      </c>
      <c r="H21" t="str">
        <f t="shared" si="0"/>
        <v>Menor</v>
      </c>
      <c r="I21" s="4" t="e">
        <f t="shared" si="1"/>
        <v>#N/A</v>
      </c>
      <c r="J21">
        <f t="shared" si="2"/>
        <v>18.95858875353165</v>
      </c>
      <c r="K21" s="4">
        <f t="shared" si="3"/>
        <v>-12.341411246468351</v>
      </c>
    </row>
    <row r="22" spans="1:11" x14ac:dyDescent="0.25">
      <c r="A22">
        <f>all_predictions!E22</f>
        <v>1040301001</v>
      </c>
      <c r="B22" t="str">
        <f>all_predictions!B22</f>
        <v>Chuquisaca</v>
      </c>
      <c r="C22" t="str">
        <f>all_predictions!C22</f>
        <v>Tomina</v>
      </c>
      <c r="D22" t="str">
        <f>all_predictions!D22</f>
        <v>Sopachuy</v>
      </c>
      <c r="E22" t="str">
        <f>all_predictions!F22</f>
        <v>AMANCAYA</v>
      </c>
      <c r="F22" s="4">
        <f>all_predictions!H22*100</f>
        <v>86.8</v>
      </c>
      <c r="G22" s="4">
        <f>all_predictions!AC22*100</f>
        <v>86.602121935405236</v>
      </c>
      <c r="H22" t="str">
        <f t="shared" si="0"/>
        <v>Menor</v>
      </c>
      <c r="I22" s="4" t="e">
        <f t="shared" si="1"/>
        <v>#N/A</v>
      </c>
      <c r="J22">
        <f t="shared" si="2"/>
        <v>86.602121935405236</v>
      </c>
      <c r="K22" s="4">
        <f t="shared" si="3"/>
        <v>-0.19787806459476087</v>
      </c>
    </row>
    <row r="23" spans="1:11" x14ac:dyDescent="0.25">
      <c r="A23">
        <f>all_predictions!E23</f>
        <v>1040301022</v>
      </c>
      <c r="B23" t="str">
        <f>all_predictions!B23</f>
        <v>Chuquisaca</v>
      </c>
      <c r="C23" t="str">
        <f>all_predictions!C23</f>
        <v>Tomina</v>
      </c>
      <c r="D23" t="str">
        <f>all_predictions!D23</f>
        <v>Sopachuy</v>
      </c>
      <c r="E23" t="str">
        <f>all_predictions!F23</f>
        <v>SOPACHUY</v>
      </c>
      <c r="F23" s="4">
        <f>all_predictions!H23*100</f>
        <v>35.299999999999997</v>
      </c>
      <c r="G23" s="4">
        <f>all_predictions!AC23*100</f>
        <v>19.947399592509552</v>
      </c>
      <c r="H23" t="str">
        <f t="shared" si="0"/>
        <v>Menor</v>
      </c>
      <c r="I23" s="4" t="e">
        <f t="shared" si="1"/>
        <v>#N/A</v>
      </c>
      <c r="J23">
        <f t="shared" si="2"/>
        <v>19.947399592509552</v>
      </c>
      <c r="K23" s="4">
        <f t="shared" si="3"/>
        <v>-15.352600407490446</v>
      </c>
    </row>
    <row r="24" spans="1:11" x14ac:dyDescent="0.25">
      <c r="A24">
        <f>all_predictions!E24</f>
        <v>1040401001</v>
      </c>
      <c r="B24" t="str">
        <f>all_predictions!B24</f>
        <v>Chuquisaca</v>
      </c>
      <c r="C24" t="str">
        <f>all_predictions!C24</f>
        <v>Tomina</v>
      </c>
      <c r="D24" t="str">
        <f>all_predictions!D24</f>
        <v>Villa Alcala</v>
      </c>
      <c r="E24" t="str">
        <f>all_predictions!F24</f>
        <v>ALCALA</v>
      </c>
      <c r="F24" s="4">
        <f>all_predictions!H24*100</f>
        <v>20</v>
      </c>
      <c r="G24" s="4">
        <f>all_predictions!AC24*100</f>
        <v>22.1368243614241</v>
      </c>
      <c r="H24" t="str">
        <f t="shared" si="0"/>
        <v>Mayor</v>
      </c>
      <c r="I24" s="4">
        <f t="shared" si="1"/>
        <v>22.1368243614241</v>
      </c>
      <c r="J24" t="e">
        <f t="shared" si="2"/>
        <v>#N/A</v>
      </c>
      <c r="K24" s="4">
        <f t="shared" si="3"/>
        <v>2.1368243614241003</v>
      </c>
    </row>
    <row r="25" spans="1:11" x14ac:dyDescent="0.25">
      <c r="A25">
        <f>all_predictions!E25</f>
        <v>1040401011</v>
      </c>
      <c r="B25" t="str">
        <f>all_predictions!B25</f>
        <v>Chuquisaca</v>
      </c>
      <c r="C25" t="str">
        <f>all_predictions!C25</f>
        <v>Tomina</v>
      </c>
      <c r="D25" t="str">
        <f>all_predictions!D25</f>
        <v>Villa Alcala</v>
      </c>
      <c r="E25" t="str">
        <f>all_predictions!F25</f>
        <v>LIMA BAMBA CENTRO</v>
      </c>
      <c r="F25" s="4">
        <f>all_predictions!H25*100</f>
        <v>75.900000000000006</v>
      </c>
      <c r="G25" s="4">
        <f>all_predictions!AC25*100</f>
        <v>71.544901706888325</v>
      </c>
      <c r="H25" t="str">
        <f t="shared" si="0"/>
        <v>Menor</v>
      </c>
      <c r="I25" s="4" t="e">
        <f t="shared" si="1"/>
        <v>#N/A</v>
      </c>
      <c r="J25">
        <f t="shared" si="2"/>
        <v>71.544901706888325</v>
      </c>
      <c r="K25" s="4">
        <f t="shared" si="3"/>
        <v>-4.3550982931116806</v>
      </c>
    </row>
    <row r="26" spans="1:11" x14ac:dyDescent="0.25">
      <c r="A26">
        <f>all_predictions!E26</f>
        <v>1040501006</v>
      </c>
      <c r="B26" t="str">
        <f>all_predictions!B26</f>
        <v>Chuquisaca</v>
      </c>
      <c r="C26" t="str">
        <f>all_predictions!C26</f>
        <v>Tomina</v>
      </c>
      <c r="D26" t="str">
        <f>all_predictions!D26</f>
        <v>El Villar</v>
      </c>
      <c r="E26" t="str">
        <f>all_predictions!F26</f>
        <v>EL VILLAR</v>
      </c>
      <c r="F26" s="4">
        <f>all_predictions!H26*100</f>
        <v>19.100000000000001</v>
      </c>
      <c r="G26" s="4">
        <f>all_predictions!AC26*100</f>
        <v>20.080040131076942</v>
      </c>
      <c r="H26" t="str">
        <f t="shared" si="0"/>
        <v>Mayor</v>
      </c>
      <c r="I26" s="4">
        <f t="shared" si="1"/>
        <v>20.080040131076942</v>
      </c>
      <c r="J26" t="e">
        <f t="shared" si="2"/>
        <v>#N/A</v>
      </c>
      <c r="K26" s="4">
        <f t="shared" si="3"/>
        <v>0.98004013107694021</v>
      </c>
    </row>
    <row r="27" spans="1:11" x14ac:dyDescent="0.25">
      <c r="A27">
        <f>all_predictions!E27</f>
        <v>1050101001</v>
      </c>
      <c r="B27" t="str">
        <f>all_predictions!B27</f>
        <v>Chuquisaca</v>
      </c>
      <c r="C27" t="str">
        <f>all_predictions!C27</f>
        <v>Hernando Siles</v>
      </c>
      <c r="D27" t="str">
        <f>all_predictions!D27</f>
        <v>Monteagudo</v>
      </c>
      <c r="E27" t="str">
        <f>all_predictions!F27</f>
        <v>CANDUA</v>
      </c>
      <c r="F27" s="4">
        <f>all_predictions!H27*100</f>
        <v>42.4</v>
      </c>
      <c r="G27" s="4">
        <f>all_predictions!AC27*100</f>
        <v>33.930504190870934</v>
      </c>
      <c r="H27" t="str">
        <f t="shared" si="0"/>
        <v>Menor</v>
      </c>
      <c r="I27" s="4" t="e">
        <f t="shared" si="1"/>
        <v>#N/A</v>
      </c>
      <c r="J27">
        <f t="shared" si="2"/>
        <v>33.930504190870934</v>
      </c>
      <c r="K27" s="4">
        <f t="shared" si="3"/>
        <v>-8.4694958091290644</v>
      </c>
    </row>
    <row r="28" spans="1:11" x14ac:dyDescent="0.25">
      <c r="A28">
        <f>all_predictions!E28</f>
        <v>1050101017</v>
      </c>
      <c r="B28" t="str">
        <f>all_predictions!B28</f>
        <v>Chuquisaca</v>
      </c>
      <c r="C28" t="str">
        <f>all_predictions!C28</f>
        <v>Hernando Siles</v>
      </c>
      <c r="D28" t="str">
        <f>all_predictions!D28</f>
        <v>Monteagudo</v>
      </c>
      <c r="E28" t="str">
        <f>all_predictions!F28</f>
        <v>MONTEAGUDO</v>
      </c>
      <c r="F28" s="4">
        <f>all_predictions!H28*100</f>
        <v>19.100000000000001</v>
      </c>
      <c r="G28" s="4">
        <f>all_predictions!AC28*100</f>
        <v>22.781660498755368</v>
      </c>
      <c r="H28" t="str">
        <f t="shared" si="0"/>
        <v>Mayor</v>
      </c>
      <c r="I28" s="4">
        <f t="shared" si="1"/>
        <v>22.781660498755368</v>
      </c>
      <c r="J28" t="e">
        <f t="shared" si="2"/>
        <v>#N/A</v>
      </c>
      <c r="K28" s="4">
        <f t="shared" si="3"/>
        <v>3.6816604987553667</v>
      </c>
    </row>
    <row r="29" spans="1:11" x14ac:dyDescent="0.25">
      <c r="A29">
        <f>all_predictions!E29</f>
        <v>1050101718</v>
      </c>
      <c r="B29" t="str">
        <f>all_predictions!B29</f>
        <v>Chuquisaca</v>
      </c>
      <c r="C29" t="str">
        <f>all_predictions!C29</f>
        <v>Hernando Siles</v>
      </c>
      <c r="D29" t="str">
        <f>all_predictions!D29</f>
        <v>Monteagudo</v>
      </c>
      <c r="E29" t="str">
        <f>all_predictions!F29</f>
        <v>SAN MIGUEL DE LAS PAMPAS</v>
      </c>
      <c r="F29" s="4">
        <f>all_predictions!H29*100</f>
        <v>68.400000000000006</v>
      </c>
      <c r="G29" s="4">
        <f>all_predictions!AC29*100</f>
        <v>65.377951452427624</v>
      </c>
      <c r="H29" t="str">
        <f t="shared" si="0"/>
        <v>Menor</v>
      </c>
      <c r="I29" s="4" t="e">
        <f t="shared" si="1"/>
        <v>#N/A</v>
      </c>
      <c r="J29">
        <f t="shared" si="2"/>
        <v>65.377951452427624</v>
      </c>
      <c r="K29" s="4">
        <f t="shared" si="3"/>
        <v>-3.0220485475723819</v>
      </c>
    </row>
    <row r="30" spans="1:11" x14ac:dyDescent="0.25">
      <c r="A30">
        <f>all_predictions!E30</f>
        <v>1050101719</v>
      </c>
      <c r="B30" t="str">
        <f>all_predictions!B30</f>
        <v>Chuquisaca</v>
      </c>
      <c r="C30" t="str">
        <f>all_predictions!C30</f>
        <v>Hernando Siles</v>
      </c>
      <c r="D30" t="str">
        <f>all_predictions!D30</f>
        <v>Monteagudo</v>
      </c>
      <c r="E30" t="str">
        <f>all_predictions!F30</f>
        <v>SAN MIGUEL DEL BAÑADO</v>
      </c>
      <c r="F30" s="4">
        <f>all_predictions!H30*100</f>
        <v>66.3</v>
      </c>
      <c r="G30" s="4">
        <f>all_predictions!AC30*100</f>
        <v>64.885554997122199</v>
      </c>
      <c r="H30" t="str">
        <f t="shared" si="0"/>
        <v>Menor</v>
      </c>
      <c r="I30" s="4" t="e">
        <f t="shared" si="1"/>
        <v>#N/A</v>
      </c>
      <c r="J30">
        <f t="shared" si="2"/>
        <v>64.885554997122199</v>
      </c>
      <c r="K30" s="4">
        <f t="shared" si="3"/>
        <v>-1.4144450028777982</v>
      </c>
    </row>
    <row r="31" spans="1:11" x14ac:dyDescent="0.25">
      <c r="A31">
        <f>all_predictions!E31</f>
        <v>1050201003</v>
      </c>
      <c r="B31" t="str">
        <f>all_predictions!B31</f>
        <v>Chuquisaca</v>
      </c>
      <c r="C31" t="str">
        <f>all_predictions!C31</f>
        <v>Hernando Siles</v>
      </c>
      <c r="D31" t="str">
        <f>all_predictions!D31</f>
        <v>Huacareta</v>
      </c>
      <c r="E31" t="str">
        <f>all_predictions!F31</f>
        <v>HUACARETA</v>
      </c>
      <c r="F31" s="4">
        <f>all_predictions!H31*100</f>
        <v>31.3</v>
      </c>
      <c r="G31" s="4">
        <f>all_predictions!AC31*100</f>
        <v>21.254164407072658</v>
      </c>
      <c r="H31" t="str">
        <f t="shared" si="0"/>
        <v>Menor</v>
      </c>
      <c r="I31" s="4" t="e">
        <f t="shared" si="1"/>
        <v>#N/A</v>
      </c>
      <c r="J31">
        <f t="shared" si="2"/>
        <v>21.254164407072658</v>
      </c>
      <c r="K31" s="4">
        <f t="shared" si="3"/>
        <v>-10.045835592927343</v>
      </c>
    </row>
    <row r="32" spans="1:11" x14ac:dyDescent="0.25">
      <c r="A32">
        <f>all_predictions!E32</f>
        <v>1060101039</v>
      </c>
      <c r="B32" t="str">
        <f>all_predictions!B32</f>
        <v>Chuquisaca</v>
      </c>
      <c r="C32" t="str">
        <f>all_predictions!C32</f>
        <v>Yamparaez</v>
      </c>
      <c r="D32" t="str">
        <f>all_predictions!D32</f>
        <v>Tarabuco</v>
      </c>
      <c r="E32" t="str">
        <f>all_predictions!F32</f>
        <v>CORORO</v>
      </c>
      <c r="F32" s="4">
        <f>all_predictions!H32*100</f>
        <v>18.3</v>
      </c>
      <c r="G32" s="4">
        <f>all_predictions!AC32*100</f>
        <v>19.544100551961421</v>
      </c>
      <c r="H32" t="str">
        <f t="shared" si="0"/>
        <v>Mayor</v>
      </c>
      <c r="I32" s="4">
        <f t="shared" si="1"/>
        <v>19.544100551961421</v>
      </c>
      <c r="J32" t="e">
        <f t="shared" si="2"/>
        <v>#N/A</v>
      </c>
      <c r="K32" s="4">
        <f t="shared" si="3"/>
        <v>1.2441005519614201</v>
      </c>
    </row>
    <row r="33" spans="1:11" x14ac:dyDescent="0.25">
      <c r="A33">
        <f>all_predictions!E33</f>
        <v>1060101057</v>
      </c>
      <c r="B33" t="str">
        <f>all_predictions!B33</f>
        <v>Chuquisaca</v>
      </c>
      <c r="C33" t="str">
        <f>all_predictions!C33</f>
        <v>Yamparaez</v>
      </c>
      <c r="D33" t="str">
        <f>all_predictions!D33</f>
        <v>Tarabuco</v>
      </c>
      <c r="E33" t="str">
        <f>all_predictions!F33</f>
        <v>TARABUCO</v>
      </c>
      <c r="F33" s="4">
        <f>all_predictions!H33*100</f>
        <v>49.1</v>
      </c>
      <c r="G33" s="4">
        <f>all_predictions!AC33*100</f>
        <v>37.847032086647154</v>
      </c>
      <c r="H33" t="str">
        <f t="shared" si="0"/>
        <v>Menor</v>
      </c>
      <c r="I33" s="4" t="e">
        <f t="shared" si="1"/>
        <v>#N/A</v>
      </c>
      <c r="J33">
        <f t="shared" si="2"/>
        <v>37.847032086647154</v>
      </c>
      <c r="K33" s="4">
        <f t="shared" si="3"/>
        <v>-11.252967913352848</v>
      </c>
    </row>
    <row r="34" spans="1:11" x14ac:dyDescent="0.25">
      <c r="A34">
        <f>all_predictions!E34</f>
        <v>1060201026</v>
      </c>
      <c r="B34" t="str">
        <f>all_predictions!B34</f>
        <v>Chuquisaca</v>
      </c>
      <c r="C34" t="str">
        <f>all_predictions!C34</f>
        <v>Yamparaez</v>
      </c>
      <c r="D34" t="str">
        <f>all_predictions!D34</f>
        <v>Yamparaez</v>
      </c>
      <c r="E34" t="str">
        <f>all_predictions!F34</f>
        <v>MOLLE PUNKU</v>
      </c>
      <c r="F34" s="4">
        <f>all_predictions!H34*100</f>
        <v>85.1</v>
      </c>
      <c r="G34" s="4">
        <f>all_predictions!AC34*100</f>
        <v>83.489090045517699</v>
      </c>
      <c r="H34" t="str">
        <f t="shared" si="0"/>
        <v>Menor</v>
      </c>
      <c r="I34" s="4" t="e">
        <f t="shared" si="1"/>
        <v>#N/A</v>
      </c>
      <c r="J34">
        <f t="shared" si="2"/>
        <v>83.489090045517699</v>
      </c>
      <c r="K34" s="4">
        <f t="shared" si="3"/>
        <v>-1.6109099544822953</v>
      </c>
    </row>
    <row r="35" spans="1:11" x14ac:dyDescent="0.25">
      <c r="A35">
        <f>all_predictions!E35</f>
        <v>1060201032</v>
      </c>
      <c r="B35" t="str">
        <f>all_predictions!B35</f>
        <v>Chuquisaca</v>
      </c>
      <c r="C35" t="str">
        <f>all_predictions!C35</f>
        <v>Yamparaez</v>
      </c>
      <c r="D35" t="str">
        <f>all_predictions!D35</f>
        <v>Yamparaez</v>
      </c>
      <c r="E35" t="str">
        <f>all_predictions!F35</f>
        <v>YAMPARAEZ</v>
      </c>
      <c r="F35" s="4">
        <f>all_predictions!H35*100</f>
        <v>39.200000000000003</v>
      </c>
      <c r="G35" s="4">
        <f>all_predictions!AC35*100</f>
        <v>22.775985846850382</v>
      </c>
      <c r="H35" t="str">
        <f t="shared" si="0"/>
        <v>Menor</v>
      </c>
      <c r="I35" s="4" t="e">
        <f t="shared" si="1"/>
        <v>#N/A</v>
      </c>
      <c r="J35">
        <f t="shared" si="2"/>
        <v>22.775985846850382</v>
      </c>
      <c r="K35" s="4">
        <f t="shared" si="3"/>
        <v>-16.424014153149621</v>
      </c>
    </row>
    <row r="36" spans="1:11" x14ac:dyDescent="0.25">
      <c r="A36">
        <f>all_predictions!E36</f>
        <v>1060202008</v>
      </c>
      <c r="B36" t="str">
        <f>all_predictions!B36</f>
        <v>Chuquisaca</v>
      </c>
      <c r="C36" t="str">
        <f>all_predictions!C36</f>
        <v>Yamparaez</v>
      </c>
      <c r="D36" t="str">
        <f>all_predictions!D36</f>
        <v>Yamparaez</v>
      </c>
      <c r="E36" t="str">
        <f>all_predictions!F36</f>
        <v>SOTOMAYOR</v>
      </c>
      <c r="F36" s="4">
        <f>all_predictions!H36*100</f>
        <v>34.9</v>
      </c>
      <c r="G36" s="4">
        <f>all_predictions!AC36*100</f>
        <v>24.825822113028806</v>
      </c>
      <c r="H36" t="str">
        <f t="shared" si="0"/>
        <v>Menor</v>
      </c>
      <c r="I36" s="4" t="e">
        <f t="shared" si="1"/>
        <v>#N/A</v>
      </c>
      <c r="J36">
        <f t="shared" si="2"/>
        <v>24.825822113028806</v>
      </c>
      <c r="K36" s="4">
        <f t="shared" si="3"/>
        <v>-10.074177886971192</v>
      </c>
    </row>
    <row r="37" spans="1:11" x14ac:dyDescent="0.25">
      <c r="A37">
        <f>all_predictions!E37</f>
        <v>1070101001</v>
      </c>
      <c r="B37" t="str">
        <f>all_predictions!B37</f>
        <v>Chuquisaca</v>
      </c>
      <c r="C37" t="str">
        <f>all_predictions!C37</f>
        <v>Nor Cinti</v>
      </c>
      <c r="D37" t="str">
        <f>all_predictions!D37</f>
        <v>Camargo</v>
      </c>
      <c r="E37" t="str">
        <f>all_predictions!F37</f>
        <v>CAMARGO</v>
      </c>
      <c r="F37" s="4">
        <f>all_predictions!H37*100</f>
        <v>17.599999999999998</v>
      </c>
      <c r="G37" s="4">
        <f>all_predictions!AC37*100</f>
        <v>21.273940917598669</v>
      </c>
      <c r="H37" t="str">
        <f t="shared" si="0"/>
        <v>Mayor</v>
      </c>
      <c r="I37" s="4">
        <f t="shared" si="1"/>
        <v>21.273940917598669</v>
      </c>
      <c r="J37" t="e">
        <f t="shared" si="2"/>
        <v>#N/A</v>
      </c>
      <c r="K37" s="4">
        <f t="shared" si="3"/>
        <v>3.6739409175986708</v>
      </c>
    </row>
    <row r="38" spans="1:11" x14ac:dyDescent="0.25">
      <c r="A38">
        <f>all_predictions!E38</f>
        <v>1070201008</v>
      </c>
      <c r="B38" t="str">
        <f>all_predictions!B38</f>
        <v>Chuquisaca</v>
      </c>
      <c r="C38" t="str">
        <f>all_predictions!C38</f>
        <v>Nor Cinti</v>
      </c>
      <c r="D38" t="str">
        <f>all_predictions!D38</f>
        <v>San Lucas</v>
      </c>
      <c r="E38" t="str">
        <f>all_predictions!F38</f>
        <v>PADCOYO</v>
      </c>
      <c r="F38" s="4">
        <f>all_predictions!H38*100</f>
        <v>71.2</v>
      </c>
      <c r="G38" s="4">
        <f>all_predictions!AC38*100</f>
        <v>64.513454797619929</v>
      </c>
      <c r="H38" t="str">
        <f t="shared" si="0"/>
        <v>Menor</v>
      </c>
      <c r="I38" s="4" t="e">
        <f t="shared" si="1"/>
        <v>#N/A</v>
      </c>
      <c r="J38">
        <f t="shared" si="2"/>
        <v>64.513454797619929</v>
      </c>
      <c r="K38" s="4">
        <f t="shared" si="3"/>
        <v>-6.6865452023800742</v>
      </c>
    </row>
    <row r="39" spans="1:11" x14ac:dyDescent="0.25">
      <c r="A39">
        <f>all_predictions!E39</f>
        <v>1070201018</v>
      </c>
      <c r="B39" t="str">
        <f>all_predictions!B39</f>
        <v>Chuquisaca</v>
      </c>
      <c r="C39" t="str">
        <f>all_predictions!C39</f>
        <v>Nor Cinti</v>
      </c>
      <c r="D39" t="str">
        <f>all_predictions!D39</f>
        <v>San Lucas</v>
      </c>
      <c r="E39" t="str">
        <f>all_predictions!F39</f>
        <v>SAN LUCAS</v>
      </c>
      <c r="F39" s="4">
        <f>all_predictions!H39*100</f>
        <v>26</v>
      </c>
      <c r="G39" s="4">
        <f>all_predictions!AC39*100</f>
        <v>26.128780846672161</v>
      </c>
      <c r="H39" t="str">
        <f t="shared" si="0"/>
        <v>Mayor</v>
      </c>
      <c r="I39" s="4">
        <f t="shared" si="1"/>
        <v>26.128780846672161</v>
      </c>
      <c r="J39" t="e">
        <f t="shared" si="2"/>
        <v>#N/A</v>
      </c>
      <c r="K39" s="4">
        <f t="shared" si="3"/>
        <v>0.12878084667216072</v>
      </c>
    </row>
    <row r="40" spans="1:11" x14ac:dyDescent="0.25">
      <c r="A40">
        <f>all_predictions!E40</f>
        <v>1070205001</v>
      </c>
      <c r="B40" t="str">
        <f>all_predictions!B40</f>
        <v>Chuquisaca</v>
      </c>
      <c r="C40" t="str">
        <f>all_predictions!C40</f>
        <v>Nor Cinti</v>
      </c>
      <c r="D40" t="str">
        <f>all_predictions!D40</f>
        <v>San Lucas</v>
      </c>
      <c r="E40" t="str">
        <f>all_predictions!F40</f>
        <v>CHIÑIMAYU</v>
      </c>
      <c r="F40" s="4">
        <f>all_predictions!H40*100</f>
        <v>69.400000000000006</v>
      </c>
      <c r="G40" s="4">
        <f>all_predictions!AC40*100</f>
        <v>66.521267593949489</v>
      </c>
      <c r="H40" t="str">
        <f t="shared" si="0"/>
        <v>Menor</v>
      </c>
      <c r="I40" s="4" t="e">
        <f t="shared" si="1"/>
        <v>#N/A</v>
      </c>
      <c r="J40">
        <f t="shared" si="2"/>
        <v>66.521267593949489</v>
      </c>
      <c r="K40" s="4">
        <f t="shared" si="3"/>
        <v>-2.8787324060505171</v>
      </c>
    </row>
    <row r="41" spans="1:11" x14ac:dyDescent="0.25">
      <c r="A41">
        <f>all_predictions!E41</f>
        <v>1070208019</v>
      </c>
      <c r="B41" t="str">
        <f>all_predictions!B41</f>
        <v>Chuquisaca</v>
      </c>
      <c r="C41" t="str">
        <f>all_predictions!C41</f>
        <v>Nor Cinti</v>
      </c>
      <c r="D41" t="str">
        <f>all_predictions!D41</f>
        <v>San Lucas</v>
      </c>
      <c r="E41" t="str">
        <f>all_predictions!F41</f>
        <v>PALACIO TAMBO</v>
      </c>
      <c r="F41" s="4">
        <f>all_predictions!H41*100</f>
        <v>49</v>
      </c>
      <c r="G41" s="4">
        <f>all_predictions!AC41*100</f>
        <v>34.957416426064199</v>
      </c>
      <c r="H41" t="str">
        <f t="shared" si="0"/>
        <v>Menor</v>
      </c>
      <c r="I41" s="4" t="e">
        <f t="shared" si="1"/>
        <v>#N/A</v>
      </c>
      <c r="J41">
        <f t="shared" si="2"/>
        <v>34.957416426064199</v>
      </c>
      <c r="K41" s="4">
        <f t="shared" si="3"/>
        <v>-14.042583573935801</v>
      </c>
    </row>
    <row r="42" spans="1:11" x14ac:dyDescent="0.25">
      <c r="A42">
        <f>all_predictions!E42</f>
        <v>1070208021</v>
      </c>
      <c r="B42" t="str">
        <f>all_predictions!B42</f>
        <v>Chuquisaca</v>
      </c>
      <c r="C42" t="str">
        <f>all_predictions!C42</f>
        <v>Nor Cinti</v>
      </c>
      <c r="D42" t="str">
        <f>all_predictions!D42</f>
        <v>San Lucas</v>
      </c>
      <c r="E42" t="str">
        <f>all_predictions!F42</f>
        <v>MALLIRI</v>
      </c>
      <c r="F42" s="4">
        <f>all_predictions!H42*100</f>
        <v>44.2</v>
      </c>
      <c r="G42" s="4">
        <f>all_predictions!AC42*100</f>
        <v>29.011407889604069</v>
      </c>
      <c r="H42" t="str">
        <f t="shared" si="0"/>
        <v>Menor</v>
      </c>
      <c r="I42" s="4" t="e">
        <f t="shared" si="1"/>
        <v>#N/A</v>
      </c>
      <c r="J42">
        <f t="shared" si="2"/>
        <v>29.011407889604069</v>
      </c>
      <c r="K42" s="4">
        <f t="shared" si="3"/>
        <v>-15.188592110395934</v>
      </c>
    </row>
    <row r="43" spans="1:11" x14ac:dyDescent="0.25">
      <c r="A43">
        <f>all_predictions!E43</f>
        <v>1070301007</v>
      </c>
      <c r="B43" t="str">
        <f>all_predictions!B43</f>
        <v>Chuquisaca</v>
      </c>
      <c r="C43" t="str">
        <f>all_predictions!C43</f>
        <v>Nor Cinti</v>
      </c>
      <c r="D43" t="str">
        <f>all_predictions!D43</f>
        <v>Incahuasi</v>
      </c>
      <c r="E43" t="str">
        <f>all_predictions!F43</f>
        <v>LA BANDA</v>
      </c>
      <c r="F43" s="4">
        <f>all_predictions!H43*100</f>
        <v>83</v>
      </c>
      <c r="G43" s="4">
        <f>all_predictions!AC43*100</f>
        <v>81.371426889109102</v>
      </c>
      <c r="H43" t="str">
        <f t="shared" si="0"/>
        <v>Menor</v>
      </c>
      <c r="I43" s="4" t="e">
        <f t="shared" si="1"/>
        <v>#N/A</v>
      </c>
      <c r="J43">
        <f t="shared" si="2"/>
        <v>81.371426889109102</v>
      </c>
      <c r="K43" s="4">
        <f t="shared" si="3"/>
        <v>-1.6285731108908976</v>
      </c>
    </row>
    <row r="44" spans="1:11" x14ac:dyDescent="0.25">
      <c r="A44">
        <f>all_predictions!E44</f>
        <v>1070301008</v>
      </c>
      <c r="B44" t="str">
        <f>all_predictions!B44</f>
        <v>Chuquisaca</v>
      </c>
      <c r="C44" t="str">
        <f>all_predictions!C44</f>
        <v>Nor Cinti</v>
      </c>
      <c r="D44" t="str">
        <f>all_predictions!D44</f>
        <v>Incahuasi</v>
      </c>
      <c r="E44" t="str">
        <f>all_predictions!F44</f>
        <v>MIRAFLORES</v>
      </c>
      <c r="F44" s="4">
        <f>all_predictions!H44*100</f>
        <v>95.3</v>
      </c>
      <c r="G44" s="4">
        <f>all_predictions!AC44*100</f>
        <v>93.510481899994986</v>
      </c>
      <c r="H44" t="str">
        <f t="shared" si="0"/>
        <v>Menor</v>
      </c>
      <c r="I44" s="4" t="e">
        <f t="shared" si="1"/>
        <v>#N/A</v>
      </c>
      <c r="J44">
        <f t="shared" si="2"/>
        <v>93.510481899994986</v>
      </c>
      <c r="K44" s="4">
        <f t="shared" si="3"/>
        <v>-1.7895181000050115</v>
      </c>
    </row>
    <row r="45" spans="1:11" x14ac:dyDescent="0.25">
      <c r="A45">
        <f>all_predictions!E45</f>
        <v>1070301014</v>
      </c>
      <c r="B45" t="str">
        <f>all_predictions!B45</f>
        <v>Chuquisaca</v>
      </c>
      <c r="C45" t="str">
        <f>all_predictions!C45</f>
        <v>Nor Cinti</v>
      </c>
      <c r="D45" t="str">
        <f>all_predictions!D45</f>
        <v>Incahuasi</v>
      </c>
      <c r="E45" t="str">
        <f>all_predictions!F45</f>
        <v>INCAHUASI</v>
      </c>
      <c r="F45" s="4">
        <f>all_predictions!H45*100</f>
        <v>41.699999999999996</v>
      </c>
      <c r="G45" s="4">
        <f>all_predictions!AC45*100</f>
        <v>24.549062203672026</v>
      </c>
      <c r="H45" t="str">
        <f t="shared" si="0"/>
        <v>Menor</v>
      </c>
      <c r="I45" s="4" t="e">
        <f t="shared" si="1"/>
        <v>#N/A</v>
      </c>
      <c r="J45">
        <f t="shared" si="2"/>
        <v>24.549062203672026</v>
      </c>
      <c r="K45" s="4">
        <f t="shared" si="3"/>
        <v>-17.15093779632797</v>
      </c>
    </row>
    <row r="46" spans="1:11" x14ac:dyDescent="0.25">
      <c r="A46">
        <f>all_predictions!E46</f>
        <v>1070401009</v>
      </c>
      <c r="B46" t="str">
        <f>all_predictions!B46</f>
        <v>Chuquisaca</v>
      </c>
      <c r="C46" t="str">
        <f>all_predictions!C46</f>
        <v>Nor Cinti</v>
      </c>
      <c r="D46" t="str">
        <f>all_predictions!D46</f>
        <v>Villa Charcas</v>
      </c>
      <c r="E46" t="str">
        <f>all_predictions!F46</f>
        <v>PALCAPATA</v>
      </c>
      <c r="F46" s="4">
        <f>all_predictions!H46*100</f>
        <v>94</v>
      </c>
      <c r="G46" s="4">
        <f>all_predictions!AC46*100</f>
        <v>92.11186141850996</v>
      </c>
      <c r="H46" t="str">
        <f t="shared" si="0"/>
        <v>Menor</v>
      </c>
      <c r="I46" s="4" t="e">
        <f t="shared" si="1"/>
        <v>#N/A</v>
      </c>
      <c r="J46">
        <f t="shared" si="2"/>
        <v>92.11186141850996</v>
      </c>
      <c r="K46" s="4">
        <f t="shared" si="3"/>
        <v>-1.8881385814900398</v>
      </c>
    </row>
    <row r="47" spans="1:11" x14ac:dyDescent="0.25">
      <c r="A47">
        <f>all_predictions!E47</f>
        <v>1070401019</v>
      </c>
      <c r="B47" t="str">
        <f>all_predictions!B47</f>
        <v>Chuquisaca</v>
      </c>
      <c r="C47" t="str">
        <f>all_predictions!C47</f>
        <v>Nor Cinti</v>
      </c>
      <c r="D47" t="str">
        <f>all_predictions!D47</f>
        <v>Villa Charcas</v>
      </c>
      <c r="E47" t="str">
        <f>all_predictions!F47</f>
        <v>VILLA CHARCAS</v>
      </c>
      <c r="F47" s="4">
        <f>all_predictions!H47*100</f>
        <v>43.70000000000001</v>
      </c>
      <c r="G47" s="4">
        <f>all_predictions!AC47*100</f>
        <v>28.986284896275883</v>
      </c>
      <c r="H47" t="str">
        <f t="shared" si="0"/>
        <v>Menor</v>
      </c>
      <c r="I47" s="4" t="e">
        <f t="shared" si="1"/>
        <v>#N/A</v>
      </c>
      <c r="J47">
        <f t="shared" si="2"/>
        <v>28.986284896275883</v>
      </c>
      <c r="K47" s="4">
        <f t="shared" si="3"/>
        <v>-14.713715103724127</v>
      </c>
    </row>
    <row r="48" spans="1:11" x14ac:dyDescent="0.25">
      <c r="A48">
        <f>all_predictions!E48</f>
        <v>1070404017</v>
      </c>
      <c r="B48" t="str">
        <f>all_predictions!B48</f>
        <v>Chuquisaca</v>
      </c>
      <c r="C48" t="str">
        <f>all_predictions!C48</f>
        <v>Nor Cinti</v>
      </c>
      <c r="D48" t="str">
        <f>all_predictions!D48</f>
        <v>Villa Charcas</v>
      </c>
      <c r="E48" t="str">
        <f>all_predictions!F48</f>
        <v>SACARI</v>
      </c>
      <c r="F48" s="4">
        <f>all_predictions!H48*100</f>
        <v>99.7</v>
      </c>
      <c r="G48" s="4">
        <f>all_predictions!AC48*100</f>
        <v>96.613846421401718</v>
      </c>
      <c r="H48" t="str">
        <f t="shared" si="0"/>
        <v>Menor</v>
      </c>
      <c r="I48" s="4" t="e">
        <f t="shared" si="1"/>
        <v>#N/A</v>
      </c>
      <c r="J48">
        <f t="shared" si="2"/>
        <v>96.613846421401718</v>
      </c>
      <c r="K48" s="4">
        <f t="shared" si="3"/>
        <v>-3.0861535785982852</v>
      </c>
    </row>
    <row r="49" spans="1:11" x14ac:dyDescent="0.25">
      <c r="A49">
        <f>all_predictions!E49</f>
        <v>1070404715</v>
      </c>
      <c r="B49" t="str">
        <f>all_predictions!B49</f>
        <v>Chuquisaca</v>
      </c>
      <c r="C49" t="str">
        <f>all_predictions!C49</f>
        <v>Nor Cinti</v>
      </c>
      <c r="D49" t="str">
        <f>all_predictions!D49</f>
        <v>Villa Charcas</v>
      </c>
      <c r="E49" t="str">
        <f>all_predictions!F49</f>
        <v>PUCARA</v>
      </c>
      <c r="F49" s="4">
        <f>all_predictions!H49*100</f>
        <v>85.6</v>
      </c>
      <c r="G49" s="4">
        <f>all_predictions!AC49*100</f>
        <v>82.835547933380553</v>
      </c>
      <c r="H49" t="str">
        <f t="shared" si="0"/>
        <v>Menor</v>
      </c>
      <c r="I49" s="4" t="e">
        <f t="shared" si="1"/>
        <v>#N/A</v>
      </c>
      <c r="J49">
        <f t="shared" si="2"/>
        <v>82.835547933380553</v>
      </c>
      <c r="K49" s="4">
        <f t="shared" si="3"/>
        <v>-2.764452066619441</v>
      </c>
    </row>
    <row r="50" spans="1:11" x14ac:dyDescent="0.25">
      <c r="A50">
        <f>all_predictions!E50</f>
        <v>1080101015</v>
      </c>
      <c r="B50" t="str">
        <f>all_predictions!B50</f>
        <v>Chuquisaca</v>
      </c>
      <c r="C50" t="str">
        <f>all_predictions!C50</f>
        <v>Belisario Boeto</v>
      </c>
      <c r="D50" t="str">
        <f>all_predictions!D50</f>
        <v>Villa Serrano</v>
      </c>
      <c r="E50" t="str">
        <f>all_predictions!F50</f>
        <v>VILLA SERRANO</v>
      </c>
      <c r="F50" s="4">
        <f>all_predictions!H50*100</f>
        <v>21.9</v>
      </c>
      <c r="G50" s="4">
        <f>all_predictions!AC50*100</f>
        <v>23.820520167400598</v>
      </c>
      <c r="H50" t="str">
        <f t="shared" si="0"/>
        <v>Mayor</v>
      </c>
      <c r="I50" s="4">
        <f t="shared" si="1"/>
        <v>23.820520167400598</v>
      </c>
      <c r="J50" t="e">
        <f t="shared" si="2"/>
        <v>#N/A</v>
      </c>
      <c r="K50" s="4">
        <f t="shared" si="3"/>
        <v>1.9205201674005998</v>
      </c>
    </row>
    <row r="51" spans="1:11" x14ac:dyDescent="0.25">
      <c r="A51">
        <f>all_predictions!E51</f>
        <v>1080102012</v>
      </c>
      <c r="B51" t="str">
        <f>all_predictions!B51</f>
        <v>Chuquisaca</v>
      </c>
      <c r="C51" t="str">
        <f>all_predictions!C51</f>
        <v>Belisario Boeto</v>
      </c>
      <c r="D51" t="str">
        <f>all_predictions!D51</f>
        <v>Villa Serrano</v>
      </c>
      <c r="E51" t="str">
        <f>all_predictions!F51</f>
        <v>MENDOZA</v>
      </c>
      <c r="F51" s="4">
        <f>all_predictions!H51*100</f>
        <v>34.699999999999996</v>
      </c>
      <c r="G51" s="4">
        <f>all_predictions!AC51*100</f>
        <v>19.906481927283725</v>
      </c>
      <c r="H51" t="str">
        <f t="shared" si="0"/>
        <v>Menor</v>
      </c>
      <c r="I51" s="4" t="e">
        <f t="shared" si="1"/>
        <v>#N/A</v>
      </c>
      <c r="J51">
        <f t="shared" si="2"/>
        <v>19.906481927283725</v>
      </c>
      <c r="K51" s="4">
        <f t="shared" si="3"/>
        <v>-14.793518072716271</v>
      </c>
    </row>
    <row r="52" spans="1:11" x14ac:dyDescent="0.25">
      <c r="A52">
        <f>all_predictions!E52</f>
        <v>1090101006</v>
      </c>
      <c r="B52" t="str">
        <f>all_predictions!B52</f>
        <v>Chuquisaca</v>
      </c>
      <c r="C52" t="str">
        <f>all_predictions!C52</f>
        <v>Sud Cinti</v>
      </c>
      <c r="D52" t="str">
        <f>all_predictions!D52</f>
        <v>Villa Abecia</v>
      </c>
      <c r="E52" t="str">
        <f>all_predictions!F52</f>
        <v>VILLA ABECIA</v>
      </c>
      <c r="F52" s="4">
        <f>all_predictions!H52*100</f>
        <v>34.9</v>
      </c>
      <c r="G52" s="4">
        <f>all_predictions!AC52*100</f>
        <v>23.656429325280691</v>
      </c>
      <c r="H52" t="str">
        <f t="shared" si="0"/>
        <v>Menor</v>
      </c>
      <c r="I52" s="4" t="e">
        <f t="shared" si="1"/>
        <v>#N/A</v>
      </c>
      <c r="J52">
        <f t="shared" si="2"/>
        <v>23.656429325280691</v>
      </c>
      <c r="K52" s="4">
        <f t="shared" si="3"/>
        <v>-11.243570674719308</v>
      </c>
    </row>
    <row r="53" spans="1:11" x14ac:dyDescent="0.25">
      <c r="A53">
        <f>all_predictions!E53</f>
        <v>1090201005</v>
      </c>
      <c r="B53" t="str">
        <f>all_predictions!B53</f>
        <v>Chuquisaca</v>
      </c>
      <c r="C53" t="str">
        <f>all_predictions!C53</f>
        <v>Sud Cinti</v>
      </c>
      <c r="D53" t="str">
        <f>all_predictions!D53</f>
        <v>Culpina</v>
      </c>
      <c r="E53" t="str">
        <f>all_predictions!F53</f>
        <v>LA BANDA</v>
      </c>
      <c r="F53" s="4">
        <f>all_predictions!H53*100</f>
        <v>77.8</v>
      </c>
      <c r="G53" s="4">
        <f>all_predictions!AC53*100</f>
        <v>78.455862616547009</v>
      </c>
      <c r="H53" t="str">
        <f t="shared" si="0"/>
        <v>Mayor</v>
      </c>
      <c r="I53" s="4">
        <f t="shared" si="1"/>
        <v>78.455862616547009</v>
      </c>
      <c r="J53" t="e">
        <f t="shared" si="2"/>
        <v>#N/A</v>
      </c>
      <c r="K53" s="4">
        <f t="shared" si="3"/>
        <v>0.65586261654701161</v>
      </c>
    </row>
    <row r="54" spans="1:11" x14ac:dyDescent="0.25">
      <c r="A54">
        <f>all_predictions!E54</f>
        <v>1090201007</v>
      </c>
      <c r="B54" t="str">
        <f>all_predictions!B54</f>
        <v>Chuquisaca</v>
      </c>
      <c r="C54" t="str">
        <f>all_predictions!C54</f>
        <v>Sud Cinti</v>
      </c>
      <c r="D54" t="str">
        <f>all_predictions!D54</f>
        <v>Culpina</v>
      </c>
      <c r="E54" t="str">
        <f>all_predictions!F54</f>
        <v>SAJLINA</v>
      </c>
      <c r="F54" s="4">
        <f>all_predictions!H54*100</f>
        <v>75.5</v>
      </c>
      <c r="G54" s="4">
        <f>all_predictions!AC54*100</f>
        <v>76.95617592592221</v>
      </c>
      <c r="H54" t="str">
        <f t="shared" si="0"/>
        <v>Mayor</v>
      </c>
      <c r="I54" s="4">
        <f t="shared" si="1"/>
        <v>76.95617592592221</v>
      </c>
      <c r="J54" t="e">
        <f t="shared" si="2"/>
        <v>#N/A</v>
      </c>
      <c r="K54" s="4">
        <f t="shared" si="3"/>
        <v>1.45617592592221</v>
      </c>
    </row>
    <row r="55" spans="1:11" x14ac:dyDescent="0.25">
      <c r="A55">
        <f>all_predictions!E55</f>
        <v>1090201011</v>
      </c>
      <c r="B55" t="str">
        <f>all_predictions!B55</f>
        <v>Chuquisaca</v>
      </c>
      <c r="C55" t="str">
        <f>all_predictions!C55</f>
        <v>Sud Cinti</v>
      </c>
      <c r="D55" t="str">
        <f>all_predictions!D55</f>
        <v>Culpina</v>
      </c>
      <c r="E55" t="str">
        <f>all_predictions!F55</f>
        <v>CULPINA</v>
      </c>
      <c r="F55" s="4">
        <f>all_predictions!H55*100</f>
        <v>38.4</v>
      </c>
      <c r="G55" s="4">
        <f>all_predictions!AC55*100</f>
        <v>23.328383553384789</v>
      </c>
      <c r="H55" t="str">
        <f t="shared" si="0"/>
        <v>Menor</v>
      </c>
      <c r="I55" s="4" t="e">
        <f t="shared" si="1"/>
        <v>#N/A</v>
      </c>
      <c r="J55">
        <f t="shared" si="2"/>
        <v>23.328383553384789</v>
      </c>
      <c r="K55" s="4">
        <f t="shared" si="3"/>
        <v>-15.071616446615209</v>
      </c>
    </row>
    <row r="56" spans="1:11" x14ac:dyDescent="0.25">
      <c r="A56">
        <f>all_predictions!E56</f>
        <v>1090301001</v>
      </c>
      <c r="B56" t="str">
        <f>all_predictions!B56</f>
        <v>Chuquisaca</v>
      </c>
      <c r="C56" t="str">
        <f>all_predictions!C56</f>
        <v>Sud Cinti</v>
      </c>
      <c r="D56" t="str">
        <f>all_predictions!D56</f>
        <v>Las Carreras</v>
      </c>
      <c r="E56" t="str">
        <f>all_predictions!F56</f>
        <v>LAS CARRERAS</v>
      </c>
      <c r="F56" s="4">
        <f>all_predictions!H56*100</f>
        <v>25.4</v>
      </c>
      <c r="G56" s="4">
        <f>all_predictions!AC56*100</f>
        <v>12.587118421419611</v>
      </c>
      <c r="H56" t="str">
        <f t="shared" si="0"/>
        <v>Menor</v>
      </c>
      <c r="I56" s="4" t="e">
        <f t="shared" si="1"/>
        <v>#N/A</v>
      </c>
      <c r="J56">
        <f t="shared" si="2"/>
        <v>12.587118421419611</v>
      </c>
      <c r="K56" s="4">
        <f t="shared" si="3"/>
        <v>-12.812881578580388</v>
      </c>
    </row>
    <row r="57" spans="1:11" x14ac:dyDescent="0.25">
      <c r="A57">
        <f>all_predictions!E57</f>
        <v>1100101702</v>
      </c>
      <c r="B57" t="str">
        <f>all_predictions!B57</f>
        <v>Chuquisaca</v>
      </c>
      <c r="C57" t="str">
        <f>all_predictions!C57</f>
        <v>Luis Calvo</v>
      </c>
      <c r="D57" t="str">
        <f>all_predictions!D57</f>
        <v>Muyupampa</v>
      </c>
      <c r="E57" t="str">
        <f>all_predictions!F57</f>
        <v>MUYUPAMPA</v>
      </c>
      <c r="F57" s="4">
        <f>all_predictions!H57*100</f>
        <v>27.500000000000004</v>
      </c>
      <c r="G57" s="4">
        <f>all_predictions!AC57*100</f>
        <v>29.60502825294682</v>
      </c>
      <c r="H57" t="str">
        <f t="shared" si="0"/>
        <v>Mayor</v>
      </c>
      <c r="I57" s="4">
        <f t="shared" si="1"/>
        <v>29.60502825294682</v>
      </c>
      <c r="J57" t="e">
        <f t="shared" si="2"/>
        <v>#N/A</v>
      </c>
      <c r="K57" s="4">
        <f t="shared" si="3"/>
        <v>2.1050282529468163</v>
      </c>
    </row>
    <row r="58" spans="1:11" x14ac:dyDescent="0.25">
      <c r="A58">
        <f>all_predictions!E58</f>
        <v>1100301001</v>
      </c>
      <c r="B58" t="str">
        <f>all_predictions!B58</f>
        <v>Chuquisaca</v>
      </c>
      <c r="C58" t="str">
        <f>all_predictions!C58</f>
        <v>Luis Calvo</v>
      </c>
      <c r="D58" t="str">
        <f>all_predictions!D58</f>
        <v>Machareti</v>
      </c>
      <c r="E58" t="str">
        <f>all_predictions!F58</f>
        <v>MACHARETI</v>
      </c>
      <c r="F58" s="4">
        <f>all_predictions!H58*100</f>
        <v>34.9</v>
      </c>
      <c r="G58" s="4">
        <f>all_predictions!AC58*100</f>
        <v>31.24598389777335</v>
      </c>
      <c r="H58" t="str">
        <f t="shared" si="0"/>
        <v>Menor</v>
      </c>
      <c r="I58" s="4" t="e">
        <f t="shared" si="1"/>
        <v>#N/A</v>
      </c>
      <c r="J58">
        <f t="shared" si="2"/>
        <v>31.24598389777335</v>
      </c>
      <c r="K58" s="4">
        <f t="shared" si="3"/>
        <v>-3.6540161022266489</v>
      </c>
    </row>
    <row r="59" spans="1:11" x14ac:dyDescent="0.25">
      <c r="A59">
        <f>all_predictions!E59</f>
        <v>1100302001</v>
      </c>
      <c r="B59" t="str">
        <f>all_predictions!B59</f>
        <v>Chuquisaca</v>
      </c>
      <c r="C59" t="str">
        <f>all_predictions!C59</f>
        <v>Luis Calvo</v>
      </c>
      <c r="D59" t="str">
        <f>all_predictions!D59</f>
        <v>Machareti</v>
      </c>
      <c r="E59" t="str">
        <f>all_predictions!F59</f>
        <v>ÑANCORAINZA</v>
      </c>
      <c r="F59" s="4">
        <f>all_predictions!H59*100</f>
        <v>74.400000000000006</v>
      </c>
      <c r="G59" s="4">
        <f>all_predictions!AC59*100</f>
        <v>77.420787686642171</v>
      </c>
      <c r="H59" t="str">
        <f t="shared" si="0"/>
        <v>Mayor</v>
      </c>
      <c r="I59" s="4">
        <f t="shared" si="1"/>
        <v>77.420787686642171</v>
      </c>
      <c r="J59" t="e">
        <f t="shared" si="2"/>
        <v>#N/A</v>
      </c>
      <c r="K59" s="4">
        <f t="shared" si="3"/>
        <v>3.0207876866421657</v>
      </c>
    </row>
    <row r="60" spans="1:11" x14ac:dyDescent="0.25">
      <c r="A60">
        <f>all_predictions!E60</f>
        <v>1100306001</v>
      </c>
      <c r="B60" t="str">
        <f>all_predictions!B60</f>
        <v>Chuquisaca</v>
      </c>
      <c r="C60" t="str">
        <f>all_predictions!C60</f>
        <v>Luis Calvo</v>
      </c>
      <c r="D60" t="str">
        <f>all_predictions!D60</f>
        <v>Machareti</v>
      </c>
      <c r="E60" t="str">
        <f>all_predictions!F60</f>
        <v>TIGUIPA</v>
      </c>
      <c r="F60" s="4">
        <f>all_predictions!H60*100</f>
        <v>41.3</v>
      </c>
      <c r="G60" s="4">
        <f>all_predictions!AC60*100</f>
        <v>30.102042437381122</v>
      </c>
      <c r="H60" t="str">
        <f t="shared" si="0"/>
        <v>Menor</v>
      </c>
      <c r="I60" s="4" t="e">
        <f t="shared" si="1"/>
        <v>#N/A</v>
      </c>
      <c r="J60">
        <f t="shared" si="2"/>
        <v>30.102042437381122</v>
      </c>
      <c r="K60" s="4">
        <f t="shared" si="3"/>
        <v>-11.197957562618875</v>
      </c>
    </row>
    <row r="61" spans="1:11" x14ac:dyDescent="0.25">
      <c r="A61">
        <f>all_predictions!E61</f>
        <v>2010101001</v>
      </c>
      <c r="B61" t="str">
        <f>all_predictions!B61</f>
        <v>La Paz</v>
      </c>
      <c r="C61" t="str">
        <f>all_predictions!C61</f>
        <v>Murillo</v>
      </c>
      <c r="D61" t="str">
        <f>all_predictions!D61</f>
        <v>Nuestra Señora de La Paz</v>
      </c>
      <c r="E61" t="str">
        <f>all_predictions!F61</f>
        <v>LA PAZ</v>
      </c>
      <c r="F61" s="4">
        <f>all_predictions!H61*100</f>
        <v>13.600000000000001</v>
      </c>
      <c r="G61" s="4">
        <f>all_predictions!AC61*100</f>
        <v>9.6151312843026915</v>
      </c>
      <c r="H61" t="str">
        <f t="shared" si="0"/>
        <v>Menor</v>
      </c>
      <c r="I61" s="4" t="e">
        <f t="shared" si="1"/>
        <v>#N/A</v>
      </c>
      <c r="J61">
        <f t="shared" si="2"/>
        <v>9.6151312843026915</v>
      </c>
      <c r="K61" s="4">
        <f t="shared" si="3"/>
        <v>-3.9848687156973099</v>
      </c>
    </row>
    <row r="62" spans="1:11" x14ac:dyDescent="0.25">
      <c r="A62">
        <f>all_predictions!E62</f>
        <v>2010101007</v>
      </c>
      <c r="B62" t="str">
        <f>all_predictions!B62</f>
        <v>La Paz</v>
      </c>
      <c r="C62" t="str">
        <f>all_predictions!C62</f>
        <v>Murillo</v>
      </c>
      <c r="D62" t="str">
        <f>all_predictions!D62</f>
        <v>Nuestra Señora de La Paz</v>
      </c>
      <c r="E62" t="str">
        <f>all_predictions!F62</f>
        <v>PANTINI</v>
      </c>
      <c r="F62" s="4">
        <f>all_predictions!H62*100</f>
        <v>87</v>
      </c>
      <c r="G62" s="4">
        <f>all_predictions!AC62*100</f>
        <v>85.528452214429365</v>
      </c>
      <c r="H62" t="str">
        <f t="shared" si="0"/>
        <v>Menor</v>
      </c>
      <c r="I62" s="4" t="e">
        <f t="shared" si="1"/>
        <v>#N/A</v>
      </c>
      <c r="J62">
        <f t="shared" si="2"/>
        <v>85.528452214429365</v>
      </c>
      <c r="K62" s="4">
        <f t="shared" si="3"/>
        <v>-1.4715477855706354</v>
      </c>
    </row>
    <row r="63" spans="1:11" x14ac:dyDescent="0.25">
      <c r="A63">
        <f>all_predictions!E63</f>
        <v>2010101057</v>
      </c>
      <c r="B63" t="str">
        <f>all_predictions!B63</f>
        <v>La Paz</v>
      </c>
      <c r="C63" t="str">
        <f>all_predictions!C63</f>
        <v>Murillo</v>
      </c>
      <c r="D63" t="str">
        <f>all_predictions!D63</f>
        <v>Nuestra Señora de La Paz</v>
      </c>
      <c r="E63" t="str">
        <f>all_predictions!F63</f>
        <v>APAÑA</v>
      </c>
      <c r="F63" s="4">
        <f>all_predictions!H63*100</f>
        <v>75.5</v>
      </c>
      <c r="G63" s="4">
        <f>all_predictions!AC63*100</f>
        <v>71.638475455478485</v>
      </c>
      <c r="H63" t="str">
        <f t="shared" si="0"/>
        <v>Menor</v>
      </c>
      <c r="I63" s="4" t="e">
        <f t="shared" si="1"/>
        <v>#N/A</v>
      </c>
      <c r="J63">
        <f t="shared" si="2"/>
        <v>71.638475455478485</v>
      </c>
      <c r="K63" s="4">
        <f t="shared" si="3"/>
        <v>-3.8615245445215152</v>
      </c>
    </row>
    <row r="64" spans="1:11" x14ac:dyDescent="0.25">
      <c r="A64">
        <f>all_predictions!E64</f>
        <v>2010201005</v>
      </c>
      <c r="B64" t="str">
        <f>all_predictions!B64</f>
        <v>La Paz</v>
      </c>
      <c r="C64" t="str">
        <f>all_predictions!C64</f>
        <v>Murillo</v>
      </c>
      <c r="D64" t="str">
        <f>all_predictions!D64</f>
        <v>Palca</v>
      </c>
      <c r="E64" t="str">
        <f>all_predictions!F64</f>
        <v>CHOQUECOTA</v>
      </c>
      <c r="F64" s="4">
        <f>all_predictions!H64*100</f>
        <v>72.3</v>
      </c>
      <c r="G64" s="4">
        <f>all_predictions!AC64*100</f>
        <v>76.968432774161684</v>
      </c>
      <c r="H64" t="str">
        <f t="shared" si="0"/>
        <v>Mayor</v>
      </c>
      <c r="I64" s="4">
        <f t="shared" si="1"/>
        <v>76.968432774161684</v>
      </c>
      <c r="J64" t="e">
        <f t="shared" si="2"/>
        <v>#N/A</v>
      </c>
      <c r="K64" s="4">
        <f t="shared" si="3"/>
        <v>4.6684327741616869</v>
      </c>
    </row>
    <row r="65" spans="1:11" x14ac:dyDescent="0.25">
      <c r="A65">
        <f>all_predictions!E65</f>
        <v>2010201017</v>
      </c>
      <c r="B65" t="str">
        <f>all_predictions!B65</f>
        <v>La Paz</v>
      </c>
      <c r="C65" t="str">
        <f>all_predictions!C65</f>
        <v>Murillo</v>
      </c>
      <c r="D65" t="str">
        <f>all_predictions!D65</f>
        <v>Palca</v>
      </c>
      <c r="E65" t="str">
        <f>all_predictions!F65</f>
        <v>UNI</v>
      </c>
      <c r="F65" s="4">
        <f>all_predictions!H65*100</f>
        <v>86.8</v>
      </c>
      <c r="G65" s="4">
        <f>all_predictions!AC65*100</f>
        <v>86.224329398521533</v>
      </c>
      <c r="H65" t="str">
        <f t="shared" si="0"/>
        <v>Menor</v>
      </c>
      <c r="I65" s="4" t="e">
        <f t="shared" si="1"/>
        <v>#N/A</v>
      </c>
      <c r="J65">
        <f t="shared" si="2"/>
        <v>86.224329398521533</v>
      </c>
      <c r="K65" s="4">
        <f t="shared" si="3"/>
        <v>-0.57567060147846405</v>
      </c>
    </row>
    <row r="66" spans="1:11" x14ac:dyDescent="0.25">
      <c r="A66">
        <f>all_predictions!E66</f>
        <v>2010201019</v>
      </c>
      <c r="B66" t="str">
        <f>all_predictions!B66</f>
        <v>La Paz</v>
      </c>
      <c r="C66" t="str">
        <f>all_predictions!C66</f>
        <v>Murillo</v>
      </c>
      <c r="D66" t="str">
        <f>all_predictions!D66</f>
        <v>Palca</v>
      </c>
      <c r="E66" t="str">
        <f>all_predictions!F66</f>
        <v>PALCA</v>
      </c>
      <c r="F66" s="4">
        <f>all_predictions!H66*100</f>
        <v>44.29999999999999</v>
      </c>
      <c r="G66" s="4">
        <f>all_predictions!AC66*100</f>
        <v>26.63447907509434</v>
      </c>
      <c r="H66" t="str">
        <f t="shared" si="0"/>
        <v>Menor</v>
      </c>
      <c r="I66" s="4" t="e">
        <f t="shared" si="1"/>
        <v>#N/A</v>
      </c>
      <c r="J66">
        <f t="shared" si="2"/>
        <v>26.63447907509434</v>
      </c>
      <c r="K66" s="4">
        <f t="shared" si="3"/>
        <v>-17.66552092490565</v>
      </c>
    </row>
    <row r="67" spans="1:11" x14ac:dyDescent="0.25">
      <c r="A67">
        <f>all_predictions!E67</f>
        <v>2010202004</v>
      </c>
      <c r="B67" t="str">
        <f>all_predictions!B67</f>
        <v>La Paz</v>
      </c>
      <c r="C67" t="str">
        <f>all_predictions!C67</f>
        <v>Murillo</v>
      </c>
      <c r="D67" t="str">
        <f>all_predictions!D67</f>
        <v>Palca</v>
      </c>
      <c r="E67" t="str">
        <f>all_predictions!F67</f>
        <v>COHONI</v>
      </c>
      <c r="F67" s="4">
        <f>all_predictions!H67*100</f>
        <v>76.099999999999994</v>
      </c>
      <c r="G67" s="4">
        <f>all_predictions!AC67*100</f>
        <v>71.210541258593153</v>
      </c>
      <c r="H67" t="str">
        <f t="shared" ref="H67:H130" si="6">IF(G67&gt;F67,$L$2,$L$3)</f>
        <v>Menor</v>
      </c>
      <c r="I67" s="4" t="e">
        <f t="shared" ref="I67:I130" si="7">IF(H67=$L$2,G67,$L$4)</f>
        <v>#N/A</v>
      </c>
      <c r="J67">
        <f t="shared" ref="J67:J130" si="8">IF(H67=$L$3,G67,$L$4)</f>
        <v>71.210541258593153</v>
      </c>
      <c r="K67" s="4">
        <f t="shared" ref="K67:K130" si="9">G67-F67</f>
        <v>-4.8894587414068411</v>
      </c>
    </row>
    <row r="68" spans="1:11" x14ac:dyDescent="0.25">
      <c r="A68">
        <f>all_predictions!E68</f>
        <v>2010202021</v>
      </c>
      <c r="B68" t="str">
        <f>all_predictions!B68</f>
        <v>La Paz</v>
      </c>
      <c r="C68" t="str">
        <f>all_predictions!C68</f>
        <v>Murillo</v>
      </c>
      <c r="D68" t="str">
        <f>all_predictions!D68</f>
        <v>Palca</v>
      </c>
      <c r="E68" t="str">
        <f>all_predictions!F68</f>
        <v>MUTUHUAYA</v>
      </c>
      <c r="F68" s="4">
        <f>all_predictions!H68*100</f>
        <v>99.5</v>
      </c>
      <c r="G68" s="4">
        <f>all_predictions!AC68*100</f>
        <v>98.784698210216533</v>
      </c>
      <c r="H68" t="str">
        <f t="shared" si="6"/>
        <v>Menor</v>
      </c>
      <c r="I68" s="4" t="e">
        <f t="shared" si="7"/>
        <v>#N/A</v>
      </c>
      <c r="J68">
        <f t="shared" si="8"/>
        <v>98.784698210216533</v>
      </c>
      <c r="K68" s="4">
        <f t="shared" si="9"/>
        <v>-0.71530178978346726</v>
      </c>
    </row>
    <row r="69" spans="1:11" x14ac:dyDescent="0.25">
      <c r="A69">
        <f>all_predictions!E69</f>
        <v>2010301002</v>
      </c>
      <c r="B69" t="str">
        <f>all_predictions!B69</f>
        <v>La Paz</v>
      </c>
      <c r="C69" t="str">
        <f>all_predictions!C69</f>
        <v>Murillo</v>
      </c>
      <c r="D69" t="str">
        <f>all_predictions!D69</f>
        <v>Mecapaca</v>
      </c>
      <c r="E69" t="str">
        <f>all_predictions!F69</f>
        <v>AVIRCATO</v>
      </c>
      <c r="F69" s="4">
        <f>all_predictions!H69*100</f>
        <v>46.2</v>
      </c>
      <c r="G69" s="4">
        <f>all_predictions!AC69*100</f>
        <v>33.365569604112579</v>
      </c>
      <c r="H69" t="str">
        <f t="shared" si="6"/>
        <v>Menor</v>
      </c>
      <c r="I69" s="4" t="e">
        <f t="shared" si="7"/>
        <v>#N/A</v>
      </c>
      <c r="J69">
        <f t="shared" si="8"/>
        <v>33.365569604112579</v>
      </c>
      <c r="K69" s="4">
        <f t="shared" si="9"/>
        <v>-12.834430395887424</v>
      </c>
    </row>
    <row r="70" spans="1:11" x14ac:dyDescent="0.25">
      <c r="A70">
        <f>all_predictions!E70</f>
        <v>2010301014</v>
      </c>
      <c r="B70" t="str">
        <f>all_predictions!B70</f>
        <v>La Paz</v>
      </c>
      <c r="C70" t="str">
        <f>all_predictions!C70</f>
        <v>Murillo</v>
      </c>
      <c r="D70" t="str">
        <f>all_predictions!D70</f>
        <v>Mecapaca</v>
      </c>
      <c r="E70" t="str">
        <f>all_predictions!F70</f>
        <v>EL PALOMAR</v>
      </c>
      <c r="F70" s="4">
        <f>all_predictions!H70*100</f>
        <v>53.5</v>
      </c>
      <c r="G70" s="4">
        <f>all_predictions!AC70*100</f>
        <v>29.623792374361479</v>
      </c>
      <c r="H70" t="str">
        <f t="shared" si="6"/>
        <v>Menor</v>
      </c>
      <c r="I70" s="4" t="e">
        <f t="shared" si="7"/>
        <v>#N/A</v>
      </c>
      <c r="J70">
        <f t="shared" si="8"/>
        <v>29.623792374361479</v>
      </c>
      <c r="K70" s="4">
        <f t="shared" si="9"/>
        <v>-23.876207625638521</v>
      </c>
    </row>
    <row r="71" spans="1:11" x14ac:dyDescent="0.25">
      <c r="A71">
        <f>all_predictions!E71</f>
        <v>2010301015</v>
      </c>
      <c r="B71" t="str">
        <f>all_predictions!B71</f>
        <v>La Paz</v>
      </c>
      <c r="C71" t="str">
        <f>all_predictions!C71</f>
        <v>Murillo</v>
      </c>
      <c r="D71" t="str">
        <f>all_predictions!D71</f>
        <v>Mecapaca</v>
      </c>
      <c r="E71" t="str">
        <f>all_predictions!F71</f>
        <v>HUAJCHILLA</v>
      </c>
      <c r="F71" s="4">
        <f>all_predictions!H71*100</f>
        <v>23.9</v>
      </c>
      <c r="G71" s="4">
        <f>all_predictions!AC71*100</f>
        <v>25.598899649339685</v>
      </c>
      <c r="H71" t="str">
        <f t="shared" si="6"/>
        <v>Mayor</v>
      </c>
      <c r="I71" s="4">
        <f t="shared" si="7"/>
        <v>25.598899649339685</v>
      </c>
      <c r="J71" t="e">
        <f t="shared" si="8"/>
        <v>#N/A</v>
      </c>
      <c r="K71" s="4">
        <f t="shared" si="9"/>
        <v>1.6988996493396868</v>
      </c>
    </row>
    <row r="72" spans="1:11" x14ac:dyDescent="0.25">
      <c r="A72">
        <f>all_predictions!E72</f>
        <v>2010301016</v>
      </c>
      <c r="B72" t="str">
        <f>all_predictions!B72</f>
        <v>La Paz</v>
      </c>
      <c r="C72" t="str">
        <f>all_predictions!C72</f>
        <v>Murillo</v>
      </c>
      <c r="D72" t="str">
        <f>all_predictions!D72</f>
        <v>Mecapaca</v>
      </c>
      <c r="E72" t="str">
        <f>all_predictions!F72</f>
        <v>HUARICANA ALTA</v>
      </c>
      <c r="F72" s="4">
        <f>all_predictions!H72*100</f>
        <v>69.400000000000006</v>
      </c>
      <c r="G72" s="4">
        <f>all_predictions!AC72*100</f>
        <v>67.76299054355151</v>
      </c>
      <c r="H72" t="str">
        <f t="shared" si="6"/>
        <v>Menor</v>
      </c>
      <c r="I72" s="4" t="e">
        <f t="shared" si="7"/>
        <v>#N/A</v>
      </c>
      <c r="J72">
        <f t="shared" si="8"/>
        <v>67.76299054355151</v>
      </c>
      <c r="K72" s="4">
        <f t="shared" si="9"/>
        <v>-1.6370094564484958</v>
      </c>
    </row>
    <row r="73" spans="1:11" x14ac:dyDescent="0.25">
      <c r="A73">
        <f>all_predictions!E73</f>
        <v>2010301018</v>
      </c>
      <c r="B73" t="str">
        <f>all_predictions!B73</f>
        <v>La Paz</v>
      </c>
      <c r="C73" t="str">
        <f>all_predictions!C73</f>
        <v>Murillo</v>
      </c>
      <c r="D73" t="str">
        <f>all_predictions!D73</f>
        <v>Mecapaca</v>
      </c>
      <c r="E73" t="str">
        <f>all_predictions!F73</f>
        <v>LAS CARRERAS</v>
      </c>
      <c r="F73" s="4">
        <f>all_predictions!H73*100</f>
        <v>26.200000000000003</v>
      </c>
      <c r="G73" s="4">
        <f>all_predictions!AC73*100</f>
        <v>21.459504793839031</v>
      </c>
      <c r="H73" t="str">
        <f t="shared" si="6"/>
        <v>Menor</v>
      </c>
      <c r="I73" s="4" t="e">
        <f t="shared" si="7"/>
        <v>#N/A</v>
      </c>
      <c r="J73">
        <f t="shared" si="8"/>
        <v>21.459504793839031</v>
      </c>
      <c r="K73" s="4">
        <f t="shared" si="9"/>
        <v>-4.740495206160972</v>
      </c>
    </row>
    <row r="74" spans="1:11" x14ac:dyDescent="0.25">
      <c r="A74">
        <f>all_predictions!E74</f>
        <v>2010301021</v>
      </c>
      <c r="B74" t="str">
        <f>all_predictions!B74</f>
        <v>La Paz</v>
      </c>
      <c r="C74" t="str">
        <f>all_predictions!C74</f>
        <v>Murillo</v>
      </c>
      <c r="D74" t="str">
        <f>all_predictions!D74</f>
        <v>Mecapaca</v>
      </c>
      <c r="E74" t="str">
        <f>all_predictions!F74</f>
        <v>MECAPACA</v>
      </c>
      <c r="F74" s="4">
        <f>all_predictions!H74*100</f>
        <v>30.5</v>
      </c>
      <c r="G74" s="4">
        <f>all_predictions!AC74*100</f>
        <v>23.579717093480145</v>
      </c>
      <c r="H74" t="str">
        <f t="shared" si="6"/>
        <v>Menor</v>
      </c>
      <c r="I74" s="4" t="e">
        <f t="shared" si="7"/>
        <v>#N/A</v>
      </c>
      <c r="J74">
        <f t="shared" si="8"/>
        <v>23.579717093480145</v>
      </c>
      <c r="K74" s="4">
        <f t="shared" si="9"/>
        <v>-6.920282906519855</v>
      </c>
    </row>
    <row r="75" spans="1:11" x14ac:dyDescent="0.25">
      <c r="A75">
        <f>all_predictions!E75</f>
        <v>2010301023</v>
      </c>
      <c r="B75" t="str">
        <f>all_predictions!B75</f>
        <v>La Paz</v>
      </c>
      <c r="C75" t="str">
        <f>all_predictions!C75</f>
        <v>Murillo</v>
      </c>
      <c r="D75" t="str">
        <f>all_predictions!D75</f>
        <v>Mecapaca</v>
      </c>
      <c r="E75" t="str">
        <f>all_predictions!F75</f>
        <v>TAYPICHULO</v>
      </c>
      <c r="F75" s="4">
        <f>all_predictions!H75*100</f>
        <v>26.8</v>
      </c>
      <c r="G75" s="4">
        <f>all_predictions!AC75*100</f>
        <v>17.211642086288954</v>
      </c>
      <c r="H75" t="str">
        <f t="shared" si="6"/>
        <v>Menor</v>
      </c>
      <c r="I75" s="4" t="e">
        <f t="shared" si="7"/>
        <v>#N/A</v>
      </c>
      <c r="J75">
        <f t="shared" si="8"/>
        <v>17.211642086288954</v>
      </c>
      <c r="K75" s="4">
        <f t="shared" si="9"/>
        <v>-9.5883579137110466</v>
      </c>
    </row>
    <row r="76" spans="1:11" x14ac:dyDescent="0.25">
      <c r="A76">
        <f>all_predictions!E76</f>
        <v>2010302006</v>
      </c>
      <c r="B76" t="str">
        <f>all_predictions!B76</f>
        <v>La Paz</v>
      </c>
      <c r="C76" t="str">
        <f>all_predictions!C76</f>
        <v>Murillo</v>
      </c>
      <c r="D76" t="str">
        <f>all_predictions!D76</f>
        <v>Mecapaca</v>
      </c>
      <c r="E76" t="str">
        <f>all_predictions!F76</f>
        <v>SANTIAGO DE COLLANA</v>
      </c>
      <c r="F76" s="4">
        <f>all_predictions!H76*100</f>
        <v>86.5</v>
      </c>
      <c r="G76" s="4">
        <f>all_predictions!AC76*100</f>
        <v>84.783714116016455</v>
      </c>
      <c r="H76" t="str">
        <f t="shared" si="6"/>
        <v>Menor</v>
      </c>
      <c r="I76" s="4" t="e">
        <f t="shared" si="7"/>
        <v>#N/A</v>
      </c>
      <c r="J76">
        <f t="shared" si="8"/>
        <v>84.783714116016455</v>
      </c>
      <c r="K76" s="4">
        <f t="shared" si="9"/>
        <v>-1.7162858839835451</v>
      </c>
    </row>
    <row r="77" spans="1:11" x14ac:dyDescent="0.25">
      <c r="A77">
        <f>all_predictions!E77</f>
        <v>2010401001</v>
      </c>
      <c r="B77" t="str">
        <f>all_predictions!B77</f>
        <v>La Paz</v>
      </c>
      <c r="C77" t="str">
        <f>all_predictions!C77</f>
        <v>Murillo</v>
      </c>
      <c r="D77" t="str">
        <f>all_predictions!D77</f>
        <v>Achocalla</v>
      </c>
      <c r="E77" t="str">
        <f>all_predictions!F77</f>
        <v>ACHOCALLA</v>
      </c>
      <c r="F77" s="4">
        <f>all_predictions!H77*100</f>
        <v>68.7</v>
      </c>
      <c r="G77" s="4">
        <f>all_predictions!AC77*100</f>
        <v>56.158264150972812</v>
      </c>
      <c r="H77" t="str">
        <f t="shared" si="6"/>
        <v>Menor</v>
      </c>
      <c r="I77" s="4" t="e">
        <f t="shared" si="7"/>
        <v>#N/A</v>
      </c>
      <c r="J77">
        <f t="shared" si="8"/>
        <v>56.158264150972812</v>
      </c>
      <c r="K77" s="4">
        <f t="shared" si="9"/>
        <v>-12.541735849027191</v>
      </c>
    </row>
    <row r="78" spans="1:11" x14ac:dyDescent="0.25">
      <c r="A78">
        <f>all_predictions!E78</f>
        <v>2010402006</v>
      </c>
      <c r="B78" t="str">
        <f>all_predictions!B78</f>
        <v>La Paz</v>
      </c>
      <c r="C78" t="str">
        <f>all_predictions!C78</f>
        <v>Murillo</v>
      </c>
      <c r="D78" t="str">
        <f>all_predictions!D78</f>
        <v>Achocalla</v>
      </c>
      <c r="E78" t="str">
        <f>all_predictions!F78</f>
        <v>UYPACA</v>
      </c>
      <c r="F78" s="4">
        <f>all_predictions!H78*100</f>
        <v>56.600000000000009</v>
      </c>
      <c r="G78" s="4">
        <f>all_predictions!AC78*100</f>
        <v>28.197094042389772</v>
      </c>
      <c r="H78" t="str">
        <f t="shared" si="6"/>
        <v>Menor</v>
      </c>
      <c r="I78" s="4" t="e">
        <f t="shared" si="7"/>
        <v>#N/A</v>
      </c>
      <c r="J78">
        <f t="shared" si="8"/>
        <v>28.197094042389772</v>
      </c>
      <c r="K78" s="4">
        <f t="shared" si="9"/>
        <v>-28.402905957610237</v>
      </c>
    </row>
    <row r="79" spans="1:11" x14ac:dyDescent="0.25">
      <c r="A79">
        <f>all_predictions!E79</f>
        <v>2010403701</v>
      </c>
      <c r="B79" t="str">
        <f>all_predictions!B79</f>
        <v>La Paz</v>
      </c>
      <c r="C79" t="str">
        <f>all_predictions!C79</f>
        <v>Murillo</v>
      </c>
      <c r="D79" t="str">
        <f>all_predictions!D79</f>
        <v>Achocalla</v>
      </c>
      <c r="E79" t="str">
        <f>all_predictions!F79</f>
        <v>TUNI</v>
      </c>
      <c r="F79" s="4">
        <f>all_predictions!H79*100</f>
        <v>89.5</v>
      </c>
      <c r="G79" s="4">
        <f>all_predictions!AC79*100</f>
        <v>87.501673329889769</v>
      </c>
      <c r="H79" t="str">
        <f t="shared" si="6"/>
        <v>Menor</v>
      </c>
      <c r="I79" s="4" t="e">
        <f t="shared" si="7"/>
        <v>#N/A</v>
      </c>
      <c r="J79">
        <f t="shared" si="8"/>
        <v>87.501673329889769</v>
      </c>
      <c r="K79" s="4">
        <f t="shared" si="9"/>
        <v>-1.9983266701102309</v>
      </c>
    </row>
    <row r="80" spans="1:11" x14ac:dyDescent="0.25">
      <c r="A80">
        <f>all_predictions!E80</f>
        <v>2010501001</v>
      </c>
      <c r="B80" t="str">
        <f>all_predictions!B80</f>
        <v>La Paz</v>
      </c>
      <c r="C80" t="str">
        <f>all_predictions!C80</f>
        <v>Murillo</v>
      </c>
      <c r="D80" t="str">
        <f>all_predictions!D80</f>
        <v>El Alto</v>
      </c>
      <c r="E80" t="str">
        <f>all_predictions!F80</f>
        <v>EL ALTO</v>
      </c>
      <c r="F80" s="4">
        <f>all_predictions!H80*100</f>
        <v>35.9</v>
      </c>
      <c r="G80" s="4">
        <f>all_predictions!AC80*100</f>
        <v>32.258000594961963</v>
      </c>
      <c r="H80" t="str">
        <f t="shared" si="6"/>
        <v>Menor</v>
      </c>
      <c r="I80" s="4" t="e">
        <f t="shared" si="7"/>
        <v>#N/A</v>
      </c>
      <c r="J80">
        <f t="shared" si="8"/>
        <v>32.258000594961963</v>
      </c>
      <c r="K80" s="4">
        <f t="shared" si="9"/>
        <v>-3.6419994050380353</v>
      </c>
    </row>
    <row r="81" spans="1:11" x14ac:dyDescent="0.25">
      <c r="A81">
        <f>all_predictions!E81</f>
        <v>2020101001</v>
      </c>
      <c r="B81" t="str">
        <f>all_predictions!B81</f>
        <v>La Paz</v>
      </c>
      <c r="C81" t="str">
        <f>all_predictions!C81</f>
        <v>Omasuyos</v>
      </c>
      <c r="D81" t="str">
        <f>all_predictions!D81</f>
        <v>Achacachi</v>
      </c>
      <c r="E81" t="str">
        <f>all_predictions!F81</f>
        <v>ACHACACHI</v>
      </c>
      <c r="F81" s="4">
        <f>all_predictions!H81*100</f>
        <v>42</v>
      </c>
      <c r="G81" s="4">
        <f>all_predictions!AC81*100</f>
        <v>39.263730623618542</v>
      </c>
      <c r="H81" t="str">
        <f t="shared" si="6"/>
        <v>Menor</v>
      </c>
      <c r="I81" s="4" t="e">
        <f t="shared" si="7"/>
        <v>#N/A</v>
      </c>
      <c r="J81">
        <f t="shared" si="8"/>
        <v>39.263730623618542</v>
      </c>
      <c r="K81" s="4">
        <f t="shared" si="9"/>
        <v>-2.7362693763814576</v>
      </c>
    </row>
    <row r="82" spans="1:11" x14ac:dyDescent="0.25">
      <c r="A82">
        <f>all_predictions!E82</f>
        <v>2020101011</v>
      </c>
      <c r="B82" t="str">
        <f>all_predictions!B82</f>
        <v>La Paz</v>
      </c>
      <c r="C82" t="str">
        <f>all_predictions!C82</f>
        <v>Omasuyos</v>
      </c>
      <c r="D82" t="str">
        <f>all_predictions!D82</f>
        <v>Achacachi</v>
      </c>
      <c r="E82" t="str">
        <f>all_predictions!F82</f>
        <v>CHIJIPINA CHICO</v>
      </c>
      <c r="F82" s="4">
        <f>all_predictions!H82*100</f>
        <v>31.900000000000002</v>
      </c>
      <c r="G82" s="4">
        <f>all_predictions!AC82*100</f>
        <v>17.785996027760483</v>
      </c>
      <c r="H82" t="str">
        <f t="shared" si="6"/>
        <v>Menor</v>
      </c>
      <c r="I82" s="4" t="e">
        <f t="shared" si="7"/>
        <v>#N/A</v>
      </c>
      <c r="J82">
        <f t="shared" si="8"/>
        <v>17.785996027760483</v>
      </c>
      <c r="K82" s="4">
        <f t="shared" si="9"/>
        <v>-14.114003972239519</v>
      </c>
    </row>
    <row r="83" spans="1:11" x14ac:dyDescent="0.25">
      <c r="A83">
        <f>all_predictions!E83</f>
        <v>2020101012</v>
      </c>
      <c r="B83" t="str">
        <f>all_predictions!B83</f>
        <v>La Paz</v>
      </c>
      <c r="C83" t="str">
        <f>all_predictions!C83</f>
        <v>Omasuyos</v>
      </c>
      <c r="D83" t="str">
        <f>all_predictions!D83</f>
        <v>Achacachi</v>
      </c>
      <c r="E83" t="str">
        <f>all_predictions!F83</f>
        <v>CHIJIPINA GRANDE</v>
      </c>
      <c r="F83" s="4">
        <f>all_predictions!H83*100</f>
        <v>40.699999999999996</v>
      </c>
      <c r="G83" s="4">
        <f>all_predictions!AC83*100</f>
        <v>27.427280715289807</v>
      </c>
      <c r="H83" t="str">
        <f t="shared" si="6"/>
        <v>Menor</v>
      </c>
      <c r="I83" s="4" t="e">
        <f t="shared" si="7"/>
        <v>#N/A</v>
      </c>
      <c r="J83">
        <f t="shared" si="8"/>
        <v>27.427280715289807</v>
      </c>
      <c r="K83" s="4">
        <f t="shared" si="9"/>
        <v>-13.272719284710188</v>
      </c>
    </row>
    <row r="84" spans="1:11" x14ac:dyDescent="0.25">
      <c r="A84">
        <f>all_predictions!E84</f>
        <v>2020101032</v>
      </c>
      <c r="B84" t="str">
        <f>all_predictions!B84</f>
        <v>La Paz</v>
      </c>
      <c r="C84" t="str">
        <f>all_predictions!C84</f>
        <v>Omasuyos</v>
      </c>
      <c r="D84" t="str">
        <f>all_predictions!D84</f>
        <v>Achacachi</v>
      </c>
      <c r="E84" t="str">
        <f>all_predictions!F84</f>
        <v>TARAMAYA</v>
      </c>
      <c r="F84" s="4">
        <f>all_predictions!H84*100</f>
        <v>43.20000000000001</v>
      </c>
      <c r="G84" s="4">
        <f>all_predictions!AC84*100</f>
        <v>29.486569740795826</v>
      </c>
      <c r="H84" t="str">
        <f t="shared" si="6"/>
        <v>Menor</v>
      </c>
      <c r="I84" s="4" t="e">
        <f t="shared" si="7"/>
        <v>#N/A</v>
      </c>
      <c r="J84">
        <f t="shared" si="8"/>
        <v>29.486569740795826</v>
      </c>
      <c r="K84" s="4">
        <f t="shared" si="9"/>
        <v>-13.713430259204184</v>
      </c>
    </row>
    <row r="85" spans="1:11" x14ac:dyDescent="0.25">
      <c r="A85">
        <f>all_predictions!E85</f>
        <v>2020107002</v>
      </c>
      <c r="B85" t="str">
        <f>all_predictions!B85</f>
        <v>La Paz</v>
      </c>
      <c r="C85" t="str">
        <f>all_predictions!C85</f>
        <v>Omasuyos</v>
      </c>
      <c r="D85" t="str">
        <f>all_predictions!D85</f>
        <v>Achacachi</v>
      </c>
      <c r="E85" t="str">
        <f>all_predictions!F85</f>
        <v>AJLLATA GRANDE</v>
      </c>
      <c r="F85" s="4">
        <f>all_predictions!H85*100</f>
        <v>66.7</v>
      </c>
      <c r="G85" s="4">
        <f>all_predictions!AC85*100</f>
        <v>65.203960942677526</v>
      </c>
      <c r="H85" t="str">
        <f t="shared" si="6"/>
        <v>Menor</v>
      </c>
      <c r="I85" s="4" t="e">
        <f t="shared" si="7"/>
        <v>#N/A</v>
      </c>
      <c r="J85">
        <f t="shared" si="8"/>
        <v>65.203960942677526</v>
      </c>
      <c r="K85" s="4">
        <f t="shared" si="9"/>
        <v>-1.4960390573224771</v>
      </c>
    </row>
    <row r="86" spans="1:11" x14ac:dyDescent="0.25">
      <c r="A86">
        <f>all_predictions!E86</f>
        <v>2020107008</v>
      </c>
      <c r="B86" t="str">
        <f>all_predictions!B86</f>
        <v>La Paz</v>
      </c>
      <c r="C86" t="str">
        <f>all_predictions!C86</f>
        <v>Omasuyos</v>
      </c>
      <c r="D86" t="str">
        <f>all_predictions!D86</f>
        <v>Achacachi</v>
      </c>
      <c r="E86" t="str">
        <f>all_predictions!F86</f>
        <v>APURAYA BAJA</v>
      </c>
      <c r="F86" s="4">
        <f>all_predictions!H86*100</f>
        <v>79.900000000000006</v>
      </c>
      <c r="G86" s="4">
        <f>all_predictions!AC86*100</f>
        <v>79.121294710798054</v>
      </c>
      <c r="H86" t="str">
        <f t="shared" si="6"/>
        <v>Menor</v>
      </c>
      <c r="I86" s="4" t="e">
        <f t="shared" si="7"/>
        <v>#N/A</v>
      </c>
      <c r="J86">
        <f t="shared" si="8"/>
        <v>79.121294710798054</v>
      </c>
      <c r="K86" s="4">
        <f t="shared" si="9"/>
        <v>-0.7787052892019517</v>
      </c>
    </row>
    <row r="87" spans="1:11" x14ac:dyDescent="0.25">
      <c r="A87">
        <f>all_predictions!E87</f>
        <v>2020107026</v>
      </c>
      <c r="B87" t="str">
        <f>all_predictions!B87</f>
        <v>La Paz</v>
      </c>
      <c r="C87" t="str">
        <f>all_predictions!C87</f>
        <v>Omasuyos</v>
      </c>
      <c r="D87" t="str">
        <f>all_predictions!D87</f>
        <v>Achacachi</v>
      </c>
      <c r="E87" t="str">
        <f>all_predictions!F87</f>
        <v>JAPURAYA ALTA</v>
      </c>
      <c r="F87" s="4">
        <f>all_predictions!H87*100</f>
        <v>87.1</v>
      </c>
      <c r="G87" s="4">
        <f>all_predictions!AC87*100</f>
        <v>87.88370848709252</v>
      </c>
      <c r="H87" t="str">
        <f t="shared" si="6"/>
        <v>Mayor</v>
      </c>
      <c r="I87" s="4">
        <f t="shared" si="7"/>
        <v>87.88370848709252</v>
      </c>
      <c r="J87" t="e">
        <f t="shared" si="8"/>
        <v>#N/A</v>
      </c>
      <c r="K87" s="4">
        <f t="shared" si="9"/>
        <v>0.78370848709252527</v>
      </c>
    </row>
    <row r="88" spans="1:11" x14ac:dyDescent="0.25">
      <c r="A88">
        <f>all_predictions!E88</f>
        <v>2020107031</v>
      </c>
      <c r="B88" t="str">
        <f>all_predictions!B88</f>
        <v>La Paz</v>
      </c>
      <c r="C88" t="str">
        <f>all_predictions!C88</f>
        <v>Omasuyos</v>
      </c>
      <c r="D88" t="str">
        <f>all_predictions!D88</f>
        <v>Achacachi</v>
      </c>
      <c r="E88" t="str">
        <f>all_predictions!F88</f>
        <v>CACHI LIPE</v>
      </c>
      <c r="F88" s="4">
        <f>all_predictions!H88*100</f>
        <v>82.3</v>
      </c>
      <c r="G88" s="4">
        <f>all_predictions!AC88*100</f>
        <v>77.241321247618728</v>
      </c>
      <c r="H88" t="str">
        <f t="shared" si="6"/>
        <v>Menor</v>
      </c>
      <c r="I88" s="4" t="e">
        <f t="shared" si="7"/>
        <v>#N/A</v>
      </c>
      <c r="J88">
        <f t="shared" si="8"/>
        <v>77.241321247618728</v>
      </c>
      <c r="K88" s="4">
        <f t="shared" si="9"/>
        <v>-5.0586787523812689</v>
      </c>
    </row>
    <row r="89" spans="1:11" x14ac:dyDescent="0.25">
      <c r="A89">
        <f>all_predictions!E89</f>
        <v>2020110004</v>
      </c>
      <c r="B89" t="str">
        <f>all_predictions!B89</f>
        <v>La Paz</v>
      </c>
      <c r="C89" t="str">
        <f>all_predictions!C89</f>
        <v>Omasuyos</v>
      </c>
      <c r="D89" t="str">
        <f>all_predictions!D89</f>
        <v>Achacachi</v>
      </c>
      <c r="E89" t="str">
        <f>all_predictions!F89</f>
        <v>CHALLUYO</v>
      </c>
      <c r="F89" s="4">
        <f>all_predictions!H89*100</f>
        <v>80.099999999999994</v>
      </c>
      <c r="G89" s="4">
        <f>all_predictions!AC89*100</f>
        <v>81.484236828149164</v>
      </c>
      <c r="H89" t="str">
        <f t="shared" si="6"/>
        <v>Mayor</v>
      </c>
      <c r="I89" s="4">
        <f t="shared" si="7"/>
        <v>81.484236828149164</v>
      </c>
      <c r="J89" t="e">
        <f t="shared" si="8"/>
        <v>#N/A</v>
      </c>
      <c r="K89" s="4">
        <f t="shared" si="9"/>
        <v>1.3842368281491702</v>
      </c>
    </row>
    <row r="90" spans="1:11" x14ac:dyDescent="0.25">
      <c r="A90">
        <f>all_predictions!E90</f>
        <v>2020110017</v>
      </c>
      <c r="B90" t="str">
        <f>all_predictions!B90</f>
        <v>La Paz</v>
      </c>
      <c r="C90" t="str">
        <f>all_predictions!C90</f>
        <v>Omasuyos</v>
      </c>
      <c r="D90" t="str">
        <f>all_predictions!D90</f>
        <v>Achacachi</v>
      </c>
      <c r="E90" t="str">
        <f>all_predictions!F90</f>
        <v>TAHARI</v>
      </c>
      <c r="F90" s="4">
        <f>all_predictions!H90*100</f>
        <v>71.099999999999994</v>
      </c>
      <c r="G90" s="4">
        <f>all_predictions!AC90*100</f>
        <v>70.853286163899739</v>
      </c>
      <c r="H90" t="str">
        <f t="shared" si="6"/>
        <v>Menor</v>
      </c>
      <c r="I90" s="4" t="e">
        <f t="shared" si="7"/>
        <v>#N/A</v>
      </c>
      <c r="J90">
        <f t="shared" si="8"/>
        <v>70.853286163899739</v>
      </c>
      <c r="K90" s="4">
        <f t="shared" si="9"/>
        <v>-0.24671383610025543</v>
      </c>
    </row>
    <row r="91" spans="1:11" x14ac:dyDescent="0.25">
      <c r="A91">
        <f>all_predictions!E91</f>
        <v>2020110028</v>
      </c>
      <c r="B91" t="str">
        <f>all_predictions!B91</f>
        <v>La Paz</v>
      </c>
      <c r="C91" t="str">
        <f>all_predictions!C91</f>
        <v>Omasuyos</v>
      </c>
      <c r="D91" t="str">
        <f>all_predictions!D91</f>
        <v>Achacachi</v>
      </c>
      <c r="E91" t="str">
        <f>all_predictions!F91</f>
        <v>WARISATA</v>
      </c>
      <c r="F91" s="4">
        <f>all_predictions!H91*100</f>
        <v>33</v>
      </c>
      <c r="G91" s="4">
        <f>all_predictions!AC91*100</f>
        <v>19.408302634786821</v>
      </c>
      <c r="H91" t="str">
        <f t="shared" si="6"/>
        <v>Menor</v>
      </c>
      <c r="I91" s="4" t="e">
        <f t="shared" si="7"/>
        <v>#N/A</v>
      </c>
      <c r="J91">
        <f t="shared" si="8"/>
        <v>19.408302634786821</v>
      </c>
      <c r="K91" s="4">
        <f t="shared" si="9"/>
        <v>-13.591697365213179</v>
      </c>
    </row>
    <row r="92" spans="1:11" x14ac:dyDescent="0.25">
      <c r="A92">
        <f>all_predictions!E92</f>
        <v>2020201001</v>
      </c>
      <c r="B92" t="str">
        <f>all_predictions!B92</f>
        <v>La Paz</v>
      </c>
      <c r="C92" t="str">
        <f>all_predictions!C92</f>
        <v>Omasuyos</v>
      </c>
      <c r="D92" t="str">
        <f>all_predictions!D92</f>
        <v>Ancoraimes</v>
      </c>
      <c r="E92" t="str">
        <f>all_predictions!F92</f>
        <v>ANCORAIMES</v>
      </c>
      <c r="F92" s="4">
        <f>all_predictions!H92*100</f>
        <v>54.6</v>
      </c>
      <c r="G92" s="4">
        <f>all_predictions!AC92*100</f>
        <v>34.0609795814986</v>
      </c>
      <c r="H92" t="str">
        <f t="shared" si="6"/>
        <v>Menor</v>
      </c>
      <c r="I92" s="4" t="e">
        <f t="shared" si="7"/>
        <v>#N/A</v>
      </c>
      <c r="J92">
        <f t="shared" si="8"/>
        <v>34.0609795814986</v>
      </c>
      <c r="K92" s="4">
        <f t="shared" si="9"/>
        <v>-20.539020418501401</v>
      </c>
    </row>
    <row r="93" spans="1:11" x14ac:dyDescent="0.25">
      <c r="A93">
        <f>all_predictions!E93</f>
        <v>2020312001</v>
      </c>
      <c r="B93" t="str">
        <f>all_predictions!B93</f>
        <v>La Paz</v>
      </c>
      <c r="C93" t="str">
        <f>all_predictions!C93</f>
        <v>Omasuyos</v>
      </c>
      <c r="D93" t="str">
        <f>all_predictions!D93</f>
        <v>Chua Cocani</v>
      </c>
      <c r="E93" t="str">
        <f>all_predictions!F93</f>
        <v>CHUA COCANI</v>
      </c>
      <c r="F93" s="4">
        <f>all_predictions!H93*100</f>
        <v>50.1</v>
      </c>
      <c r="G93" s="4">
        <f>all_predictions!AC93*100</f>
        <v>26.362328354368707</v>
      </c>
      <c r="H93" t="str">
        <f t="shared" si="6"/>
        <v>Menor</v>
      </c>
      <c r="I93" s="4" t="e">
        <f t="shared" si="7"/>
        <v>#N/A</v>
      </c>
      <c r="J93">
        <f t="shared" si="8"/>
        <v>26.362328354368707</v>
      </c>
      <c r="K93" s="4">
        <f t="shared" si="9"/>
        <v>-23.737671645631295</v>
      </c>
    </row>
    <row r="94" spans="1:11" x14ac:dyDescent="0.25">
      <c r="A94">
        <f>all_predictions!E94</f>
        <v>2020312009</v>
      </c>
      <c r="B94" t="str">
        <f>all_predictions!B94</f>
        <v>La Paz</v>
      </c>
      <c r="C94" t="str">
        <f>all_predictions!C94</f>
        <v>Omasuyos</v>
      </c>
      <c r="D94" t="str">
        <f>all_predictions!D94</f>
        <v>Chua Cocani</v>
      </c>
      <c r="E94" t="str">
        <f>all_predictions!F94</f>
        <v>CHUA VISALAYA</v>
      </c>
      <c r="F94" s="4">
        <f>all_predictions!H94*100</f>
        <v>55.7</v>
      </c>
      <c r="G94" s="4">
        <f>all_predictions!AC94*100</f>
        <v>28.209866004091026</v>
      </c>
      <c r="H94" t="str">
        <f t="shared" si="6"/>
        <v>Menor</v>
      </c>
      <c r="I94" s="4" t="e">
        <f t="shared" si="7"/>
        <v>#N/A</v>
      </c>
      <c r="J94">
        <f t="shared" si="8"/>
        <v>28.209866004091026</v>
      </c>
      <c r="K94" s="4">
        <f t="shared" si="9"/>
        <v>-27.490133995908977</v>
      </c>
    </row>
    <row r="95" spans="1:11" x14ac:dyDescent="0.25">
      <c r="A95">
        <f>all_predictions!E95</f>
        <v>2020402005</v>
      </c>
      <c r="B95" t="str">
        <f>all_predictions!B95</f>
        <v>La Paz</v>
      </c>
      <c r="C95" t="str">
        <f>all_predictions!C95</f>
        <v>Omasuyos</v>
      </c>
      <c r="D95" t="str">
        <f>all_predictions!D95</f>
        <v>Huarina</v>
      </c>
      <c r="E95" t="str">
        <f>all_predictions!F95</f>
        <v>COROMATA BAJA</v>
      </c>
      <c r="F95" s="4">
        <f>all_predictions!H95*100</f>
        <v>78.5</v>
      </c>
      <c r="G95" s="4">
        <f>all_predictions!AC95*100</f>
        <v>83.325379826075789</v>
      </c>
      <c r="H95" t="str">
        <f t="shared" si="6"/>
        <v>Mayor</v>
      </c>
      <c r="I95" s="4">
        <f t="shared" si="7"/>
        <v>83.325379826075789</v>
      </c>
      <c r="J95" t="e">
        <f t="shared" si="8"/>
        <v>#N/A</v>
      </c>
      <c r="K95" s="4">
        <f t="shared" si="9"/>
        <v>4.825379826075789</v>
      </c>
    </row>
    <row r="96" spans="1:11" x14ac:dyDescent="0.25">
      <c r="A96">
        <f>all_predictions!E96</f>
        <v>2020402020</v>
      </c>
      <c r="B96" t="str">
        <f>all_predictions!B96</f>
        <v>La Paz</v>
      </c>
      <c r="C96" t="str">
        <f>all_predictions!C96</f>
        <v>Omasuyos</v>
      </c>
      <c r="D96" t="str">
        <f>all_predictions!D96</f>
        <v>Huarina</v>
      </c>
      <c r="E96" t="str">
        <f>all_predictions!F96</f>
        <v>HUARINA</v>
      </c>
      <c r="F96" s="4">
        <f>all_predictions!H96*100</f>
        <v>46</v>
      </c>
      <c r="G96" s="4">
        <f>all_predictions!AC96*100</f>
        <v>27.142797721750039</v>
      </c>
      <c r="H96" t="str">
        <f t="shared" si="6"/>
        <v>Menor</v>
      </c>
      <c r="I96" s="4" t="e">
        <f t="shared" si="7"/>
        <v>#N/A</v>
      </c>
      <c r="J96">
        <f t="shared" si="8"/>
        <v>27.142797721750039</v>
      </c>
      <c r="K96" s="4">
        <f t="shared" si="9"/>
        <v>-18.857202278249961</v>
      </c>
    </row>
    <row r="97" spans="1:11" x14ac:dyDescent="0.25">
      <c r="A97">
        <f>all_predictions!E97</f>
        <v>2020503020</v>
      </c>
      <c r="B97" t="str">
        <f>all_predictions!B97</f>
        <v>La Paz</v>
      </c>
      <c r="C97" t="str">
        <f>all_predictions!C97</f>
        <v>Omasuyos</v>
      </c>
      <c r="D97" t="str">
        <f>all_predictions!D97</f>
        <v>Santiago de Huata</v>
      </c>
      <c r="E97" t="str">
        <f>all_predictions!F97</f>
        <v>SANTIAGO DE HUATA</v>
      </c>
      <c r="F97" s="4">
        <f>all_predictions!H97*100</f>
        <v>23.1</v>
      </c>
      <c r="G97" s="4">
        <f>all_predictions!AC97*100</f>
        <v>25.362891171216873</v>
      </c>
      <c r="H97" t="str">
        <f t="shared" si="6"/>
        <v>Mayor</v>
      </c>
      <c r="I97" s="4">
        <f t="shared" si="7"/>
        <v>25.362891171216873</v>
      </c>
      <c r="J97" t="e">
        <f t="shared" si="8"/>
        <v>#N/A</v>
      </c>
      <c r="K97" s="4">
        <f t="shared" si="9"/>
        <v>2.2628911712168716</v>
      </c>
    </row>
    <row r="98" spans="1:11" x14ac:dyDescent="0.25">
      <c r="A98">
        <f>all_predictions!E98</f>
        <v>2020506001</v>
      </c>
      <c r="B98" t="str">
        <f>all_predictions!B98</f>
        <v>La Paz</v>
      </c>
      <c r="C98" t="str">
        <f>all_predictions!C98</f>
        <v>Omasuyos</v>
      </c>
      <c r="D98" t="str">
        <f>all_predictions!D98</f>
        <v>Santiago de Huata</v>
      </c>
      <c r="E98" t="str">
        <f>all_predictions!F98</f>
        <v>CHUQUIÑAPI</v>
      </c>
      <c r="F98" s="4">
        <f>all_predictions!H98*100</f>
        <v>79.900000000000006</v>
      </c>
      <c r="G98" s="4">
        <f>all_predictions!AC98*100</f>
        <v>78.704045932538449</v>
      </c>
      <c r="H98" t="str">
        <f t="shared" si="6"/>
        <v>Menor</v>
      </c>
      <c r="I98" s="4" t="e">
        <f t="shared" si="7"/>
        <v>#N/A</v>
      </c>
      <c r="J98">
        <f t="shared" si="8"/>
        <v>78.704045932538449</v>
      </c>
      <c r="K98" s="4">
        <f t="shared" si="9"/>
        <v>-1.1959540674615567</v>
      </c>
    </row>
    <row r="99" spans="1:11" x14ac:dyDescent="0.25">
      <c r="A99">
        <f>all_predictions!E99</f>
        <v>2020506007</v>
      </c>
      <c r="B99" t="str">
        <f>all_predictions!B99</f>
        <v>La Paz</v>
      </c>
      <c r="C99" t="str">
        <f>all_predictions!C99</f>
        <v>Omasuyos</v>
      </c>
      <c r="D99" t="str">
        <f>all_predictions!D99</f>
        <v>Santiago de Huata</v>
      </c>
      <c r="E99" t="str">
        <f>all_predictions!F99</f>
        <v>TAJOCACHI</v>
      </c>
      <c r="F99" s="4">
        <f>all_predictions!H99*100</f>
        <v>74.7</v>
      </c>
      <c r="G99" s="4">
        <f>all_predictions!AC99*100</f>
        <v>71.44213971338668</v>
      </c>
      <c r="H99" t="str">
        <f t="shared" si="6"/>
        <v>Menor</v>
      </c>
      <c r="I99" s="4" t="e">
        <f t="shared" si="7"/>
        <v>#N/A</v>
      </c>
      <c r="J99">
        <f t="shared" si="8"/>
        <v>71.44213971338668</v>
      </c>
      <c r="K99" s="4">
        <f t="shared" si="9"/>
        <v>-3.2578602866133224</v>
      </c>
    </row>
    <row r="100" spans="1:11" x14ac:dyDescent="0.25">
      <c r="A100">
        <f>all_predictions!E100</f>
        <v>2020604702</v>
      </c>
      <c r="B100" t="str">
        <f>all_predictions!B100</f>
        <v>La Paz</v>
      </c>
      <c r="C100" t="str">
        <f>all_predictions!C100</f>
        <v>Omasuyos</v>
      </c>
      <c r="D100" t="str">
        <f>all_predictions!D100</f>
        <v>Huatajata</v>
      </c>
      <c r="E100" t="str">
        <f>all_predictions!F100</f>
        <v>SANCA JAHUIRA</v>
      </c>
      <c r="F100" s="4">
        <f>all_predictions!H100*100</f>
        <v>36.199999999999996</v>
      </c>
      <c r="G100" s="4">
        <f>all_predictions!AC100*100</f>
        <v>20.048149668598171</v>
      </c>
      <c r="H100" t="str">
        <f t="shared" si="6"/>
        <v>Menor</v>
      </c>
      <c r="I100" s="4" t="e">
        <f t="shared" si="7"/>
        <v>#N/A</v>
      </c>
      <c r="J100">
        <f t="shared" si="8"/>
        <v>20.048149668598171</v>
      </c>
      <c r="K100" s="4">
        <f t="shared" si="9"/>
        <v>-16.151850331401825</v>
      </c>
    </row>
    <row r="101" spans="1:11" x14ac:dyDescent="0.25">
      <c r="A101">
        <f>all_predictions!E101</f>
        <v>2020604707</v>
      </c>
      <c r="B101" t="str">
        <f>all_predictions!B101</f>
        <v>La Paz</v>
      </c>
      <c r="C101" t="str">
        <f>all_predictions!C101</f>
        <v>Omasuyos</v>
      </c>
      <c r="D101" t="str">
        <f>all_predictions!D101</f>
        <v>Huatajata</v>
      </c>
      <c r="E101" t="str">
        <f>all_predictions!F101</f>
        <v>SONCACHI CHICO</v>
      </c>
      <c r="F101" s="4">
        <f>all_predictions!H101*100</f>
        <v>38.5</v>
      </c>
      <c r="G101" s="4">
        <f>all_predictions!AC101*100</f>
        <v>24.542251157820633</v>
      </c>
      <c r="H101" t="str">
        <f t="shared" si="6"/>
        <v>Menor</v>
      </c>
      <c r="I101" s="4" t="e">
        <f t="shared" si="7"/>
        <v>#N/A</v>
      </c>
      <c r="J101">
        <f t="shared" si="8"/>
        <v>24.542251157820633</v>
      </c>
      <c r="K101" s="4">
        <f t="shared" si="9"/>
        <v>-13.957748842179367</v>
      </c>
    </row>
    <row r="102" spans="1:11" x14ac:dyDescent="0.25">
      <c r="A102">
        <f>all_predictions!E102</f>
        <v>2030101060</v>
      </c>
      <c r="B102" t="str">
        <f>all_predictions!B102</f>
        <v>La Paz</v>
      </c>
      <c r="C102" t="str">
        <f>all_predictions!C102</f>
        <v>Pacajes</v>
      </c>
      <c r="D102" t="str">
        <f>all_predictions!D102</f>
        <v>Coro Coro</v>
      </c>
      <c r="E102" t="str">
        <f>all_predictions!F102</f>
        <v>CORO CORO</v>
      </c>
      <c r="F102" s="4">
        <f>all_predictions!H102*100</f>
        <v>25.3</v>
      </c>
      <c r="G102" s="4">
        <f>all_predictions!AC102*100</f>
        <v>19.399066901718555</v>
      </c>
      <c r="H102" t="str">
        <f t="shared" si="6"/>
        <v>Menor</v>
      </c>
      <c r="I102" s="4" t="e">
        <f t="shared" si="7"/>
        <v>#N/A</v>
      </c>
      <c r="J102">
        <f t="shared" si="8"/>
        <v>19.399066901718555</v>
      </c>
      <c r="K102" s="4">
        <f t="shared" si="9"/>
        <v>-5.9009330982814454</v>
      </c>
    </row>
    <row r="103" spans="1:11" x14ac:dyDescent="0.25">
      <c r="A103">
        <f>all_predictions!E103</f>
        <v>2030201047</v>
      </c>
      <c r="B103" t="str">
        <f>all_predictions!B103</f>
        <v>La Paz</v>
      </c>
      <c r="C103" t="str">
        <f>all_predictions!C103</f>
        <v>Pacajes</v>
      </c>
      <c r="D103" t="str">
        <f>all_predictions!D103</f>
        <v>Caquiaviri</v>
      </c>
      <c r="E103" t="str">
        <f>all_predictions!F103</f>
        <v>CAQUIAVIRI</v>
      </c>
      <c r="F103" s="4">
        <f>all_predictions!H103*100</f>
        <v>50.4</v>
      </c>
      <c r="G103" s="4">
        <f>all_predictions!AC103*100</f>
        <v>36.932243336778818</v>
      </c>
      <c r="H103" t="str">
        <f t="shared" si="6"/>
        <v>Menor</v>
      </c>
      <c r="I103" s="4" t="e">
        <f t="shared" si="7"/>
        <v>#N/A</v>
      </c>
      <c r="J103">
        <f t="shared" si="8"/>
        <v>36.932243336778818</v>
      </c>
      <c r="K103" s="4">
        <f t="shared" si="9"/>
        <v>-13.467756663221181</v>
      </c>
    </row>
    <row r="104" spans="1:11" x14ac:dyDescent="0.25">
      <c r="A104">
        <f>all_predictions!E104</f>
        <v>2030302082</v>
      </c>
      <c r="B104" t="str">
        <f>all_predictions!B104</f>
        <v>La Paz</v>
      </c>
      <c r="C104" t="str">
        <f>all_predictions!C104</f>
        <v>Pacajes</v>
      </c>
      <c r="D104" t="str">
        <f>all_predictions!D104</f>
        <v>Calacoto</v>
      </c>
      <c r="E104" t="str">
        <f>all_predictions!F104</f>
        <v>ULLOMA</v>
      </c>
      <c r="F104" s="4">
        <f>all_predictions!H104*100</f>
        <v>92.5</v>
      </c>
      <c r="G104" s="4">
        <f>all_predictions!AC104*100</f>
        <v>82.311892831062082</v>
      </c>
      <c r="H104" t="str">
        <f t="shared" si="6"/>
        <v>Menor</v>
      </c>
      <c r="I104" s="4" t="e">
        <f t="shared" si="7"/>
        <v>#N/A</v>
      </c>
      <c r="J104">
        <f t="shared" si="8"/>
        <v>82.311892831062082</v>
      </c>
      <c r="K104" s="4">
        <f t="shared" si="9"/>
        <v>-10.188107168937918</v>
      </c>
    </row>
    <row r="105" spans="1:11" x14ac:dyDescent="0.25">
      <c r="A105">
        <f>all_predictions!E105</f>
        <v>2030303018</v>
      </c>
      <c r="B105" t="str">
        <f>all_predictions!B105</f>
        <v>La Paz</v>
      </c>
      <c r="C105" t="str">
        <f>all_predictions!C105</f>
        <v>Pacajes</v>
      </c>
      <c r="D105" t="str">
        <f>all_predictions!D105</f>
        <v>Calacoto</v>
      </c>
      <c r="E105" t="str">
        <f>all_predictions!F105</f>
        <v>PAHAZA</v>
      </c>
      <c r="F105" s="4">
        <f>all_predictions!H105*100</f>
        <v>85.2</v>
      </c>
      <c r="G105" s="4">
        <f>all_predictions!AC105*100</f>
        <v>83.586214553038587</v>
      </c>
      <c r="H105" t="str">
        <f t="shared" si="6"/>
        <v>Menor</v>
      </c>
      <c r="I105" s="4" t="e">
        <f t="shared" si="7"/>
        <v>#N/A</v>
      </c>
      <c r="J105">
        <f t="shared" si="8"/>
        <v>83.586214553038587</v>
      </c>
      <c r="K105" s="4">
        <f t="shared" si="9"/>
        <v>-1.6137854469614155</v>
      </c>
    </row>
    <row r="106" spans="1:11" x14ac:dyDescent="0.25">
      <c r="A106">
        <f>all_predictions!E106</f>
        <v>2030313001</v>
      </c>
      <c r="B106" t="str">
        <f>all_predictions!B106</f>
        <v>La Paz</v>
      </c>
      <c r="C106" t="str">
        <f>all_predictions!C106</f>
        <v>Pacajes</v>
      </c>
      <c r="D106" t="str">
        <f>all_predictions!D106</f>
        <v>Calacoto</v>
      </c>
      <c r="E106" t="str">
        <f>all_predictions!F106</f>
        <v>PICHACA</v>
      </c>
      <c r="F106" s="4">
        <f>all_predictions!H106*100</f>
        <v>99.3</v>
      </c>
      <c r="G106" s="4">
        <f>all_predictions!AC106*100</f>
        <v>97.382568466240741</v>
      </c>
      <c r="H106" t="str">
        <f t="shared" si="6"/>
        <v>Menor</v>
      </c>
      <c r="I106" s="4" t="e">
        <f t="shared" si="7"/>
        <v>#N/A</v>
      </c>
      <c r="J106">
        <f t="shared" si="8"/>
        <v>97.382568466240741</v>
      </c>
      <c r="K106" s="4">
        <f t="shared" si="9"/>
        <v>-1.917431533759256</v>
      </c>
    </row>
    <row r="107" spans="1:11" x14ac:dyDescent="0.25">
      <c r="A107">
        <f>all_predictions!E107</f>
        <v>2030501055</v>
      </c>
      <c r="B107" t="str">
        <f>all_predictions!B107</f>
        <v>La Paz</v>
      </c>
      <c r="C107" t="str">
        <f>all_predictions!C107</f>
        <v>Pacajes</v>
      </c>
      <c r="D107" t="str">
        <f>all_predictions!D107</f>
        <v>Charaña</v>
      </c>
      <c r="E107" t="str">
        <f>all_predictions!F107</f>
        <v>CHARAÑA</v>
      </c>
      <c r="F107" s="4">
        <f>all_predictions!H107*100</f>
        <v>71.7</v>
      </c>
      <c r="G107" s="4">
        <f>all_predictions!AC107*100</f>
        <v>67.464427601867584</v>
      </c>
      <c r="H107" t="str">
        <f t="shared" si="6"/>
        <v>Menor</v>
      </c>
      <c r="I107" s="4" t="e">
        <f t="shared" si="7"/>
        <v>#N/A</v>
      </c>
      <c r="J107">
        <f t="shared" si="8"/>
        <v>67.464427601867584</v>
      </c>
      <c r="K107" s="4">
        <f t="shared" si="9"/>
        <v>-4.2355723981324189</v>
      </c>
    </row>
    <row r="108" spans="1:11" x14ac:dyDescent="0.25">
      <c r="A108">
        <f>all_predictions!E108</f>
        <v>2030601062</v>
      </c>
      <c r="B108" t="str">
        <f>all_predictions!B108</f>
        <v>La Paz</v>
      </c>
      <c r="C108" t="str">
        <f>all_predictions!C108</f>
        <v>Pacajes</v>
      </c>
      <c r="D108" t="str">
        <f>all_predictions!D108</f>
        <v>Waldo Ballivian</v>
      </c>
      <c r="E108" t="str">
        <f>all_predictions!F108</f>
        <v>TUMARAPI</v>
      </c>
      <c r="F108" s="4">
        <f>all_predictions!H108*100</f>
        <v>86.3</v>
      </c>
      <c r="G108" s="4">
        <f>all_predictions!AC108*100</f>
        <v>83.697003520808494</v>
      </c>
      <c r="H108" t="str">
        <f t="shared" si="6"/>
        <v>Menor</v>
      </c>
      <c r="I108" s="4" t="e">
        <f t="shared" si="7"/>
        <v>#N/A</v>
      </c>
      <c r="J108">
        <f t="shared" si="8"/>
        <v>83.697003520808494</v>
      </c>
      <c r="K108" s="4">
        <f t="shared" si="9"/>
        <v>-2.6029964791915035</v>
      </c>
    </row>
    <row r="109" spans="1:11" x14ac:dyDescent="0.25">
      <c r="A109">
        <f>all_predictions!E109</f>
        <v>2030801076</v>
      </c>
      <c r="B109" t="str">
        <f>all_predictions!B109</f>
        <v>La Paz</v>
      </c>
      <c r="C109" t="str">
        <f>all_predictions!C109</f>
        <v>Pacajes</v>
      </c>
      <c r="D109" t="str">
        <f>all_predictions!D109</f>
        <v>Santiago de Callapa</v>
      </c>
      <c r="E109" t="str">
        <f>all_predictions!F109</f>
        <v>GUANA GRANDE</v>
      </c>
      <c r="F109" s="4">
        <f>all_predictions!H109*100</f>
        <v>98.09999999999998</v>
      </c>
      <c r="G109" s="4">
        <f>all_predictions!AC109*100</f>
        <v>97.396227777361077</v>
      </c>
      <c r="H109" t="str">
        <f t="shared" si="6"/>
        <v>Menor</v>
      </c>
      <c r="I109" s="4" t="e">
        <f t="shared" si="7"/>
        <v>#N/A</v>
      </c>
      <c r="J109">
        <f t="shared" si="8"/>
        <v>97.396227777361077</v>
      </c>
      <c r="K109" s="4">
        <f t="shared" si="9"/>
        <v>-0.7037722226389036</v>
      </c>
    </row>
    <row r="110" spans="1:11" x14ac:dyDescent="0.25">
      <c r="A110">
        <f>all_predictions!E110</f>
        <v>2040101023</v>
      </c>
      <c r="B110" t="str">
        <f>all_predictions!B110</f>
        <v>La Paz</v>
      </c>
      <c r="C110" t="str">
        <f>all_predictions!C110</f>
        <v>Camacho</v>
      </c>
      <c r="D110" t="str">
        <f>all_predictions!D110</f>
        <v>Puerto Acosta</v>
      </c>
      <c r="E110" t="str">
        <f>all_predictions!F110</f>
        <v>PUERTO ACOSTA</v>
      </c>
      <c r="F110" s="4">
        <f>all_predictions!H110*100</f>
        <v>45.7</v>
      </c>
      <c r="G110" s="4">
        <f>all_predictions!AC110*100</f>
        <v>28.507931610085492</v>
      </c>
      <c r="H110" t="str">
        <f t="shared" si="6"/>
        <v>Menor</v>
      </c>
      <c r="I110" s="4" t="e">
        <f t="shared" si="7"/>
        <v>#N/A</v>
      </c>
      <c r="J110">
        <f t="shared" si="8"/>
        <v>28.507931610085492</v>
      </c>
      <c r="K110" s="4">
        <f t="shared" si="9"/>
        <v>-17.19206838991451</v>
      </c>
    </row>
    <row r="111" spans="1:11" x14ac:dyDescent="0.25">
      <c r="A111">
        <f>all_predictions!E111</f>
        <v>2040301010</v>
      </c>
      <c r="B111" t="str">
        <f>all_predictions!B111</f>
        <v>La Paz</v>
      </c>
      <c r="C111" t="str">
        <f>all_predictions!C111</f>
        <v>Camacho</v>
      </c>
      <c r="D111" t="str">
        <f>all_predictions!D111</f>
        <v>Puerto Carabuco</v>
      </c>
      <c r="E111" t="str">
        <f>all_predictions!F111</f>
        <v>PUERTO CARABUCO</v>
      </c>
      <c r="F111" s="4">
        <f>all_predictions!H111*100</f>
        <v>46.70000000000001</v>
      </c>
      <c r="G111" s="4">
        <f>all_predictions!AC111*100</f>
        <v>30.557761624466988</v>
      </c>
      <c r="H111" t="str">
        <f t="shared" si="6"/>
        <v>Menor</v>
      </c>
      <c r="I111" s="4" t="e">
        <f t="shared" si="7"/>
        <v>#N/A</v>
      </c>
      <c r="J111">
        <f t="shared" si="8"/>
        <v>30.557761624466988</v>
      </c>
      <c r="K111" s="4">
        <f t="shared" si="9"/>
        <v>-16.142238375533022</v>
      </c>
    </row>
    <row r="112" spans="1:11" x14ac:dyDescent="0.25">
      <c r="A112">
        <f>all_predictions!E112</f>
        <v>2040303010</v>
      </c>
      <c r="B112" t="str">
        <f>all_predictions!B112</f>
        <v>La Paz</v>
      </c>
      <c r="C112" t="str">
        <f>all_predictions!C112</f>
        <v>Camacho</v>
      </c>
      <c r="D112" t="str">
        <f>all_predictions!D112</f>
        <v>Puerto Carabuco</v>
      </c>
      <c r="E112" t="str">
        <f>all_predictions!F112</f>
        <v>QUILIMA</v>
      </c>
      <c r="F112" s="4">
        <f>all_predictions!H112*100</f>
        <v>90.3</v>
      </c>
      <c r="G112" s="4">
        <f>all_predictions!AC112*100</f>
        <v>87.247421037065251</v>
      </c>
      <c r="H112" t="str">
        <f t="shared" si="6"/>
        <v>Menor</v>
      </c>
      <c r="I112" s="4" t="e">
        <f t="shared" si="7"/>
        <v>#N/A</v>
      </c>
      <c r="J112">
        <f t="shared" si="8"/>
        <v>87.247421037065251</v>
      </c>
      <c r="K112" s="4">
        <f t="shared" si="9"/>
        <v>-3.0525789629347457</v>
      </c>
    </row>
    <row r="113" spans="1:11" x14ac:dyDescent="0.25">
      <c r="A113">
        <f>all_predictions!E113</f>
        <v>2040303715</v>
      </c>
      <c r="B113" t="str">
        <f>all_predictions!B113</f>
        <v>La Paz</v>
      </c>
      <c r="C113" t="str">
        <f>all_predictions!C113</f>
        <v>Camacho</v>
      </c>
      <c r="D113" t="str">
        <f>all_predictions!D113</f>
        <v>Puerto Carabuco</v>
      </c>
      <c r="E113" t="str">
        <f>all_predictions!F113</f>
        <v>CHAGUAYA CENTRO</v>
      </c>
      <c r="F113" s="4">
        <f>all_predictions!H113*100</f>
        <v>51.79999999999999</v>
      </c>
      <c r="G113" s="4">
        <f>all_predictions!AC113*100</f>
        <v>39.204664371542506</v>
      </c>
      <c r="H113" t="str">
        <f t="shared" si="6"/>
        <v>Menor</v>
      </c>
      <c r="I113" s="4" t="e">
        <f t="shared" si="7"/>
        <v>#N/A</v>
      </c>
      <c r="J113">
        <f t="shared" si="8"/>
        <v>39.204664371542506</v>
      </c>
      <c r="K113" s="4">
        <f t="shared" si="9"/>
        <v>-12.595335628457484</v>
      </c>
    </row>
    <row r="114" spans="1:11" x14ac:dyDescent="0.25">
      <c r="A114">
        <f>all_predictions!E114</f>
        <v>2040503022</v>
      </c>
      <c r="B114" t="str">
        <f>all_predictions!B114</f>
        <v>La Paz</v>
      </c>
      <c r="C114" t="str">
        <f>all_predictions!C114</f>
        <v>Camacho</v>
      </c>
      <c r="D114" t="str">
        <f>all_predictions!D114</f>
        <v>Escoma</v>
      </c>
      <c r="E114" t="str">
        <f>all_predictions!F114</f>
        <v>ESCOMA</v>
      </c>
      <c r="F114" s="4">
        <f>all_predictions!H114*100</f>
        <v>53.5</v>
      </c>
      <c r="G114" s="4">
        <f>all_predictions!AC114*100</f>
        <v>37.815015092919538</v>
      </c>
      <c r="H114" t="str">
        <f t="shared" si="6"/>
        <v>Menor</v>
      </c>
      <c r="I114" s="4" t="e">
        <f t="shared" si="7"/>
        <v>#N/A</v>
      </c>
      <c r="J114">
        <f t="shared" si="8"/>
        <v>37.815015092919538</v>
      </c>
      <c r="K114" s="4">
        <f t="shared" si="9"/>
        <v>-15.684984907080462</v>
      </c>
    </row>
    <row r="115" spans="1:11" x14ac:dyDescent="0.25">
      <c r="A115">
        <f>all_predictions!E115</f>
        <v>2050105001</v>
      </c>
      <c r="B115" t="str">
        <f>all_predictions!B115</f>
        <v>La Paz</v>
      </c>
      <c r="C115" t="str">
        <f>all_predictions!C115</f>
        <v>Muñecas</v>
      </c>
      <c r="D115" t="str">
        <f>all_predictions!D115</f>
        <v>Chuma</v>
      </c>
      <c r="E115" t="str">
        <f>all_predictions!F115</f>
        <v>CHAJLAYA</v>
      </c>
      <c r="F115" s="4">
        <f>all_predictions!H115*100</f>
        <v>77.5</v>
      </c>
      <c r="G115" s="4">
        <f>all_predictions!AC115*100</f>
        <v>77.538548353647428</v>
      </c>
      <c r="H115" t="str">
        <f t="shared" si="6"/>
        <v>Mayor</v>
      </c>
      <c r="I115" s="4">
        <f t="shared" si="7"/>
        <v>77.538548353647428</v>
      </c>
      <c r="J115" t="e">
        <f t="shared" si="8"/>
        <v>#N/A</v>
      </c>
      <c r="K115" s="4">
        <f t="shared" si="9"/>
        <v>3.8548353647428257E-2</v>
      </c>
    </row>
    <row r="116" spans="1:11" x14ac:dyDescent="0.25">
      <c r="A116">
        <f>all_predictions!E116</f>
        <v>2060101046</v>
      </c>
      <c r="B116" t="str">
        <f>all_predictions!B116</f>
        <v>La Paz</v>
      </c>
      <c r="C116" t="str">
        <f>all_predictions!C116</f>
        <v>Larecaja</v>
      </c>
      <c r="D116" t="str">
        <f>all_predictions!D116</f>
        <v>Sorata</v>
      </c>
      <c r="E116" t="str">
        <f>all_predictions!F116</f>
        <v>SORATA</v>
      </c>
      <c r="F116" s="4">
        <f>all_predictions!H116*100</f>
        <v>34.599999999999994</v>
      </c>
      <c r="G116" s="4">
        <f>all_predictions!AC116*100</f>
        <v>25.161877679499778</v>
      </c>
      <c r="H116" t="str">
        <f t="shared" si="6"/>
        <v>Menor</v>
      </c>
      <c r="I116" s="4" t="e">
        <f t="shared" si="7"/>
        <v>#N/A</v>
      </c>
      <c r="J116">
        <f t="shared" si="8"/>
        <v>25.161877679499778</v>
      </c>
      <c r="K116" s="4">
        <f t="shared" si="9"/>
        <v>-9.4381223205002165</v>
      </c>
    </row>
    <row r="117" spans="1:11" x14ac:dyDescent="0.25">
      <c r="A117">
        <f>all_predictions!E117</f>
        <v>2060103006</v>
      </c>
      <c r="B117" t="str">
        <f>all_predictions!B117</f>
        <v>La Paz</v>
      </c>
      <c r="C117" t="str">
        <f>all_predictions!C117</f>
        <v>Larecaja</v>
      </c>
      <c r="D117" t="str">
        <f>all_predictions!D117</f>
        <v>Sorata</v>
      </c>
      <c r="E117" t="str">
        <f>all_predictions!F117</f>
        <v>INGENIO</v>
      </c>
      <c r="F117" s="4">
        <f>all_predictions!H117*100</f>
        <v>70.599999999999994</v>
      </c>
      <c r="G117" s="4">
        <f>all_predictions!AC117*100</f>
        <v>75.315789476135308</v>
      </c>
      <c r="H117" t="str">
        <f t="shared" si="6"/>
        <v>Mayor</v>
      </c>
      <c r="I117" s="4">
        <f t="shared" si="7"/>
        <v>75.315789476135308</v>
      </c>
      <c r="J117" t="e">
        <f t="shared" si="8"/>
        <v>#N/A</v>
      </c>
      <c r="K117" s="4">
        <f t="shared" si="9"/>
        <v>4.7157894761353134</v>
      </c>
    </row>
    <row r="118" spans="1:11" x14ac:dyDescent="0.25">
      <c r="A118">
        <f>all_predictions!E118</f>
        <v>2060104027</v>
      </c>
      <c r="B118" t="str">
        <f>all_predictions!B118</f>
        <v>La Paz</v>
      </c>
      <c r="C118" t="str">
        <f>all_predictions!C118</f>
        <v>Larecaja</v>
      </c>
      <c r="D118" t="str">
        <f>all_predictions!D118</f>
        <v>Sorata</v>
      </c>
      <c r="E118" t="str">
        <f>all_predictions!F118</f>
        <v>ILABAYA</v>
      </c>
      <c r="F118" s="4">
        <f>all_predictions!H118*100</f>
        <v>59</v>
      </c>
      <c r="G118" s="4">
        <f>all_predictions!AC118*100</f>
        <v>57.660937032592585</v>
      </c>
      <c r="H118" t="str">
        <f t="shared" si="6"/>
        <v>Menor</v>
      </c>
      <c r="I118" s="4" t="e">
        <f t="shared" si="7"/>
        <v>#N/A</v>
      </c>
      <c r="J118">
        <f t="shared" si="8"/>
        <v>57.660937032592585</v>
      </c>
      <c r="K118" s="4">
        <f t="shared" si="9"/>
        <v>-1.3390629674074148</v>
      </c>
    </row>
    <row r="119" spans="1:11" x14ac:dyDescent="0.25">
      <c r="A119">
        <f>all_predictions!E119</f>
        <v>2060106006</v>
      </c>
      <c r="B119" t="str">
        <f>all_predictions!B119</f>
        <v>La Paz</v>
      </c>
      <c r="C119" t="str">
        <f>all_predictions!C119</f>
        <v>Larecaja</v>
      </c>
      <c r="D119" t="str">
        <f>all_predictions!D119</f>
        <v>Sorata</v>
      </c>
      <c r="E119" t="str">
        <f>all_predictions!F119</f>
        <v>COOCO</v>
      </c>
      <c r="F119" s="4">
        <f>all_predictions!H119*100</f>
        <v>87.3</v>
      </c>
      <c r="G119" s="4">
        <f>all_predictions!AC119*100</f>
        <v>87.455057411181841</v>
      </c>
      <c r="H119" t="str">
        <f t="shared" si="6"/>
        <v>Mayor</v>
      </c>
      <c r="I119" s="4">
        <f t="shared" si="7"/>
        <v>87.455057411181841</v>
      </c>
      <c r="J119" t="e">
        <f t="shared" si="8"/>
        <v>#N/A</v>
      </c>
      <c r="K119" s="4">
        <f t="shared" si="9"/>
        <v>0.15505741118184346</v>
      </c>
    </row>
    <row r="120" spans="1:11" x14ac:dyDescent="0.25">
      <c r="A120">
        <f>all_predictions!E120</f>
        <v>2060107025</v>
      </c>
      <c r="B120" t="str">
        <f>all_predictions!B120</f>
        <v>La Paz</v>
      </c>
      <c r="C120" t="str">
        <f>all_predictions!C120</f>
        <v>Larecaja</v>
      </c>
      <c r="D120" t="str">
        <f>all_predictions!D120</f>
        <v>Sorata</v>
      </c>
      <c r="E120" t="str">
        <f>all_predictions!F120</f>
        <v>MILLIPAYA</v>
      </c>
      <c r="F120" s="4">
        <f>all_predictions!H120*100</f>
        <v>72.5</v>
      </c>
      <c r="G120" s="4">
        <f>all_predictions!AC120*100</f>
        <v>70.255922540406047</v>
      </c>
      <c r="H120" t="str">
        <f t="shared" si="6"/>
        <v>Menor</v>
      </c>
      <c r="I120" s="4" t="e">
        <f t="shared" si="7"/>
        <v>#N/A</v>
      </c>
      <c r="J120">
        <f t="shared" si="8"/>
        <v>70.255922540406047</v>
      </c>
      <c r="K120" s="4">
        <f t="shared" si="9"/>
        <v>-2.244077459593953</v>
      </c>
    </row>
    <row r="121" spans="1:11" x14ac:dyDescent="0.25">
      <c r="A121">
        <f>all_predictions!E121</f>
        <v>2060201001</v>
      </c>
      <c r="B121" t="str">
        <f>all_predictions!B121</f>
        <v>La Paz</v>
      </c>
      <c r="C121" t="str">
        <f>all_predictions!C121</f>
        <v>Larecaja</v>
      </c>
      <c r="D121" t="str">
        <f>all_predictions!D121</f>
        <v>Guanay</v>
      </c>
      <c r="E121" t="str">
        <f>all_predictions!F121</f>
        <v>CANDELARIA</v>
      </c>
      <c r="F121" s="4">
        <f>all_predictions!H121*100</f>
        <v>51.5</v>
      </c>
      <c r="G121" s="4">
        <f>all_predictions!AC121*100</f>
        <v>34.353860434537033</v>
      </c>
      <c r="H121" t="str">
        <f t="shared" si="6"/>
        <v>Menor</v>
      </c>
      <c r="I121" s="4" t="e">
        <f t="shared" si="7"/>
        <v>#N/A</v>
      </c>
      <c r="J121">
        <f t="shared" si="8"/>
        <v>34.353860434537033</v>
      </c>
      <c r="K121" s="4">
        <f t="shared" si="9"/>
        <v>-17.146139565462967</v>
      </c>
    </row>
    <row r="122" spans="1:11" x14ac:dyDescent="0.25">
      <c r="A122">
        <f>all_predictions!E122</f>
        <v>2060201022</v>
      </c>
      <c r="B122" t="str">
        <f>all_predictions!B122</f>
        <v>La Paz</v>
      </c>
      <c r="C122" t="str">
        <f>all_predictions!C122</f>
        <v>Larecaja</v>
      </c>
      <c r="D122" t="str">
        <f>all_predictions!D122</f>
        <v>Guanay</v>
      </c>
      <c r="E122" t="str">
        <f>all_predictions!F122</f>
        <v>GUANAY</v>
      </c>
      <c r="F122" s="4">
        <f>all_predictions!H122*100</f>
        <v>37</v>
      </c>
      <c r="G122" s="4">
        <f>all_predictions!AC122*100</f>
        <v>37.36426372106645</v>
      </c>
      <c r="H122" t="str">
        <f t="shared" si="6"/>
        <v>Mayor</v>
      </c>
      <c r="I122" s="4">
        <f t="shared" si="7"/>
        <v>37.36426372106645</v>
      </c>
      <c r="J122" t="e">
        <f t="shared" si="8"/>
        <v>#N/A</v>
      </c>
      <c r="K122" s="4">
        <f t="shared" si="9"/>
        <v>0.36426372106645033</v>
      </c>
    </row>
    <row r="123" spans="1:11" x14ac:dyDescent="0.25">
      <c r="A123">
        <f>all_predictions!E123</f>
        <v>2060207707</v>
      </c>
      <c r="B123" t="str">
        <f>all_predictions!B123</f>
        <v>La Paz</v>
      </c>
      <c r="C123" t="str">
        <f>all_predictions!C123</f>
        <v>Larecaja</v>
      </c>
      <c r="D123" t="str">
        <f>all_predictions!D123</f>
        <v>Guanay</v>
      </c>
      <c r="E123" t="str">
        <f>all_predictions!F123</f>
        <v>CARURA</v>
      </c>
      <c r="F123" s="4">
        <f>all_predictions!H123*100</f>
        <v>47.9</v>
      </c>
      <c r="G123" s="4">
        <f>all_predictions!AC123*100</f>
        <v>32.823358597728244</v>
      </c>
      <c r="H123" t="str">
        <f t="shared" si="6"/>
        <v>Menor</v>
      </c>
      <c r="I123" s="4" t="e">
        <f t="shared" si="7"/>
        <v>#N/A</v>
      </c>
      <c r="J123">
        <f t="shared" si="8"/>
        <v>32.823358597728244</v>
      </c>
      <c r="K123" s="4">
        <f t="shared" si="9"/>
        <v>-15.076641402271754</v>
      </c>
    </row>
    <row r="124" spans="1:11" x14ac:dyDescent="0.25">
      <c r="A124">
        <f>all_predictions!E124</f>
        <v>2060301006</v>
      </c>
      <c r="B124" t="str">
        <f>all_predictions!B124</f>
        <v>La Paz</v>
      </c>
      <c r="C124" t="str">
        <f>all_predictions!C124</f>
        <v>Larecaja</v>
      </c>
      <c r="D124" t="str">
        <f>all_predictions!D124</f>
        <v>Tacacoma</v>
      </c>
      <c r="E124" t="str">
        <f>all_predictions!F124</f>
        <v>TACACOMA</v>
      </c>
      <c r="F124" s="4">
        <f>all_predictions!H124*100</f>
        <v>43.6</v>
      </c>
      <c r="G124" s="4">
        <f>all_predictions!AC124*100</f>
        <v>26.986628814012615</v>
      </c>
      <c r="H124" t="str">
        <f t="shared" si="6"/>
        <v>Menor</v>
      </c>
      <c r="I124" s="4" t="e">
        <f t="shared" si="7"/>
        <v>#N/A</v>
      </c>
      <c r="J124">
        <f t="shared" si="8"/>
        <v>26.986628814012615</v>
      </c>
      <c r="K124" s="4">
        <f t="shared" si="9"/>
        <v>-16.613371185987386</v>
      </c>
    </row>
    <row r="125" spans="1:11" x14ac:dyDescent="0.25">
      <c r="A125">
        <f>all_predictions!E125</f>
        <v>2060303001</v>
      </c>
      <c r="B125" t="str">
        <f>all_predictions!B125</f>
        <v>La Paz</v>
      </c>
      <c r="C125" t="str">
        <f>all_predictions!C125</f>
        <v>Larecaja</v>
      </c>
      <c r="D125" t="str">
        <f>all_predictions!D125</f>
        <v>Tacacoma</v>
      </c>
      <c r="E125" t="str">
        <f>all_predictions!F125</f>
        <v>CHUMISA</v>
      </c>
      <c r="F125" s="4">
        <f>all_predictions!H125*100</f>
        <v>72.099999999999994</v>
      </c>
      <c r="G125" s="4">
        <f>all_predictions!AC125*100</f>
        <v>75.927835091514368</v>
      </c>
      <c r="H125" t="str">
        <f t="shared" si="6"/>
        <v>Mayor</v>
      </c>
      <c r="I125" s="4">
        <f t="shared" si="7"/>
        <v>75.927835091514368</v>
      </c>
      <c r="J125" t="e">
        <f t="shared" si="8"/>
        <v>#N/A</v>
      </c>
      <c r="K125" s="4">
        <f t="shared" si="9"/>
        <v>3.8278350915143733</v>
      </c>
    </row>
    <row r="126" spans="1:11" x14ac:dyDescent="0.25">
      <c r="A126">
        <f>all_predictions!E126</f>
        <v>2060501001</v>
      </c>
      <c r="B126" t="str">
        <f>all_predictions!B126</f>
        <v>La Paz</v>
      </c>
      <c r="C126" t="str">
        <f>all_predictions!C126</f>
        <v>Larecaja</v>
      </c>
      <c r="D126" t="str">
        <f>all_predictions!D126</f>
        <v>Combaya</v>
      </c>
      <c r="E126" t="str">
        <f>all_predictions!F126</f>
        <v>COMBAYA</v>
      </c>
      <c r="F126" s="4">
        <f>all_predictions!H126*100</f>
        <v>61.1</v>
      </c>
      <c r="G126" s="4">
        <f>all_predictions!AC126*100</f>
        <v>60.268565529834298</v>
      </c>
      <c r="H126" t="str">
        <f t="shared" si="6"/>
        <v>Menor</v>
      </c>
      <c r="I126" s="4" t="e">
        <f t="shared" si="7"/>
        <v>#N/A</v>
      </c>
      <c r="J126">
        <f t="shared" si="8"/>
        <v>60.268565529834298</v>
      </c>
      <c r="K126" s="4">
        <f t="shared" si="9"/>
        <v>-0.83143447016570349</v>
      </c>
    </row>
    <row r="127" spans="1:11" x14ac:dyDescent="0.25">
      <c r="A127">
        <f>all_predictions!E127</f>
        <v>2060502005</v>
      </c>
      <c r="B127" t="str">
        <f>all_predictions!B127</f>
        <v>La Paz</v>
      </c>
      <c r="C127" t="str">
        <f>all_predictions!C127</f>
        <v>Larecaja</v>
      </c>
      <c r="D127" t="str">
        <f>all_predictions!D127</f>
        <v>Combaya</v>
      </c>
      <c r="E127" t="str">
        <f>all_predictions!F127</f>
        <v>SOREJAYA</v>
      </c>
      <c r="F127" s="4">
        <f>all_predictions!H127*100</f>
        <v>88.3</v>
      </c>
      <c r="G127" s="4">
        <f>all_predictions!AC127*100</f>
        <v>88.025578689776893</v>
      </c>
      <c r="H127" t="str">
        <f t="shared" si="6"/>
        <v>Menor</v>
      </c>
      <c r="I127" s="4" t="e">
        <f t="shared" si="7"/>
        <v>#N/A</v>
      </c>
      <c r="J127">
        <f t="shared" si="8"/>
        <v>88.025578689776893</v>
      </c>
      <c r="K127" s="4">
        <f t="shared" si="9"/>
        <v>-0.27442131022310434</v>
      </c>
    </row>
    <row r="128" spans="1:11" x14ac:dyDescent="0.25">
      <c r="A128">
        <f>all_predictions!E128</f>
        <v>2060601002</v>
      </c>
      <c r="B128" t="str">
        <f>all_predictions!B128</f>
        <v>La Paz</v>
      </c>
      <c r="C128" t="str">
        <f>all_predictions!C128</f>
        <v>Larecaja</v>
      </c>
      <c r="D128" t="str">
        <f>all_predictions!D128</f>
        <v>Tipuani</v>
      </c>
      <c r="E128" t="str">
        <f>all_predictions!F128</f>
        <v>CANGALLI</v>
      </c>
      <c r="F128" s="4">
        <f>all_predictions!H128*100</f>
        <v>49.8</v>
      </c>
      <c r="G128" s="4">
        <f>all_predictions!AC128*100</f>
        <v>39.328378861919965</v>
      </c>
      <c r="H128" t="str">
        <f t="shared" si="6"/>
        <v>Menor</v>
      </c>
      <c r="I128" s="4" t="e">
        <f t="shared" si="7"/>
        <v>#N/A</v>
      </c>
      <c r="J128">
        <f t="shared" si="8"/>
        <v>39.328378861919965</v>
      </c>
      <c r="K128" s="4">
        <f t="shared" si="9"/>
        <v>-10.471621138080032</v>
      </c>
    </row>
    <row r="129" spans="1:11" x14ac:dyDescent="0.25">
      <c r="A129">
        <f>all_predictions!E129</f>
        <v>2060601012</v>
      </c>
      <c r="B129" t="str">
        <f>all_predictions!B129</f>
        <v>La Paz</v>
      </c>
      <c r="C129" t="str">
        <f>all_predictions!C129</f>
        <v>Larecaja</v>
      </c>
      <c r="D129" t="str">
        <f>all_predictions!D129</f>
        <v>Tipuani</v>
      </c>
      <c r="E129" t="str">
        <f>all_predictions!F129</f>
        <v>LA RINCONADA</v>
      </c>
      <c r="F129" s="4">
        <f>all_predictions!H129*100</f>
        <v>64.400000000000006</v>
      </c>
      <c r="G129" s="4">
        <f>all_predictions!AC129*100</f>
        <v>63.729783635413526</v>
      </c>
      <c r="H129" t="str">
        <f t="shared" si="6"/>
        <v>Menor</v>
      </c>
      <c r="I129" s="4" t="e">
        <f t="shared" si="7"/>
        <v>#N/A</v>
      </c>
      <c r="J129">
        <f t="shared" si="8"/>
        <v>63.729783635413526</v>
      </c>
      <c r="K129" s="4">
        <f t="shared" si="9"/>
        <v>-0.67021636458648004</v>
      </c>
    </row>
    <row r="130" spans="1:11" x14ac:dyDescent="0.25">
      <c r="A130">
        <f>all_predictions!E130</f>
        <v>2060601015</v>
      </c>
      <c r="B130" t="str">
        <f>all_predictions!B130</f>
        <v>La Paz</v>
      </c>
      <c r="C130" t="str">
        <f>all_predictions!C130</f>
        <v>Larecaja</v>
      </c>
      <c r="D130" t="str">
        <f>all_predictions!D130</f>
        <v>Tipuani</v>
      </c>
      <c r="E130" t="str">
        <f>all_predictions!F130</f>
        <v>TIPUANI</v>
      </c>
      <c r="F130" s="4">
        <f>all_predictions!H130*100</f>
        <v>44.5</v>
      </c>
      <c r="G130" s="4">
        <f>all_predictions!AC130*100</f>
        <v>28.886397801972151</v>
      </c>
      <c r="H130" t="str">
        <f t="shared" si="6"/>
        <v>Menor</v>
      </c>
      <c r="I130" s="4" t="e">
        <f t="shared" si="7"/>
        <v>#N/A</v>
      </c>
      <c r="J130">
        <f t="shared" si="8"/>
        <v>28.886397801972151</v>
      </c>
      <c r="K130" s="4">
        <f t="shared" si="9"/>
        <v>-15.613602198027849</v>
      </c>
    </row>
    <row r="131" spans="1:11" x14ac:dyDescent="0.25">
      <c r="A131">
        <f>all_predictions!E131</f>
        <v>2060601709</v>
      </c>
      <c r="B131" t="str">
        <f>all_predictions!B131</f>
        <v>La Paz</v>
      </c>
      <c r="C131" t="str">
        <f>all_predictions!C131</f>
        <v>Larecaja</v>
      </c>
      <c r="D131" t="str">
        <f>all_predictions!D131</f>
        <v>Tipuani</v>
      </c>
      <c r="E131" t="str">
        <f>all_predictions!F131</f>
        <v>SAN JUAN DE PALTANI</v>
      </c>
      <c r="F131" s="4">
        <f>all_predictions!H131*100</f>
        <v>50.2</v>
      </c>
      <c r="G131" s="4">
        <f>all_predictions!AC131*100</f>
        <v>34.338918903754504</v>
      </c>
      <c r="H131" t="str">
        <f t="shared" ref="H131:H194" si="10">IF(G131&gt;F131,$L$2,$L$3)</f>
        <v>Menor</v>
      </c>
      <c r="I131" s="4" t="e">
        <f t="shared" ref="I131:I194" si="11">IF(H131=$L$2,G131,$L$4)</f>
        <v>#N/A</v>
      </c>
      <c r="J131">
        <f t="shared" ref="J131:J194" si="12">IF(H131=$L$3,G131,$L$4)</f>
        <v>34.338918903754504</v>
      </c>
      <c r="K131" s="4">
        <f t="shared" ref="K131:K194" si="13">G131-F131</f>
        <v>-15.861081096245499</v>
      </c>
    </row>
    <row r="132" spans="1:11" x14ac:dyDescent="0.25">
      <c r="A132">
        <f>all_predictions!E132</f>
        <v>2060604012</v>
      </c>
      <c r="B132" t="str">
        <f>all_predictions!B132</f>
        <v>La Paz</v>
      </c>
      <c r="C132" t="str">
        <f>all_predictions!C132</f>
        <v>Larecaja</v>
      </c>
      <c r="D132" t="str">
        <f>all_predictions!D132</f>
        <v>Tipuani</v>
      </c>
      <c r="E132" t="str">
        <f>all_predictions!F132</f>
        <v>UNUTULUNI</v>
      </c>
      <c r="F132" s="4">
        <f>all_predictions!H132*100</f>
        <v>62.3</v>
      </c>
      <c r="G132" s="4">
        <f>all_predictions!AC132*100</f>
        <v>62.056871704393622</v>
      </c>
      <c r="H132" t="str">
        <f t="shared" si="10"/>
        <v>Menor</v>
      </c>
      <c r="I132" s="4" t="e">
        <f t="shared" si="11"/>
        <v>#N/A</v>
      </c>
      <c r="J132">
        <f t="shared" si="12"/>
        <v>62.056871704393622</v>
      </c>
      <c r="K132" s="4">
        <f t="shared" si="13"/>
        <v>-0.24312829560637539</v>
      </c>
    </row>
    <row r="133" spans="1:11" x14ac:dyDescent="0.25">
      <c r="A133">
        <f>all_predictions!E133</f>
        <v>2060604022</v>
      </c>
      <c r="B133" t="str">
        <f>all_predictions!B133</f>
        <v>La Paz</v>
      </c>
      <c r="C133" t="str">
        <f>all_predictions!C133</f>
        <v>Larecaja</v>
      </c>
      <c r="D133" t="str">
        <f>all_predictions!D133</f>
        <v>Tipuani</v>
      </c>
      <c r="E133" t="str">
        <f>all_predictions!F133</f>
        <v>MOLLETERIO</v>
      </c>
      <c r="F133" s="4">
        <f>all_predictions!H133*100</f>
        <v>63</v>
      </c>
      <c r="G133" s="4">
        <f>all_predictions!AC133*100</f>
        <v>63.028394923349552</v>
      </c>
      <c r="H133" t="str">
        <f t="shared" si="10"/>
        <v>Mayor</v>
      </c>
      <c r="I133" s="4">
        <f t="shared" si="11"/>
        <v>63.028394923349552</v>
      </c>
      <c r="J133" t="e">
        <f t="shared" si="12"/>
        <v>#N/A</v>
      </c>
      <c r="K133" s="4">
        <f t="shared" si="13"/>
        <v>2.8394923349551959E-2</v>
      </c>
    </row>
    <row r="134" spans="1:11" x14ac:dyDescent="0.25">
      <c r="A134">
        <f>all_predictions!E134</f>
        <v>2060703002</v>
      </c>
      <c r="B134" t="str">
        <f>all_predictions!B134</f>
        <v>La Paz</v>
      </c>
      <c r="C134" t="str">
        <f>all_predictions!C134</f>
        <v>Larecaja</v>
      </c>
      <c r="D134" t="str">
        <f>all_predictions!D134</f>
        <v>Mapiri</v>
      </c>
      <c r="E134" t="str">
        <f>all_predictions!F134</f>
        <v>ACHIQUIRI</v>
      </c>
      <c r="F134" s="4">
        <f>all_predictions!H134*100</f>
        <v>87.8</v>
      </c>
      <c r="G134" s="4">
        <f>all_predictions!AC134*100</f>
        <v>86.400898038508075</v>
      </c>
      <c r="H134" t="str">
        <f t="shared" si="10"/>
        <v>Menor</v>
      </c>
      <c r="I134" s="4" t="e">
        <f t="shared" si="11"/>
        <v>#N/A</v>
      </c>
      <c r="J134">
        <f t="shared" si="12"/>
        <v>86.400898038508075</v>
      </c>
      <c r="K134" s="4">
        <f t="shared" si="13"/>
        <v>-1.3991019614919225</v>
      </c>
    </row>
    <row r="135" spans="1:11" x14ac:dyDescent="0.25">
      <c r="A135">
        <f>all_predictions!E135</f>
        <v>2060703003</v>
      </c>
      <c r="B135" t="str">
        <f>all_predictions!B135</f>
        <v>La Paz</v>
      </c>
      <c r="C135" t="str">
        <f>all_predictions!C135</f>
        <v>Larecaja</v>
      </c>
      <c r="D135" t="str">
        <f>all_predictions!D135</f>
        <v>Mapiri</v>
      </c>
      <c r="E135" t="str">
        <f>all_predictions!F135</f>
        <v>CHAROPAMPA  - DISPERSO</v>
      </c>
      <c r="F135" s="4">
        <f>all_predictions!H135*100</f>
        <v>76.8</v>
      </c>
      <c r="G135" s="4">
        <f>all_predictions!AC135*100</f>
        <v>77.339877801800142</v>
      </c>
      <c r="H135" t="str">
        <f t="shared" si="10"/>
        <v>Mayor</v>
      </c>
      <c r="I135" s="4">
        <f t="shared" si="11"/>
        <v>77.339877801800142</v>
      </c>
      <c r="J135" t="e">
        <f t="shared" si="12"/>
        <v>#N/A</v>
      </c>
      <c r="K135" s="4">
        <f t="shared" si="13"/>
        <v>0.53987780180014511</v>
      </c>
    </row>
    <row r="136" spans="1:11" x14ac:dyDescent="0.25">
      <c r="A136">
        <f>all_predictions!E136</f>
        <v>2060703005</v>
      </c>
      <c r="B136" t="str">
        <f>all_predictions!B136</f>
        <v>La Paz</v>
      </c>
      <c r="C136" t="str">
        <f>all_predictions!C136</f>
        <v>Larecaja</v>
      </c>
      <c r="D136" t="str">
        <f>all_predictions!D136</f>
        <v>Mapiri</v>
      </c>
      <c r="E136" t="str">
        <f>all_predictions!F136</f>
        <v>SANTA ROSA DE MAPIRI</v>
      </c>
      <c r="F136" s="4">
        <f>all_predictions!H136*100</f>
        <v>53.7</v>
      </c>
      <c r="G136" s="4">
        <f>all_predictions!AC136*100</f>
        <v>32.383119310694255</v>
      </c>
      <c r="H136" t="str">
        <f t="shared" si="10"/>
        <v>Menor</v>
      </c>
      <c r="I136" s="4" t="e">
        <f t="shared" si="11"/>
        <v>#N/A</v>
      </c>
      <c r="J136">
        <f t="shared" si="12"/>
        <v>32.383119310694255</v>
      </c>
      <c r="K136" s="4">
        <f t="shared" si="13"/>
        <v>-21.316880689305748</v>
      </c>
    </row>
    <row r="137" spans="1:11" x14ac:dyDescent="0.25">
      <c r="A137">
        <f>all_predictions!E137</f>
        <v>2060703010</v>
      </c>
      <c r="B137" t="str">
        <f>all_predictions!B137</f>
        <v>La Paz</v>
      </c>
      <c r="C137" t="str">
        <f>all_predictions!C137</f>
        <v>Larecaja</v>
      </c>
      <c r="D137" t="str">
        <f>all_predictions!D137</f>
        <v>Mapiri</v>
      </c>
      <c r="E137" t="str">
        <f>all_predictions!F137</f>
        <v>MAPIRI</v>
      </c>
      <c r="F137" s="4">
        <f>all_predictions!H137*100</f>
        <v>55.399999999999991</v>
      </c>
      <c r="G137" s="4">
        <f>all_predictions!AC137*100</f>
        <v>36.400086718736446</v>
      </c>
      <c r="H137" t="str">
        <f t="shared" si="10"/>
        <v>Menor</v>
      </c>
      <c r="I137" s="4" t="e">
        <f t="shared" si="11"/>
        <v>#N/A</v>
      </c>
      <c r="J137">
        <f t="shared" si="12"/>
        <v>36.400086718736446</v>
      </c>
      <c r="K137" s="4">
        <f t="shared" si="13"/>
        <v>-18.999913281263545</v>
      </c>
    </row>
    <row r="138" spans="1:11" x14ac:dyDescent="0.25">
      <c r="A138">
        <f>all_predictions!E138</f>
        <v>2060703609</v>
      </c>
      <c r="B138" t="str">
        <f>all_predictions!B138</f>
        <v>La Paz</v>
      </c>
      <c r="C138" t="str">
        <f>all_predictions!C138</f>
        <v>Larecaja</v>
      </c>
      <c r="D138" t="str">
        <f>all_predictions!D138</f>
        <v>Mapiri</v>
      </c>
      <c r="E138" t="str">
        <f>all_predictions!F138</f>
        <v>SAN ANSELMO</v>
      </c>
      <c r="F138" s="4">
        <f>all_predictions!H138*100</f>
        <v>64.8</v>
      </c>
      <c r="G138" s="4">
        <f>all_predictions!AC138*100</f>
        <v>61.457516026453888</v>
      </c>
      <c r="H138" t="str">
        <f t="shared" si="10"/>
        <v>Menor</v>
      </c>
      <c r="I138" s="4" t="e">
        <f t="shared" si="11"/>
        <v>#N/A</v>
      </c>
      <c r="J138">
        <f t="shared" si="12"/>
        <v>61.457516026453888</v>
      </c>
      <c r="K138" s="4">
        <f t="shared" si="13"/>
        <v>-3.3424839735461092</v>
      </c>
    </row>
    <row r="139" spans="1:11" x14ac:dyDescent="0.25">
      <c r="A139">
        <f>all_predictions!E139</f>
        <v>2060703610</v>
      </c>
      <c r="B139" t="str">
        <f>all_predictions!B139</f>
        <v>La Paz</v>
      </c>
      <c r="C139" t="str">
        <f>all_predictions!C139</f>
        <v>Larecaja</v>
      </c>
      <c r="D139" t="str">
        <f>all_predictions!D139</f>
        <v>Mapiri</v>
      </c>
      <c r="E139" t="str">
        <f>all_predictions!F139</f>
        <v>VENTANILLANI</v>
      </c>
      <c r="F139" s="4">
        <f>all_predictions!H139*100</f>
        <v>81.7</v>
      </c>
      <c r="G139" s="4">
        <f>all_predictions!AC139*100</f>
        <v>82.123744340251505</v>
      </c>
      <c r="H139" t="str">
        <f t="shared" si="10"/>
        <v>Mayor</v>
      </c>
      <c r="I139" s="4">
        <f t="shared" si="11"/>
        <v>82.123744340251505</v>
      </c>
      <c r="J139" t="e">
        <f t="shared" si="12"/>
        <v>#N/A</v>
      </c>
      <c r="K139" s="4">
        <f t="shared" si="13"/>
        <v>0.42374434025150265</v>
      </c>
    </row>
    <row r="140" spans="1:11" x14ac:dyDescent="0.25">
      <c r="A140">
        <f>all_predictions!E140</f>
        <v>2060806030</v>
      </c>
      <c r="B140" t="str">
        <f>all_predictions!B140</f>
        <v>La Paz</v>
      </c>
      <c r="C140" t="str">
        <f>all_predictions!C140</f>
        <v>Larecaja</v>
      </c>
      <c r="D140" t="str">
        <f>all_predictions!D140</f>
        <v>Teoponte</v>
      </c>
      <c r="E140" t="str">
        <f>all_predictions!F140</f>
        <v>TEOPONTE</v>
      </c>
      <c r="F140" s="4">
        <f>all_predictions!H140*100</f>
        <v>34.599999999999994</v>
      </c>
      <c r="G140" s="4">
        <f>all_predictions!AC140*100</f>
        <v>28.005807776640186</v>
      </c>
      <c r="H140" t="str">
        <f t="shared" si="10"/>
        <v>Menor</v>
      </c>
      <c r="I140" s="4" t="e">
        <f t="shared" si="11"/>
        <v>#N/A</v>
      </c>
      <c r="J140">
        <f t="shared" si="12"/>
        <v>28.005807776640186</v>
      </c>
      <c r="K140" s="4">
        <f t="shared" si="13"/>
        <v>-6.5941922233598085</v>
      </c>
    </row>
    <row r="141" spans="1:11" x14ac:dyDescent="0.25">
      <c r="A141">
        <f>all_predictions!E141</f>
        <v>2070101001</v>
      </c>
      <c r="B141" t="str">
        <f>all_predictions!B141</f>
        <v>La Paz</v>
      </c>
      <c r="C141" t="str">
        <f>all_predictions!C141</f>
        <v>Franz Tamayo</v>
      </c>
      <c r="D141" t="str">
        <f>all_predictions!D141</f>
        <v>Apolo</v>
      </c>
      <c r="E141" t="str">
        <f>all_predictions!F141</f>
        <v>APOLO</v>
      </c>
      <c r="F141" s="4">
        <f>all_predictions!H141*100</f>
        <v>52.300000000000004</v>
      </c>
      <c r="G141" s="4">
        <f>all_predictions!AC141*100</f>
        <v>30.493875654962061</v>
      </c>
      <c r="H141" t="str">
        <f t="shared" si="10"/>
        <v>Menor</v>
      </c>
      <c r="I141" s="4" t="e">
        <f t="shared" si="11"/>
        <v>#N/A</v>
      </c>
      <c r="J141">
        <f t="shared" si="12"/>
        <v>30.493875654962061</v>
      </c>
      <c r="K141" s="4">
        <f t="shared" si="13"/>
        <v>-21.806124345037944</v>
      </c>
    </row>
    <row r="142" spans="1:11" x14ac:dyDescent="0.25">
      <c r="A142">
        <f>all_predictions!E142</f>
        <v>2070201010</v>
      </c>
      <c r="B142" t="str">
        <f>all_predictions!B142</f>
        <v>La Paz</v>
      </c>
      <c r="C142" t="str">
        <f>all_predictions!C142</f>
        <v>Franz Tamayo</v>
      </c>
      <c r="D142" t="str">
        <f>all_predictions!D142</f>
        <v>Pelechuco</v>
      </c>
      <c r="E142" t="str">
        <f>all_predictions!F142</f>
        <v>PELECHUCO</v>
      </c>
      <c r="F142" s="4">
        <f>all_predictions!H142*100</f>
        <v>57.8</v>
      </c>
      <c r="G142" s="4">
        <f>all_predictions!AC142*100</f>
        <v>42.110919854447246</v>
      </c>
      <c r="H142" t="str">
        <f t="shared" si="10"/>
        <v>Menor</v>
      </c>
      <c r="I142" s="4" t="e">
        <f t="shared" si="11"/>
        <v>#N/A</v>
      </c>
      <c r="J142">
        <f t="shared" si="12"/>
        <v>42.110919854447246</v>
      </c>
      <c r="K142" s="4">
        <f t="shared" si="13"/>
        <v>-15.689080145552751</v>
      </c>
    </row>
    <row r="143" spans="1:11" x14ac:dyDescent="0.25">
      <c r="A143">
        <f>all_predictions!E143</f>
        <v>2080101001</v>
      </c>
      <c r="B143" t="str">
        <f>all_predictions!B143</f>
        <v>La Paz</v>
      </c>
      <c r="C143" t="str">
        <f>all_predictions!C143</f>
        <v>Ingavi</v>
      </c>
      <c r="D143" t="str">
        <f>all_predictions!D143</f>
        <v>Viacha</v>
      </c>
      <c r="E143" t="str">
        <f>all_predictions!F143</f>
        <v>VIACHA</v>
      </c>
      <c r="F143" s="4">
        <f>all_predictions!H143*100</f>
        <v>45.5</v>
      </c>
      <c r="G143" s="4">
        <f>all_predictions!AC143*100</f>
        <v>40.991771893250409</v>
      </c>
      <c r="H143" t="str">
        <f t="shared" si="10"/>
        <v>Menor</v>
      </c>
      <c r="I143" s="4" t="e">
        <f t="shared" si="11"/>
        <v>#N/A</v>
      </c>
      <c r="J143">
        <f t="shared" si="12"/>
        <v>40.991771893250409</v>
      </c>
      <c r="K143" s="4">
        <f t="shared" si="13"/>
        <v>-4.5082281067495913</v>
      </c>
    </row>
    <row r="144" spans="1:11" x14ac:dyDescent="0.25">
      <c r="A144">
        <f>all_predictions!E144</f>
        <v>2080101002</v>
      </c>
      <c r="B144" t="str">
        <f>all_predictions!B144</f>
        <v>La Paz</v>
      </c>
      <c r="C144" t="str">
        <f>all_predictions!C144</f>
        <v>Ingavi</v>
      </c>
      <c r="D144" t="str">
        <f>all_predictions!D144</f>
        <v>Viacha</v>
      </c>
      <c r="E144" t="str">
        <f>all_predictions!F144</f>
        <v>ACHICA BAJA</v>
      </c>
      <c r="F144" s="4">
        <f>all_predictions!H144*100</f>
        <v>80.400000000000006</v>
      </c>
      <c r="G144" s="4">
        <f>all_predictions!AC144*100</f>
        <v>79.192943367600662</v>
      </c>
      <c r="H144" t="str">
        <f t="shared" si="10"/>
        <v>Menor</v>
      </c>
      <c r="I144" s="4" t="e">
        <f t="shared" si="11"/>
        <v>#N/A</v>
      </c>
      <c r="J144">
        <f t="shared" si="12"/>
        <v>79.192943367600662</v>
      </c>
      <c r="K144" s="4">
        <f t="shared" si="13"/>
        <v>-1.2070566323993432</v>
      </c>
    </row>
    <row r="145" spans="1:11" x14ac:dyDescent="0.25">
      <c r="A145">
        <f>all_predictions!E145</f>
        <v>2080101009</v>
      </c>
      <c r="B145" t="str">
        <f>all_predictions!B145</f>
        <v>La Paz</v>
      </c>
      <c r="C145" t="str">
        <f>all_predictions!C145</f>
        <v>Ingavi</v>
      </c>
      <c r="D145" t="str">
        <f>all_predictions!D145</f>
        <v>Viacha</v>
      </c>
      <c r="E145" t="str">
        <f>all_predictions!F145</f>
        <v>CHONCHOCORO</v>
      </c>
      <c r="F145" s="4">
        <f>all_predictions!H145*100</f>
        <v>73.7</v>
      </c>
      <c r="G145" s="4">
        <f>all_predictions!AC145*100</f>
        <v>74.392658153420868</v>
      </c>
      <c r="H145" t="str">
        <f t="shared" si="10"/>
        <v>Mayor</v>
      </c>
      <c r="I145" s="4">
        <f t="shared" si="11"/>
        <v>74.392658153420868</v>
      </c>
      <c r="J145" t="e">
        <f t="shared" si="12"/>
        <v>#N/A</v>
      </c>
      <c r="K145" s="4">
        <f t="shared" si="13"/>
        <v>0.69265815342086512</v>
      </c>
    </row>
    <row r="146" spans="1:11" x14ac:dyDescent="0.25">
      <c r="A146">
        <f>all_predictions!E146</f>
        <v>2080101048</v>
      </c>
      <c r="B146" t="str">
        <f>all_predictions!B146</f>
        <v>La Paz</v>
      </c>
      <c r="C146" t="str">
        <f>all_predictions!C146</f>
        <v>Ingavi</v>
      </c>
      <c r="D146" t="str">
        <f>all_predictions!D146</f>
        <v>Viacha</v>
      </c>
      <c r="E146" t="str">
        <f>all_predictions!F146</f>
        <v>ACHICA ARRIBA</v>
      </c>
      <c r="F146" s="4">
        <f>all_predictions!H146*100</f>
        <v>91.6</v>
      </c>
      <c r="G146" s="4">
        <f>all_predictions!AC146*100</f>
        <v>88.161507198544626</v>
      </c>
      <c r="H146" t="str">
        <f t="shared" si="10"/>
        <v>Menor</v>
      </c>
      <c r="I146" s="4" t="e">
        <f t="shared" si="11"/>
        <v>#N/A</v>
      </c>
      <c r="J146">
        <f t="shared" si="12"/>
        <v>88.161507198544626</v>
      </c>
      <c r="K146" s="4">
        <f t="shared" si="13"/>
        <v>-3.438492801455368</v>
      </c>
    </row>
    <row r="147" spans="1:11" x14ac:dyDescent="0.25">
      <c r="A147">
        <f>all_predictions!E147</f>
        <v>2080101050</v>
      </c>
      <c r="B147" t="str">
        <f>all_predictions!B147</f>
        <v>La Paz</v>
      </c>
      <c r="C147" t="str">
        <f>all_predictions!C147</f>
        <v>Ingavi</v>
      </c>
      <c r="D147" t="str">
        <f>all_predictions!D147</f>
        <v>Viacha</v>
      </c>
      <c r="E147" t="str">
        <f>all_predictions!F147</f>
        <v>MAZO CRUZ</v>
      </c>
      <c r="F147" s="4">
        <f>all_predictions!H147*100</f>
        <v>88.5</v>
      </c>
      <c r="G147" s="4">
        <f>all_predictions!AC147*100</f>
        <v>85.896177898611299</v>
      </c>
      <c r="H147" t="str">
        <f t="shared" si="10"/>
        <v>Menor</v>
      </c>
      <c r="I147" s="4" t="e">
        <f t="shared" si="11"/>
        <v>#N/A</v>
      </c>
      <c r="J147">
        <f t="shared" si="12"/>
        <v>85.896177898611299</v>
      </c>
      <c r="K147" s="4">
        <f t="shared" si="13"/>
        <v>-2.6038221013887011</v>
      </c>
    </row>
    <row r="148" spans="1:11" x14ac:dyDescent="0.25">
      <c r="A148">
        <f>all_predictions!E148</f>
        <v>2080105003</v>
      </c>
      <c r="B148" t="str">
        <f>all_predictions!B148</f>
        <v>La Paz</v>
      </c>
      <c r="C148" t="str">
        <f>all_predictions!C148</f>
        <v>Ingavi</v>
      </c>
      <c r="D148" t="str">
        <f>all_predictions!D148</f>
        <v>Viacha</v>
      </c>
      <c r="E148" t="str">
        <f>all_predictions!F148</f>
        <v>VILLA REMEDIOS</v>
      </c>
      <c r="F148" s="4">
        <f>all_predictions!H148*100</f>
        <v>52.2</v>
      </c>
      <c r="G148" s="4">
        <f>all_predictions!AC148*100</f>
        <v>29.863117981810717</v>
      </c>
      <c r="H148" t="str">
        <f t="shared" si="10"/>
        <v>Menor</v>
      </c>
      <c r="I148" s="4" t="e">
        <f t="shared" si="11"/>
        <v>#N/A</v>
      </c>
      <c r="J148">
        <f t="shared" si="12"/>
        <v>29.863117981810717</v>
      </c>
      <c r="K148" s="4">
        <f t="shared" si="13"/>
        <v>-22.336882018189286</v>
      </c>
    </row>
    <row r="149" spans="1:11" x14ac:dyDescent="0.25">
      <c r="A149">
        <f>all_predictions!E149</f>
        <v>2080116001</v>
      </c>
      <c r="B149" t="str">
        <f>all_predictions!B149</f>
        <v>La Paz</v>
      </c>
      <c r="C149" t="str">
        <f>all_predictions!C149</f>
        <v>Ingavi</v>
      </c>
      <c r="D149" t="str">
        <f>all_predictions!D149</f>
        <v>Viacha</v>
      </c>
      <c r="E149" t="str">
        <f>all_predictions!F149</f>
        <v>ICHURAYA GRANDE</v>
      </c>
      <c r="F149" s="4">
        <f>all_predictions!H149*100</f>
        <v>94.3</v>
      </c>
      <c r="G149" s="4">
        <f>all_predictions!AC149*100</f>
        <v>91.676772459938221</v>
      </c>
      <c r="H149" t="str">
        <f t="shared" si="10"/>
        <v>Menor</v>
      </c>
      <c r="I149" s="4" t="e">
        <f t="shared" si="11"/>
        <v>#N/A</v>
      </c>
      <c r="J149">
        <f t="shared" si="12"/>
        <v>91.676772459938221</v>
      </c>
      <c r="K149" s="4">
        <f t="shared" si="13"/>
        <v>-2.6232275400617766</v>
      </c>
    </row>
    <row r="150" spans="1:11" x14ac:dyDescent="0.25">
      <c r="A150">
        <f>all_predictions!E150</f>
        <v>2080201002</v>
      </c>
      <c r="B150" t="str">
        <f>all_predictions!B150</f>
        <v>La Paz</v>
      </c>
      <c r="C150" t="str">
        <f>all_predictions!C150</f>
        <v>Ingavi</v>
      </c>
      <c r="D150" t="str">
        <f>all_predictions!D150</f>
        <v>Guaqui</v>
      </c>
      <c r="E150" t="str">
        <f>all_predictions!F150</f>
        <v>ANDAMARCA</v>
      </c>
      <c r="F150" s="4">
        <f>all_predictions!H150*100</f>
        <v>76.900000000000006</v>
      </c>
      <c r="G150" s="4">
        <f>all_predictions!AC150*100</f>
        <v>79.461277538396502</v>
      </c>
      <c r="H150" t="str">
        <f t="shared" si="10"/>
        <v>Mayor</v>
      </c>
      <c r="I150" s="4">
        <f t="shared" si="11"/>
        <v>79.461277538396502</v>
      </c>
      <c r="J150" t="e">
        <f t="shared" si="12"/>
        <v>#N/A</v>
      </c>
      <c r="K150" s="4">
        <f t="shared" si="13"/>
        <v>2.5612775383964959</v>
      </c>
    </row>
    <row r="151" spans="1:11" x14ac:dyDescent="0.25">
      <c r="A151">
        <f>all_predictions!E151</f>
        <v>2080201010</v>
      </c>
      <c r="B151" t="str">
        <f>all_predictions!B151</f>
        <v>La Paz</v>
      </c>
      <c r="C151" t="str">
        <f>all_predictions!C151</f>
        <v>Ingavi</v>
      </c>
      <c r="D151" t="str">
        <f>all_predictions!D151</f>
        <v>Guaqui</v>
      </c>
      <c r="E151" t="str">
        <f>all_predictions!F151</f>
        <v>LACUYO SAN ANTONIO</v>
      </c>
      <c r="F151" s="4">
        <f>all_predictions!H151*100</f>
        <v>88.5</v>
      </c>
      <c r="G151" s="4">
        <f>all_predictions!AC151*100</f>
        <v>90.215751948247629</v>
      </c>
      <c r="H151" t="str">
        <f t="shared" si="10"/>
        <v>Mayor</v>
      </c>
      <c r="I151" s="4">
        <f t="shared" si="11"/>
        <v>90.215751948247629</v>
      </c>
      <c r="J151" t="e">
        <f t="shared" si="12"/>
        <v>#N/A</v>
      </c>
      <c r="K151" s="4">
        <f t="shared" si="13"/>
        <v>1.7157519482476289</v>
      </c>
    </row>
    <row r="152" spans="1:11" x14ac:dyDescent="0.25">
      <c r="A152">
        <f>all_predictions!E152</f>
        <v>2080201013</v>
      </c>
      <c r="B152" t="str">
        <f>all_predictions!B152</f>
        <v>La Paz</v>
      </c>
      <c r="C152" t="str">
        <f>all_predictions!C152</f>
        <v>Ingavi</v>
      </c>
      <c r="D152" t="str">
        <f>all_predictions!D152</f>
        <v>Guaqui</v>
      </c>
      <c r="E152" t="str">
        <f>all_predictions!F152</f>
        <v>SULLCATA</v>
      </c>
      <c r="F152" s="4">
        <f>all_predictions!H152*100</f>
        <v>84.8</v>
      </c>
      <c r="G152" s="4">
        <f>all_predictions!AC152*100</f>
        <v>81.957525222429325</v>
      </c>
      <c r="H152" t="str">
        <f t="shared" si="10"/>
        <v>Menor</v>
      </c>
      <c r="I152" s="4" t="e">
        <f t="shared" si="11"/>
        <v>#N/A</v>
      </c>
      <c r="J152">
        <f t="shared" si="12"/>
        <v>81.957525222429325</v>
      </c>
      <c r="K152" s="4">
        <f t="shared" si="13"/>
        <v>-2.842474777570672</v>
      </c>
    </row>
    <row r="153" spans="1:11" x14ac:dyDescent="0.25">
      <c r="A153">
        <f>all_predictions!E153</f>
        <v>2080201019</v>
      </c>
      <c r="B153" t="str">
        <f>all_predictions!B153</f>
        <v>La Paz</v>
      </c>
      <c r="C153" t="str">
        <f>all_predictions!C153</f>
        <v>Ingavi</v>
      </c>
      <c r="D153" t="str">
        <f>all_predictions!D153</f>
        <v>Guaqui</v>
      </c>
      <c r="E153" t="str">
        <f>all_predictions!F153</f>
        <v>GUAQUI</v>
      </c>
      <c r="F153" s="4">
        <f>all_predictions!H153*100</f>
        <v>41.8</v>
      </c>
      <c r="G153" s="4">
        <f>all_predictions!AC153*100</f>
        <v>28.75991913464393</v>
      </c>
      <c r="H153" t="str">
        <f t="shared" si="10"/>
        <v>Menor</v>
      </c>
      <c r="I153" s="4" t="e">
        <f t="shared" si="11"/>
        <v>#N/A</v>
      </c>
      <c r="J153">
        <f t="shared" si="12"/>
        <v>28.75991913464393</v>
      </c>
      <c r="K153" s="4">
        <f t="shared" si="13"/>
        <v>-13.040080865356067</v>
      </c>
    </row>
    <row r="154" spans="1:11" x14ac:dyDescent="0.25">
      <c r="A154">
        <f>all_predictions!E154</f>
        <v>2080201020</v>
      </c>
      <c r="B154" t="str">
        <f>all_predictions!B154</f>
        <v>La Paz</v>
      </c>
      <c r="C154" t="str">
        <f>all_predictions!C154</f>
        <v>Ingavi</v>
      </c>
      <c r="D154" t="str">
        <f>all_predictions!D154</f>
        <v>Guaqui</v>
      </c>
      <c r="E154" t="str">
        <f>all_predictions!F154</f>
        <v>PUERTO GUAQUI</v>
      </c>
      <c r="F154" s="4">
        <f>all_predictions!H154*100</f>
        <v>36.9</v>
      </c>
      <c r="G154" s="4">
        <f>all_predictions!AC154*100</f>
        <v>23.228643252372567</v>
      </c>
      <c r="H154" t="str">
        <f t="shared" si="10"/>
        <v>Menor</v>
      </c>
      <c r="I154" s="4" t="e">
        <f t="shared" si="11"/>
        <v>#N/A</v>
      </c>
      <c r="J154">
        <f t="shared" si="12"/>
        <v>23.228643252372567</v>
      </c>
      <c r="K154" s="4">
        <f t="shared" si="13"/>
        <v>-13.671356747627431</v>
      </c>
    </row>
    <row r="155" spans="1:11" x14ac:dyDescent="0.25">
      <c r="A155">
        <f>all_predictions!E155</f>
        <v>2080301001</v>
      </c>
      <c r="B155" t="str">
        <f>all_predictions!B155</f>
        <v>La Paz</v>
      </c>
      <c r="C155" t="str">
        <f>all_predictions!C155</f>
        <v>Ingavi</v>
      </c>
      <c r="D155" t="str">
        <f>all_predictions!D155</f>
        <v>Tiawanacu</v>
      </c>
      <c r="E155" t="str">
        <f>all_predictions!F155</f>
        <v>ACHACA</v>
      </c>
      <c r="F155" s="4">
        <f>all_predictions!H155*100</f>
        <v>68.099999999999994</v>
      </c>
      <c r="G155" s="4">
        <f>all_predictions!AC155*100</f>
        <v>67.711696961660678</v>
      </c>
      <c r="H155" t="str">
        <f t="shared" si="10"/>
        <v>Menor</v>
      </c>
      <c r="I155" s="4" t="e">
        <f t="shared" si="11"/>
        <v>#N/A</v>
      </c>
      <c r="J155">
        <f t="shared" si="12"/>
        <v>67.711696961660678</v>
      </c>
      <c r="K155" s="4">
        <f t="shared" si="13"/>
        <v>-0.38830303833931623</v>
      </c>
    </row>
    <row r="156" spans="1:11" x14ac:dyDescent="0.25">
      <c r="A156">
        <f>all_predictions!E156</f>
        <v>2080301013</v>
      </c>
      <c r="B156" t="str">
        <f>all_predictions!B156</f>
        <v>La Paz</v>
      </c>
      <c r="C156" t="str">
        <f>all_predictions!C156</f>
        <v>Ingavi</v>
      </c>
      <c r="D156" t="str">
        <f>all_predictions!D156</f>
        <v>Tiawanacu</v>
      </c>
      <c r="E156" t="str">
        <f>all_predictions!F156</f>
        <v>TIAWANACU</v>
      </c>
      <c r="F156" s="4">
        <f>all_predictions!H156*100</f>
        <v>36.299999999999997</v>
      </c>
      <c r="G156" s="4">
        <f>all_predictions!AC156*100</f>
        <v>25.517830193218739</v>
      </c>
      <c r="H156" t="str">
        <f t="shared" si="10"/>
        <v>Menor</v>
      </c>
      <c r="I156" s="4" t="e">
        <f t="shared" si="11"/>
        <v>#N/A</v>
      </c>
      <c r="J156">
        <f t="shared" si="12"/>
        <v>25.517830193218739</v>
      </c>
      <c r="K156" s="4">
        <f t="shared" si="13"/>
        <v>-10.782169806781258</v>
      </c>
    </row>
    <row r="157" spans="1:11" x14ac:dyDescent="0.25">
      <c r="A157">
        <f>all_predictions!E157</f>
        <v>2080301703</v>
      </c>
      <c r="B157" t="str">
        <f>all_predictions!B157</f>
        <v>La Paz</v>
      </c>
      <c r="C157" t="str">
        <f>all_predictions!C157</f>
        <v>Ingavi</v>
      </c>
      <c r="D157" t="str">
        <f>all_predictions!D157</f>
        <v>Tiawanacu</v>
      </c>
      <c r="E157" t="str">
        <f>all_predictions!F157</f>
        <v>PILLAPI</v>
      </c>
      <c r="F157" s="4">
        <f>all_predictions!H157*100</f>
        <v>81</v>
      </c>
      <c r="G157" s="4">
        <f>all_predictions!AC157*100</f>
        <v>78.140651316462311</v>
      </c>
      <c r="H157" t="str">
        <f t="shared" si="10"/>
        <v>Menor</v>
      </c>
      <c r="I157" s="4" t="e">
        <f t="shared" si="11"/>
        <v>#N/A</v>
      </c>
      <c r="J157">
        <f t="shared" si="12"/>
        <v>78.140651316462311</v>
      </c>
      <c r="K157" s="4">
        <f t="shared" si="13"/>
        <v>-2.8593486835376893</v>
      </c>
    </row>
    <row r="158" spans="1:11" x14ac:dyDescent="0.25">
      <c r="A158">
        <f>all_predictions!E158</f>
        <v>2080303001</v>
      </c>
      <c r="B158" t="str">
        <f>all_predictions!B158</f>
        <v>La Paz</v>
      </c>
      <c r="C158" t="str">
        <f>all_predictions!C158</f>
        <v>Ingavi</v>
      </c>
      <c r="D158" t="str">
        <f>all_predictions!D158</f>
        <v>Tiawanacu</v>
      </c>
      <c r="E158" t="str">
        <f>all_predictions!F158</f>
        <v>HUACULLANI</v>
      </c>
      <c r="F158" s="4">
        <f>all_predictions!H158*100</f>
        <v>94.1</v>
      </c>
      <c r="G158" s="4">
        <f>all_predictions!AC158*100</f>
        <v>92.033619573531141</v>
      </c>
      <c r="H158" t="str">
        <f t="shared" si="10"/>
        <v>Menor</v>
      </c>
      <c r="I158" s="4" t="e">
        <f t="shared" si="11"/>
        <v>#N/A</v>
      </c>
      <c r="J158">
        <f t="shared" si="12"/>
        <v>92.033619573531141</v>
      </c>
      <c r="K158" s="4">
        <f t="shared" si="13"/>
        <v>-2.0663804264688537</v>
      </c>
    </row>
    <row r="159" spans="1:11" x14ac:dyDescent="0.25">
      <c r="A159">
        <f>all_predictions!E159</f>
        <v>2080303004</v>
      </c>
      <c r="B159" t="str">
        <f>all_predictions!B159</f>
        <v>La Paz</v>
      </c>
      <c r="C159" t="str">
        <f>all_predictions!C159</f>
        <v>Ingavi</v>
      </c>
      <c r="D159" t="str">
        <f>all_predictions!D159</f>
        <v>Tiawanacu</v>
      </c>
      <c r="E159" t="str">
        <f>all_predictions!F159</f>
        <v>HUAYCUYO</v>
      </c>
      <c r="F159" s="4">
        <f>all_predictions!H159*100</f>
        <v>96.9</v>
      </c>
      <c r="G159" s="4">
        <f>all_predictions!AC159*100</f>
        <v>93.968893105444394</v>
      </c>
      <c r="H159" t="str">
        <f t="shared" si="10"/>
        <v>Menor</v>
      </c>
      <c r="I159" s="4" t="e">
        <f t="shared" si="11"/>
        <v>#N/A</v>
      </c>
      <c r="J159">
        <f t="shared" si="12"/>
        <v>93.968893105444394</v>
      </c>
      <c r="K159" s="4">
        <f t="shared" si="13"/>
        <v>-2.9311068945556116</v>
      </c>
    </row>
    <row r="160" spans="1:11" x14ac:dyDescent="0.25">
      <c r="A160">
        <f>all_predictions!E160</f>
        <v>2080401001</v>
      </c>
      <c r="B160" t="str">
        <f>all_predictions!B160</f>
        <v>La Paz</v>
      </c>
      <c r="C160" t="str">
        <f>all_predictions!C160</f>
        <v>Ingavi</v>
      </c>
      <c r="D160" t="str">
        <f>all_predictions!D160</f>
        <v>Desaguadero</v>
      </c>
      <c r="E160" t="str">
        <f>all_predictions!F160</f>
        <v>AZAFRANAL</v>
      </c>
      <c r="F160" s="4">
        <f>all_predictions!H160*100</f>
        <v>92.3</v>
      </c>
      <c r="G160" s="4">
        <f>all_predictions!AC160*100</f>
        <v>87.086602855755558</v>
      </c>
      <c r="H160" t="str">
        <f t="shared" si="10"/>
        <v>Menor</v>
      </c>
      <c r="I160" s="4" t="e">
        <f t="shared" si="11"/>
        <v>#N/A</v>
      </c>
      <c r="J160">
        <f t="shared" si="12"/>
        <v>87.086602855755558</v>
      </c>
      <c r="K160" s="4">
        <f t="shared" si="13"/>
        <v>-5.2133971442444391</v>
      </c>
    </row>
    <row r="161" spans="1:11" x14ac:dyDescent="0.25">
      <c r="A161">
        <f>all_predictions!E161</f>
        <v>2080401007</v>
      </c>
      <c r="B161" t="str">
        <f>all_predictions!B161</f>
        <v>La Paz</v>
      </c>
      <c r="C161" t="str">
        <f>all_predictions!C161</f>
        <v>Ingavi</v>
      </c>
      <c r="D161" t="str">
        <f>all_predictions!D161</f>
        <v>Desaguadero</v>
      </c>
      <c r="E161" t="str">
        <f>all_predictions!F161</f>
        <v>DESAGUADERO</v>
      </c>
      <c r="F161" s="4">
        <f>all_predictions!H161*100</f>
        <v>41.6</v>
      </c>
      <c r="G161" s="4">
        <f>all_predictions!AC161*100</f>
        <v>27.253948790039711</v>
      </c>
      <c r="H161" t="str">
        <f t="shared" si="10"/>
        <v>Menor</v>
      </c>
      <c r="I161" s="4" t="e">
        <f t="shared" si="11"/>
        <v>#N/A</v>
      </c>
      <c r="J161">
        <f t="shared" si="12"/>
        <v>27.253948790039711</v>
      </c>
      <c r="K161" s="4">
        <f t="shared" si="13"/>
        <v>-14.34605120996029</v>
      </c>
    </row>
    <row r="162" spans="1:11" x14ac:dyDescent="0.25">
      <c r="A162">
        <f>all_predictions!E162</f>
        <v>2080602005</v>
      </c>
      <c r="B162" t="str">
        <f>all_predictions!B162</f>
        <v>La Paz</v>
      </c>
      <c r="C162" t="str">
        <f>all_predictions!C162</f>
        <v>Ingavi</v>
      </c>
      <c r="D162" t="str">
        <f>all_predictions!D162</f>
        <v>Jesus de Machaca</v>
      </c>
      <c r="E162" t="str">
        <f>all_predictions!F162</f>
        <v>JESUS DE MACHACA</v>
      </c>
      <c r="F162" s="4">
        <f>all_predictions!H162*100</f>
        <v>51.4</v>
      </c>
      <c r="G162" s="4">
        <f>all_predictions!AC162*100</f>
        <v>26.332653556330925</v>
      </c>
      <c r="H162" t="str">
        <f t="shared" si="10"/>
        <v>Menor</v>
      </c>
      <c r="I162" s="4" t="e">
        <f t="shared" si="11"/>
        <v>#N/A</v>
      </c>
      <c r="J162">
        <f t="shared" si="12"/>
        <v>26.332653556330925</v>
      </c>
      <c r="K162" s="4">
        <f t="shared" si="13"/>
        <v>-25.067346443669074</v>
      </c>
    </row>
    <row r="163" spans="1:11" x14ac:dyDescent="0.25">
      <c r="A163">
        <f>all_predictions!E163</f>
        <v>2080618006</v>
      </c>
      <c r="B163" t="str">
        <f>all_predictions!B163</f>
        <v>La Paz</v>
      </c>
      <c r="C163" t="str">
        <f>all_predictions!C163</f>
        <v>Ingavi</v>
      </c>
      <c r="D163" t="str">
        <f>all_predictions!D163</f>
        <v>Jesus de Machaca</v>
      </c>
      <c r="E163" t="str">
        <f>all_predictions!F163</f>
        <v>CORPA</v>
      </c>
      <c r="F163" s="4">
        <f>all_predictions!H163*100</f>
        <v>63.3</v>
      </c>
      <c r="G163" s="4">
        <f>all_predictions!AC163*100</f>
        <v>63.221902293369283</v>
      </c>
      <c r="H163" t="str">
        <f t="shared" si="10"/>
        <v>Menor</v>
      </c>
      <c r="I163" s="4" t="e">
        <f t="shared" si="11"/>
        <v>#N/A</v>
      </c>
      <c r="J163">
        <f t="shared" si="12"/>
        <v>63.221902293369283</v>
      </c>
      <c r="K163" s="4">
        <f t="shared" si="13"/>
        <v>-7.809770663071447E-2</v>
      </c>
    </row>
    <row r="164" spans="1:11" x14ac:dyDescent="0.25">
      <c r="A164">
        <f>all_predictions!E164</f>
        <v>2080618009</v>
      </c>
      <c r="B164" t="str">
        <f>all_predictions!B164</f>
        <v>La Paz</v>
      </c>
      <c r="C164" t="str">
        <f>all_predictions!C164</f>
        <v>Ingavi</v>
      </c>
      <c r="D164" t="str">
        <f>all_predictions!D164</f>
        <v>Jesus de Machaca</v>
      </c>
      <c r="E164" t="str">
        <f>all_predictions!F164</f>
        <v>TITICANI TUCARI</v>
      </c>
      <c r="F164" s="4">
        <f>all_predictions!H164*100</f>
        <v>92.7</v>
      </c>
      <c r="G164" s="4">
        <f>all_predictions!AC164*100</f>
        <v>93.207041335548212</v>
      </c>
      <c r="H164" t="str">
        <f t="shared" si="10"/>
        <v>Mayor</v>
      </c>
      <c r="I164" s="4">
        <f t="shared" si="11"/>
        <v>93.207041335548212</v>
      </c>
      <c r="J164" t="e">
        <f t="shared" si="12"/>
        <v>#N/A</v>
      </c>
      <c r="K164" s="4">
        <f t="shared" si="13"/>
        <v>0.50704133554820885</v>
      </c>
    </row>
    <row r="165" spans="1:11" x14ac:dyDescent="0.25">
      <c r="A165">
        <f>all_predictions!E165</f>
        <v>2080620003</v>
      </c>
      <c r="B165" t="str">
        <f>all_predictions!B165</f>
        <v>La Paz</v>
      </c>
      <c r="C165" t="str">
        <f>all_predictions!C165</f>
        <v>Ingavi</v>
      </c>
      <c r="D165" t="str">
        <f>all_predictions!D165</f>
        <v>Jesus de Machaca</v>
      </c>
      <c r="E165" t="str">
        <f>all_predictions!F165</f>
        <v>KALLA BAJA</v>
      </c>
      <c r="F165" s="4">
        <f>all_predictions!H165*100</f>
        <v>80.400000000000006</v>
      </c>
      <c r="G165" s="4">
        <f>all_predictions!AC165*100</f>
        <v>71.599756457862014</v>
      </c>
      <c r="H165" t="str">
        <f t="shared" si="10"/>
        <v>Menor</v>
      </c>
      <c r="I165" s="4" t="e">
        <f t="shared" si="11"/>
        <v>#N/A</v>
      </c>
      <c r="J165">
        <f t="shared" si="12"/>
        <v>71.599756457862014</v>
      </c>
      <c r="K165" s="4">
        <f t="shared" si="13"/>
        <v>-8.8002435421379914</v>
      </c>
    </row>
    <row r="166" spans="1:11" x14ac:dyDescent="0.25">
      <c r="A166">
        <f>all_predictions!E166</f>
        <v>2080702012</v>
      </c>
      <c r="B166" t="str">
        <f>all_predictions!B166</f>
        <v>La Paz</v>
      </c>
      <c r="C166" t="str">
        <f>all_predictions!C166</f>
        <v>Ingavi</v>
      </c>
      <c r="D166" t="str">
        <f>all_predictions!D166</f>
        <v>Taraco</v>
      </c>
      <c r="E166" t="str">
        <f>all_predictions!F166</f>
        <v>ÑACHOCA</v>
      </c>
      <c r="F166" s="4">
        <f>all_predictions!H166*100</f>
        <v>89.2</v>
      </c>
      <c r="G166" s="4">
        <f>all_predictions!AC166*100</f>
        <v>86.403559625309299</v>
      </c>
      <c r="H166" t="str">
        <f t="shared" si="10"/>
        <v>Menor</v>
      </c>
      <c r="I166" s="4" t="e">
        <f t="shared" si="11"/>
        <v>#N/A</v>
      </c>
      <c r="J166">
        <f t="shared" si="12"/>
        <v>86.403559625309299</v>
      </c>
      <c r="K166" s="4">
        <f t="shared" si="13"/>
        <v>-2.7964403746907038</v>
      </c>
    </row>
    <row r="167" spans="1:11" x14ac:dyDescent="0.25">
      <c r="A167">
        <f>all_predictions!E167</f>
        <v>2080705001</v>
      </c>
      <c r="B167" t="str">
        <f>all_predictions!B167</f>
        <v>La Paz</v>
      </c>
      <c r="C167" t="str">
        <f>all_predictions!C167</f>
        <v>Ingavi</v>
      </c>
      <c r="D167" t="str">
        <f>all_predictions!D167</f>
        <v>Taraco</v>
      </c>
      <c r="E167" t="str">
        <f>all_predictions!F167</f>
        <v>COACOLLO</v>
      </c>
      <c r="F167" s="4">
        <f>all_predictions!H167*100</f>
        <v>88.2</v>
      </c>
      <c r="G167" s="4">
        <f>all_predictions!AC167*100</f>
        <v>90.346430664886185</v>
      </c>
      <c r="H167" t="str">
        <f t="shared" si="10"/>
        <v>Mayor</v>
      </c>
      <c r="I167" s="4">
        <f t="shared" si="11"/>
        <v>90.346430664886185</v>
      </c>
      <c r="J167" t="e">
        <f t="shared" si="12"/>
        <v>#N/A</v>
      </c>
      <c r="K167" s="4">
        <f t="shared" si="13"/>
        <v>2.1464306648861822</v>
      </c>
    </row>
    <row r="168" spans="1:11" x14ac:dyDescent="0.25">
      <c r="A168">
        <f>all_predictions!E168</f>
        <v>2090101014</v>
      </c>
      <c r="B168" t="str">
        <f>all_predictions!B168</f>
        <v>La Paz</v>
      </c>
      <c r="C168" t="str">
        <f>all_predictions!C168</f>
        <v>Loayza</v>
      </c>
      <c r="D168" t="str">
        <f>all_predictions!D168</f>
        <v>Luribay</v>
      </c>
      <c r="E168" t="str">
        <f>all_predictions!F168</f>
        <v>LURIBAY</v>
      </c>
      <c r="F168" s="4">
        <f>all_predictions!H168*100</f>
        <v>62.2</v>
      </c>
      <c r="G168" s="4">
        <f>all_predictions!AC168*100</f>
        <v>61.115352258768354</v>
      </c>
      <c r="H168" t="str">
        <f t="shared" si="10"/>
        <v>Menor</v>
      </c>
      <c r="I168" s="4" t="e">
        <f t="shared" si="11"/>
        <v>#N/A</v>
      </c>
      <c r="J168">
        <f t="shared" si="12"/>
        <v>61.115352258768354</v>
      </c>
      <c r="K168" s="4">
        <f t="shared" si="13"/>
        <v>-1.0846477412316489</v>
      </c>
    </row>
    <row r="169" spans="1:11" x14ac:dyDescent="0.25">
      <c r="A169">
        <f>all_predictions!E169</f>
        <v>2090102001</v>
      </c>
      <c r="B169" t="str">
        <f>all_predictions!B169</f>
        <v>La Paz</v>
      </c>
      <c r="C169" t="str">
        <f>all_predictions!C169</f>
        <v>Loayza</v>
      </c>
      <c r="D169" t="str">
        <f>all_predictions!D169</f>
        <v>Luribay</v>
      </c>
      <c r="E169" t="str">
        <f>all_predictions!F169</f>
        <v>ANCHALLANI</v>
      </c>
      <c r="F169" s="4">
        <f>all_predictions!H169*100</f>
        <v>85.7</v>
      </c>
      <c r="G169" s="4">
        <f>all_predictions!AC169*100</f>
        <v>85.477433942776614</v>
      </c>
      <c r="H169" t="str">
        <f t="shared" si="10"/>
        <v>Menor</v>
      </c>
      <c r="I169" s="4" t="e">
        <f t="shared" si="11"/>
        <v>#N/A</v>
      </c>
      <c r="J169">
        <f t="shared" si="12"/>
        <v>85.477433942776614</v>
      </c>
      <c r="K169" s="4">
        <f t="shared" si="13"/>
        <v>-0.22256605722338918</v>
      </c>
    </row>
    <row r="170" spans="1:11" x14ac:dyDescent="0.25">
      <c r="A170">
        <f>all_predictions!E170</f>
        <v>2090301004</v>
      </c>
      <c r="B170" t="str">
        <f>all_predictions!B170</f>
        <v>La Paz</v>
      </c>
      <c r="C170" t="str">
        <f>all_predictions!C170</f>
        <v>Loayza</v>
      </c>
      <c r="D170" t="str">
        <f>all_predictions!D170</f>
        <v>Yaco</v>
      </c>
      <c r="E170" t="str">
        <f>all_predictions!F170</f>
        <v>YACO</v>
      </c>
      <c r="F170" s="4">
        <f>all_predictions!H170*100</f>
        <v>69.900000000000006</v>
      </c>
      <c r="G170" s="4">
        <f>all_predictions!AC170*100</f>
        <v>66.887639912329249</v>
      </c>
      <c r="H170" t="str">
        <f t="shared" si="10"/>
        <v>Menor</v>
      </c>
      <c r="I170" s="4" t="e">
        <f t="shared" si="11"/>
        <v>#N/A</v>
      </c>
      <c r="J170">
        <f t="shared" si="12"/>
        <v>66.887639912329249</v>
      </c>
      <c r="K170" s="4">
        <f t="shared" si="13"/>
        <v>-3.012360087670757</v>
      </c>
    </row>
    <row r="171" spans="1:11" x14ac:dyDescent="0.25">
      <c r="A171">
        <f>all_predictions!E171</f>
        <v>2090308001</v>
      </c>
      <c r="B171" t="str">
        <f>all_predictions!B171</f>
        <v>La Paz</v>
      </c>
      <c r="C171" t="str">
        <f>all_predictions!C171</f>
        <v>Loayza</v>
      </c>
      <c r="D171" t="str">
        <f>all_predictions!D171</f>
        <v>Yaco</v>
      </c>
      <c r="E171" t="str">
        <f>all_predictions!F171</f>
        <v>TABLACHACA</v>
      </c>
      <c r="F171" s="4">
        <f>all_predictions!H171*100</f>
        <v>60.9</v>
      </c>
      <c r="G171" s="4">
        <f>all_predictions!AC171*100</f>
        <v>61.76576713729591</v>
      </c>
      <c r="H171" t="str">
        <f t="shared" si="10"/>
        <v>Mayor</v>
      </c>
      <c r="I171" s="4">
        <f t="shared" si="11"/>
        <v>61.76576713729591</v>
      </c>
      <c r="J171" t="e">
        <f t="shared" si="12"/>
        <v>#N/A</v>
      </c>
      <c r="K171" s="4">
        <f t="shared" si="13"/>
        <v>0.86576713729591148</v>
      </c>
    </row>
    <row r="172" spans="1:11" x14ac:dyDescent="0.25">
      <c r="A172">
        <f>all_predictions!E172</f>
        <v>2090401006</v>
      </c>
      <c r="B172" t="str">
        <f>all_predictions!B172</f>
        <v>La Paz</v>
      </c>
      <c r="C172" t="str">
        <f>all_predictions!C172</f>
        <v>Loayza</v>
      </c>
      <c r="D172" t="str">
        <f>all_predictions!D172</f>
        <v>Malla</v>
      </c>
      <c r="E172" t="str">
        <f>all_predictions!F172</f>
        <v>MALLA</v>
      </c>
      <c r="F172" s="4">
        <f>all_predictions!H172*100</f>
        <v>84.5</v>
      </c>
      <c r="G172" s="4">
        <f>all_predictions!AC172*100</f>
        <v>82.461002569416593</v>
      </c>
      <c r="H172" t="str">
        <f t="shared" si="10"/>
        <v>Menor</v>
      </c>
      <c r="I172" s="4" t="e">
        <f t="shared" si="11"/>
        <v>#N/A</v>
      </c>
      <c r="J172">
        <f t="shared" si="12"/>
        <v>82.461002569416593</v>
      </c>
      <c r="K172" s="4">
        <f t="shared" si="13"/>
        <v>-2.0389974305834073</v>
      </c>
    </row>
    <row r="173" spans="1:11" x14ac:dyDescent="0.25">
      <c r="A173">
        <f>all_predictions!E173</f>
        <v>2090501001</v>
      </c>
      <c r="B173" t="str">
        <f>all_predictions!B173</f>
        <v>La Paz</v>
      </c>
      <c r="C173" t="str">
        <f>all_predictions!C173</f>
        <v>Loayza</v>
      </c>
      <c r="D173" t="str">
        <f>all_predictions!D173</f>
        <v>Cairoma</v>
      </c>
      <c r="E173" t="str">
        <f>all_predictions!F173</f>
        <v>CAIROMA</v>
      </c>
      <c r="F173" s="4">
        <f>all_predictions!H173*100</f>
        <v>70.3</v>
      </c>
      <c r="G173" s="4">
        <f>all_predictions!AC173*100</f>
        <v>67.221254847521379</v>
      </c>
      <c r="H173" t="str">
        <f t="shared" si="10"/>
        <v>Menor</v>
      </c>
      <c r="I173" s="4" t="e">
        <f t="shared" si="11"/>
        <v>#N/A</v>
      </c>
      <c r="J173">
        <f t="shared" si="12"/>
        <v>67.221254847521379</v>
      </c>
      <c r="K173" s="4">
        <f t="shared" si="13"/>
        <v>-3.0787451524786178</v>
      </c>
    </row>
    <row r="174" spans="1:11" x14ac:dyDescent="0.25">
      <c r="A174">
        <f>all_predictions!E174</f>
        <v>2090504003</v>
      </c>
      <c r="B174" t="str">
        <f>all_predictions!B174</f>
        <v>La Paz</v>
      </c>
      <c r="C174" t="str">
        <f>all_predictions!C174</f>
        <v>Loayza</v>
      </c>
      <c r="D174" t="str">
        <f>all_predictions!D174</f>
        <v>Cairoma</v>
      </c>
      <c r="E174" t="str">
        <f>all_predictions!F174</f>
        <v>COLLPANI</v>
      </c>
      <c r="F174" s="4">
        <f>all_predictions!H174*100</f>
        <v>73.5</v>
      </c>
      <c r="G174" s="4">
        <f>all_predictions!AC174*100</f>
        <v>80.595661615339679</v>
      </c>
      <c r="H174" t="str">
        <f t="shared" si="10"/>
        <v>Mayor</v>
      </c>
      <c r="I174" s="4">
        <f t="shared" si="11"/>
        <v>80.595661615339679</v>
      </c>
      <c r="J174" t="e">
        <f t="shared" si="12"/>
        <v>#N/A</v>
      </c>
      <c r="K174" s="4">
        <f t="shared" si="13"/>
        <v>7.0956616153396794</v>
      </c>
    </row>
    <row r="175" spans="1:11" x14ac:dyDescent="0.25">
      <c r="A175">
        <f>all_predictions!E175</f>
        <v>2090504013</v>
      </c>
      <c r="B175" t="str">
        <f>all_predictions!B175</f>
        <v>La Paz</v>
      </c>
      <c r="C175" t="str">
        <f>all_predictions!C175</f>
        <v>Loayza</v>
      </c>
      <c r="D175" t="str">
        <f>all_predictions!D175</f>
        <v>Cairoma</v>
      </c>
      <c r="E175" t="str">
        <f>all_predictions!F175</f>
        <v>VILOCO</v>
      </c>
      <c r="F175" s="4">
        <f>all_predictions!H175*100</f>
        <v>19.5</v>
      </c>
      <c r="G175" s="4">
        <f>all_predictions!AC175*100</f>
        <v>18.502882326178199</v>
      </c>
      <c r="H175" t="str">
        <f t="shared" si="10"/>
        <v>Menor</v>
      </c>
      <c r="I175" s="4" t="e">
        <f t="shared" si="11"/>
        <v>#N/A</v>
      </c>
      <c r="J175">
        <f t="shared" si="12"/>
        <v>18.502882326178199</v>
      </c>
      <c r="K175" s="4">
        <f t="shared" si="13"/>
        <v>-0.99711767382180128</v>
      </c>
    </row>
    <row r="176" spans="1:11" x14ac:dyDescent="0.25">
      <c r="A176">
        <f>all_predictions!E176</f>
        <v>2100101018</v>
      </c>
      <c r="B176" t="str">
        <f>all_predictions!B176</f>
        <v>La Paz</v>
      </c>
      <c r="C176" t="str">
        <f>all_predictions!C176</f>
        <v>Inquisivi</v>
      </c>
      <c r="D176" t="str">
        <f>all_predictions!D176</f>
        <v>Inquisivi</v>
      </c>
      <c r="E176" t="str">
        <f>all_predictions!F176</f>
        <v>INQUISIVI</v>
      </c>
      <c r="F176" s="4">
        <f>all_predictions!H176*100</f>
        <v>24.099999999999998</v>
      </c>
      <c r="G176" s="4">
        <f>all_predictions!AC176*100</f>
        <v>10.075601635451163</v>
      </c>
      <c r="H176" t="str">
        <f t="shared" si="10"/>
        <v>Menor</v>
      </c>
      <c r="I176" s="4" t="e">
        <f t="shared" si="11"/>
        <v>#N/A</v>
      </c>
      <c r="J176">
        <f t="shared" si="12"/>
        <v>10.075601635451163</v>
      </c>
      <c r="K176" s="4">
        <f t="shared" si="13"/>
        <v>-14.024398364548835</v>
      </c>
    </row>
    <row r="177" spans="1:11" x14ac:dyDescent="0.25">
      <c r="A177">
        <f>all_predictions!E177</f>
        <v>2100201015</v>
      </c>
      <c r="B177" t="str">
        <f>all_predictions!B177</f>
        <v>La Paz</v>
      </c>
      <c r="C177" t="str">
        <f>all_predictions!C177</f>
        <v>Inquisivi</v>
      </c>
      <c r="D177" t="str">
        <f>all_predictions!D177</f>
        <v>Quime</v>
      </c>
      <c r="E177" t="str">
        <f>all_predictions!F177</f>
        <v>QUIME</v>
      </c>
      <c r="F177" s="4">
        <f>all_predictions!H177*100</f>
        <v>40</v>
      </c>
      <c r="G177" s="4">
        <f>all_predictions!AC177*100</f>
        <v>26.101454661509848</v>
      </c>
      <c r="H177" t="str">
        <f t="shared" si="10"/>
        <v>Menor</v>
      </c>
      <c r="I177" s="4" t="e">
        <f t="shared" si="11"/>
        <v>#N/A</v>
      </c>
      <c r="J177">
        <f t="shared" si="12"/>
        <v>26.101454661509848</v>
      </c>
      <c r="K177" s="4">
        <f t="shared" si="13"/>
        <v>-13.898545338490152</v>
      </c>
    </row>
    <row r="178" spans="1:11" x14ac:dyDescent="0.25">
      <c r="A178">
        <f>all_predictions!E178</f>
        <v>2100202001</v>
      </c>
      <c r="B178" t="str">
        <f>all_predictions!B178</f>
        <v>La Paz</v>
      </c>
      <c r="C178" t="str">
        <f>all_predictions!C178</f>
        <v>Inquisivi</v>
      </c>
      <c r="D178" t="str">
        <f>all_predictions!D178</f>
        <v>Quime</v>
      </c>
      <c r="E178" t="str">
        <f>all_predictions!F178</f>
        <v>CHOQUETANGA</v>
      </c>
      <c r="F178" s="4">
        <f>all_predictions!H178*100</f>
        <v>50.5</v>
      </c>
      <c r="G178" s="4">
        <f>all_predictions!AC178*100</f>
        <v>23.246531842072326</v>
      </c>
      <c r="H178" t="str">
        <f t="shared" si="10"/>
        <v>Menor</v>
      </c>
      <c r="I178" s="4" t="e">
        <f t="shared" si="11"/>
        <v>#N/A</v>
      </c>
      <c r="J178">
        <f t="shared" si="12"/>
        <v>23.246531842072326</v>
      </c>
      <c r="K178" s="4">
        <f t="shared" si="13"/>
        <v>-27.253468157927674</v>
      </c>
    </row>
    <row r="179" spans="1:11" x14ac:dyDescent="0.25">
      <c r="A179">
        <f>all_predictions!E179</f>
        <v>2100301001</v>
      </c>
      <c r="B179" t="str">
        <f>all_predictions!B179</f>
        <v>La Paz</v>
      </c>
      <c r="C179" t="str">
        <f>all_predictions!C179</f>
        <v>Inquisivi</v>
      </c>
      <c r="D179" t="str">
        <f>all_predictions!D179</f>
        <v>Cajuata</v>
      </c>
      <c r="E179" t="str">
        <f>all_predictions!F179</f>
        <v>CAJUATA</v>
      </c>
      <c r="F179" s="4">
        <f>all_predictions!H179*100</f>
        <v>34.300000000000004</v>
      </c>
      <c r="G179" s="4">
        <f>all_predictions!AC179*100</f>
        <v>26.294955632354089</v>
      </c>
      <c r="H179" t="str">
        <f t="shared" si="10"/>
        <v>Menor</v>
      </c>
      <c r="I179" s="4" t="e">
        <f t="shared" si="11"/>
        <v>#N/A</v>
      </c>
      <c r="J179">
        <f t="shared" si="12"/>
        <v>26.294955632354089</v>
      </c>
      <c r="K179" s="4">
        <f t="shared" si="13"/>
        <v>-8.0050443676459153</v>
      </c>
    </row>
    <row r="180" spans="1:11" x14ac:dyDescent="0.25">
      <c r="A180">
        <f>all_predictions!E180</f>
        <v>2100301024</v>
      </c>
      <c r="B180" t="str">
        <f>all_predictions!B180</f>
        <v>La Paz</v>
      </c>
      <c r="C180" t="str">
        <f>all_predictions!C180</f>
        <v>Inquisivi</v>
      </c>
      <c r="D180" t="str">
        <f>all_predictions!D180</f>
        <v>Cajuata</v>
      </c>
      <c r="E180" t="str">
        <f>all_predictions!F180</f>
        <v>CAÑAMINA</v>
      </c>
      <c r="F180" s="4">
        <f>all_predictions!H180*100</f>
        <v>69.5</v>
      </c>
      <c r="G180" s="4">
        <f>all_predictions!AC180*100</f>
        <v>66.814084989729267</v>
      </c>
      <c r="H180" t="str">
        <f t="shared" si="10"/>
        <v>Menor</v>
      </c>
      <c r="I180" s="4" t="e">
        <f t="shared" si="11"/>
        <v>#N/A</v>
      </c>
      <c r="J180">
        <f t="shared" si="12"/>
        <v>66.814084989729267</v>
      </c>
      <c r="K180" s="4">
        <f t="shared" si="13"/>
        <v>-2.6859150102707332</v>
      </c>
    </row>
    <row r="181" spans="1:11" x14ac:dyDescent="0.25">
      <c r="A181">
        <f>all_predictions!E181</f>
        <v>2100303002</v>
      </c>
      <c r="B181" t="str">
        <f>all_predictions!B181</f>
        <v>La Paz</v>
      </c>
      <c r="C181" t="str">
        <f>all_predictions!C181</f>
        <v>Inquisivi</v>
      </c>
      <c r="D181" t="str">
        <f>all_predictions!D181</f>
        <v>Cajuata</v>
      </c>
      <c r="E181" t="str">
        <f>all_predictions!F181</f>
        <v>CIRCUATA</v>
      </c>
      <c r="F181" s="4">
        <f>all_predictions!H181*100</f>
        <v>51</v>
      </c>
      <c r="G181" s="4">
        <f>all_predictions!AC181*100</f>
        <v>34.048781854146021</v>
      </c>
      <c r="H181" t="str">
        <f t="shared" si="10"/>
        <v>Menor</v>
      </c>
      <c r="I181" s="4" t="e">
        <f t="shared" si="11"/>
        <v>#N/A</v>
      </c>
      <c r="J181">
        <f t="shared" si="12"/>
        <v>34.048781854146021</v>
      </c>
      <c r="K181" s="4">
        <f t="shared" si="13"/>
        <v>-16.951218145853979</v>
      </c>
    </row>
    <row r="182" spans="1:11" x14ac:dyDescent="0.25">
      <c r="A182">
        <f>all_predictions!E182</f>
        <v>2100303009</v>
      </c>
      <c r="B182" t="str">
        <f>all_predictions!B182</f>
        <v>La Paz</v>
      </c>
      <c r="C182" t="str">
        <f>all_predictions!C182</f>
        <v>Inquisivi</v>
      </c>
      <c r="D182" t="str">
        <f>all_predictions!D182</f>
        <v>Cajuata</v>
      </c>
      <c r="E182" t="str">
        <f>all_predictions!F182</f>
        <v>MIGUILLAS</v>
      </c>
      <c r="F182" s="4">
        <f>all_predictions!H182*100</f>
        <v>66.099999999999994</v>
      </c>
      <c r="G182" s="4">
        <f>all_predictions!AC182*100</f>
        <v>63.873228768501491</v>
      </c>
      <c r="H182" t="str">
        <f t="shared" si="10"/>
        <v>Menor</v>
      </c>
      <c r="I182" s="4" t="e">
        <f t="shared" si="11"/>
        <v>#N/A</v>
      </c>
      <c r="J182">
        <f t="shared" si="12"/>
        <v>63.873228768501491</v>
      </c>
      <c r="K182" s="4">
        <f t="shared" si="13"/>
        <v>-2.2267712314985033</v>
      </c>
    </row>
    <row r="183" spans="1:11" x14ac:dyDescent="0.25">
      <c r="A183">
        <f>all_predictions!E183</f>
        <v>2100303013</v>
      </c>
      <c r="B183" t="str">
        <f>all_predictions!B183</f>
        <v>La Paz</v>
      </c>
      <c r="C183" t="str">
        <f>all_predictions!C183</f>
        <v>Inquisivi</v>
      </c>
      <c r="D183" t="str">
        <f>all_predictions!D183</f>
        <v>Cajuata</v>
      </c>
      <c r="E183" t="str">
        <f>all_predictions!F183</f>
        <v>VILLA BARRIENTOS</v>
      </c>
      <c r="F183" s="4">
        <f>all_predictions!H183*100</f>
        <v>74</v>
      </c>
      <c r="G183" s="4">
        <f>all_predictions!AC183*100</f>
        <v>69.978735862357993</v>
      </c>
      <c r="H183" t="str">
        <f t="shared" si="10"/>
        <v>Menor</v>
      </c>
      <c r="I183" s="4" t="e">
        <f t="shared" si="11"/>
        <v>#N/A</v>
      </c>
      <c r="J183">
        <f t="shared" si="12"/>
        <v>69.978735862357993</v>
      </c>
      <c r="K183" s="4">
        <f t="shared" si="13"/>
        <v>-4.0212641376420066</v>
      </c>
    </row>
    <row r="184" spans="1:11" x14ac:dyDescent="0.25">
      <c r="A184">
        <f>all_predictions!E184</f>
        <v>2100401001</v>
      </c>
      <c r="B184" t="str">
        <f>all_predictions!B184</f>
        <v>La Paz</v>
      </c>
      <c r="C184" t="str">
        <f>all_predictions!C184</f>
        <v>Inquisivi</v>
      </c>
      <c r="D184" t="str">
        <f>all_predictions!D184</f>
        <v>Colquiri</v>
      </c>
      <c r="E184" t="str">
        <f>all_predictions!F184</f>
        <v>CAMPAMENTO COLQUIRI</v>
      </c>
      <c r="F184" s="4">
        <f>all_predictions!H184*100</f>
        <v>26.6</v>
      </c>
      <c r="G184" s="4">
        <f>all_predictions!AC184*100</f>
        <v>17.047980618164303</v>
      </c>
      <c r="H184" t="str">
        <f t="shared" si="10"/>
        <v>Menor</v>
      </c>
      <c r="I184" s="4" t="e">
        <f t="shared" si="11"/>
        <v>#N/A</v>
      </c>
      <c r="J184">
        <f t="shared" si="12"/>
        <v>17.047980618164303</v>
      </c>
      <c r="K184" s="4">
        <f t="shared" si="13"/>
        <v>-9.5520193818356987</v>
      </c>
    </row>
    <row r="185" spans="1:11" x14ac:dyDescent="0.25">
      <c r="A185">
        <f>all_predictions!E185</f>
        <v>2100501006</v>
      </c>
      <c r="B185" t="str">
        <f>all_predictions!B185</f>
        <v>La Paz</v>
      </c>
      <c r="C185" t="str">
        <f>all_predictions!C185</f>
        <v>Inquisivi</v>
      </c>
      <c r="D185" t="str">
        <f>all_predictions!D185</f>
        <v>Ichoca</v>
      </c>
      <c r="E185" t="str">
        <f>all_predictions!F185</f>
        <v>ICHOCA</v>
      </c>
      <c r="F185" s="4">
        <f>all_predictions!H185*100</f>
        <v>76.2</v>
      </c>
      <c r="G185" s="4">
        <f>all_predictions!AC185*100</f>
        <v>80.026459703273261</v>
      </c>
      <c r="H185" t="str">
        <f t="shared" si="10"/>
        <v>Mayor</v>
      </c>
      <c r="I185" s="4">
        <f t="shared" si="11"/>
        <v>80.026459703273261</v>
      </c>
      <c r="J185" t="e">
        <f t="shared" si="12"/>
        <v>#N/A</v>
      </c>
      <c r="K185" s="4">
        <f t="shared" si="13"/>
        <v>3.8264597032732581</v>
      </c>
    </row>
    <row r="186" spans="1:11" x14ac:dyDescent="0.25">
      <c r="A186">
        <f>all_predictions!E186</f>
        <v>2100502003</v>
      </c>
      <c r="B186" t="str">
        <f>all_predictions!B186</f>
        <v>La Paz</v>
      </c>
      <c r="C186" t="str">
        <f>all_predictions!C186</f>
        <v>Inquisivi</v>
      </c>
      <c r="D186" t="str">
        <f>all_predictions!D186</f>
        <v>Ichoca</v>
      </c>
      <c r="E186" t="str">
        <f>all_predictions!F186</f>
        <v>FRANZ TAMAYO</v>
      </c>
      <c r="F186" s="4">
        <f>all_predictions!H186*100</f>
        <v>94.4</v>
      </c>
      <c r="G186" s="4">
        <f>all_predictions!AC186*100</f>
        <v>93.980977108270224</v>
      </c>
      <c r="H186" t="str">
        <f t="shared" si="10"/>
        <v>Menor</v>
      </c>
      <c r="I186" s="4" t="e">
        <f t="shared" si="11"/>
        <v>#N/A</v>
      </c>
      <c r="J186">
        <f t="shared" si="12"/>
        <v>93.980977108270224</v>
      </c>
      <c r="K186" s="4">
        <f t="shared" si="13"/>
        <v>-0.41902289172978158</v>
      </c>
    </row>
    <row r="187" spans="1:11" x14ac:dyDescent="0.25">
      <c r="A187">
        <f>all_predictions!E187</f>
        <v>2100601008</v>
      </c>
      <c r="B187" t="str">
        <f>all_predictions!B187</f>
        <v>La Paz</v>
      </c>
      <c r="C187" t="str">
        <f>all_predictions!C187</f>
        <v>Inquisivi</v>
      </c>
      <c r="D187" t="str">
        <f>all_predictions!D187</f>
        <v>Villa Libertad Licoma</v>
      </c>
      <c r="E187" t="str">
        <f>all_predictions!F187</f>
        <v>LICOMA</v>
      </c>
      <c r="F187" s="4">
        <f>all_predictions!H187*100</f>
        <v>45.7</v>
      </c>
      <c r="G187" s="4">
        <f>all_predictions!AC187*100</f>
        <v>30.6713602682591</v>
      </c>
      <c r="H187" t="str">
        <f t="shared" si="10"/>
        <v>Menor</v>
      </c>
      <c r="I187" s="4" t="e">
        <f t="shared" si="11"/>
        <v>#N/A</v>
      </c>
      <c r="J187">
        <f t="shared" si="12"/>
        <v>30.6713602682591</v>
      </c>
      <c r="K187" s="4">
        <f t="shared" si="13"/>
        <v>-15.028639731740903</v>
      </c>
    </row>
    <row r="188" spans="1:11" x14ac:dyDescent="0.25">
      <c r="A188">
        <f>all_predictions!E188</f>
        <v>2110101002</v>
      </c>
      <c r="B188" t="str">
        <f>all_predictions!B188</f>
        <v>La Paz</v>
      </c>
      <c r="C188" t="str">
        <f>all_predictions!C188</f>
        <v>Sud Yungas</v>
      </c>
      <c r="D188" t="str">
        <f>all_predictions!D188</f>
        <v>Chulumani</v>
      </c>
      <c r="E188" t="str">
        <f>all_predictions!F188</f>
        <v>CHULUMANI</v>
      </c>
      <c r="F188" s="4">
        <f>all_predictions!H188*100</f>
        <v>25.3</v>
      </c>
      <c r="G188" s="4">
        <f>all_predictions!AC188*100</f>
        <v>29.184578269809908</v>
      </c>
      <c r="H188" t="str">
        <f t="shared" si="10"/>
        <v>Mayor</v>
      </c>
      <c r="I188" s="4">
        <f t="shared" si="11"/>
        <v>29.184578269809908</v>
      </c>
      <c r="J188" t="e">
        <f t="shared" si="12"/>
        <v>#N/A</v>
      </c>
      <c r="K188" s="4">
        <f t="shared" si="13"/>
        <v>3.8845782698099072</v>
      </c>
    </row>
    <row r="189" spans="1:11" x14ac:dyDescent="0.25">
      <c r="A189">
        <f>all_predictions!E189</f>
        <v>2110101702</v>
      </c>
      <c r="B189" t="str">
        <f>all_predictions!B189</f>
        <v>La Paz</v>
      </c>
      <c r="C189" t="str">
        <f>all_predictions!C189</f>
        <v>Sud Yungas</v>
      </c>
      <c r="D189" t="str">
        <f>all_predictions!D189</f>
        <v>Chulumani</v>
      </c>
      <c r="E189" t="str">
        <f>all_predictions!F189</f>
        <v>CHIMASI</v>
      </c>
      <c r="F189" s="4">
        <f>all_predictions!H189*100</f>
        <v>74.8</v>
      </c>
      <c r="G189" s="4">
        <f>all_predictions!AC189*100</f>
        <v>72.154580563970356</v>
      </c>
      <c r="H189" t="str">
        <f t="shared" si="10"/>
        <v>Menor</v>
      </c>
      <c r="I189" s="4" t="e">
        <f t="shared" si="11"/>
        <v>#N/A</v>
      </c>
      <c r="J189">
        <f t="shared" si="12"/>
        <v>72.154580563970356</v>
      </c>
      <c r="K189" s="4">
        <f t="shared" si="13"/>
        <v>-2.6454194360296412</v>
      </c>
    </row>
    <row r="190" spans="1:11" x14ac:dyDescent="0.25">
      <c r="A190">
        <f>all_predictions!E190</f>
        <v>2110101705</v>
      </c>
      <c r="B190" t="str">
        <f>all_predictions!B190</f>
        <v>La Paz</v>
      </c>
      <c r="C190" t="str">
        <f>all_predictions!C190</f>
        <v>Sud Yungas</v>
      </c>
      <c r="D190" t="str">
        <f>all_predictions!D190</f>
        <v>Chulumani</v>
      </c>
      <c r="E190" t="str">
        <f>all_predictions!F190</f>
        <v>VILLA REMEDIOS</v>
      </c>
      <c r="F190" s="4">
        <f>all_predictions!H190*100</f>
        <v>40</v>
      </c>
      <c r="G190" s="4">
        <f>all_predictions!AC190*100</f>
        <v>25.420982306173094</v>
      </c>
      <c r="H190" t="str">
        <f t="shared" si="10"/>
        <v>Menor</v>
      </c>
      <c r="I190" s="4" t="e">
        <f t="shared" si="11"/>
        <v>#N/A</v>
      </c>
      <c r="J190">
        <f t="shared" si="12"/>
        <v>25.420982306173094</v>
      </c>
      <c r="K190" s="4">
        <f t="shared" si="13"/>
        <v>-14.579017693826906</v>
      </c>
    </row>
    <row r="191" spans="1:11" x14ac:dyDescent="0.25">
      <c r="A191">
        <f>all_predictions!E191</f>
        <v>2110101903</v>
      </c>
      <c r="B191" t="str">
        <f>all_predictions!B191</f>
        <v>La Paz</v>
      </c>
      <c r="C191" t="str">
        <f>all_predictions!C191</f>
        <v>Sud Yungas</v>
      </c>
      <c r="D191" t="str">
        <f>all_predictions!D191</f>
        <v>Chulumani</v>
      </c>
      <c r="E191" t="str">
        <f>all_predictions!F191</f>
        <v>PASTO PATA</v>
      </c>
      <c r="F191" s="4">
        <f>all_predictions!H191*100</f>
        <v>35.199999999999996</v>
      </c>
      <c r="G191" s="4">
        <f>all_predictions!AC191*100</f>
        <v>25.644059970362655</v>
      </c>
      <c r="H191" t="str">
        <f t="shared" si="10"/>
        <v>Menor</v>
      </c>
      <c r="I191" s="4" t="e">
        <f t="shared" si="11"/>
        <v>#N/A</v>
      </c>
      <c r="J191">
        <f t="shared" si="12"/>
        <v>25.644059970362655</v>
      </c>
      <c r="K191" s="4">
        <f t="shared" si="13"/>
        <v>-9.5559400296373411</v>
      </c>
    </row>
    <row r="192" spans="1:11" x14ac:dyDescent="0.25">
      <c r="A192">
        <f>all_predictions!E192</f>
        <v>2110104003</v>
      </c>
      <c r="B192" t="str">
        <f>all_predictions!B192</f>
        <v>La Paz</v>
      </c>
      <c r="C192" t="str">
        <f>all_predictions!C192</f>
        <v>Sud Yungas</v>
      </c>
      <c r="D192" t="str">
        <f>all_predictions!D192</f>
        <v>Chulumani</v>
      </c>
      <c r="E192" t="str">
        <f>all_predictions!F192</f>
        <v>COLPAR</v>
      </c>
      <c r="F192" s="4">
        <f>all_predictions!H192*100</f>
        <v>68.8</v>
      </c>
      <c r="G192" s="4">
        <f>all_predictions!AC192*100</f>
        <v>68.246464664838356</v>
      </c>
      <c r="H192" t="str">
        <f t="shared" si="10"/>
        <v>Menor</v>
      </c>
      <c r="I192" s="4" t="e">
        <f t="shared" si="11"/>
        <v>#N/A</v>
      </c>
      <c r="J192">
        <f t="shared" si="12"/>
        <v>68.246464664838356</v>
      </c>
      <c r="K192" s="4">
        <f t="shared" si="13"/>
        <v>-0.55353533516164077</v>
      </c>
    </row>
    <row r="193" spans="1:11" x14ac:dyDescent="0.25">
      <c r="A193">
        <f>all_predictions!E193</f>
        <v>2110104004</v>
      </c>
      <c r="B193" t="str">
        <f>all_predictions!B193</f>
        <v>La Paz</v>
      </c>
      <c r="C193" t="str">
        <f>all_predictions!C193</f>
        <v>Sud Yungas</v>
      </c>
      <c r="D193" t="str">
        <f>all_predictions!D193</f>
        <v>Chulumani</v>
      </c>
      <c r="E193" t="str">
        <f>all_predictions!F193</f>
        <v>HUANCANE</v>
      </c>
      <c r="F193" s="4">
        <f>all_predictions!H193*100</f>
        <v>39.1</v>
      </c>
      <c r="G193" s="4">
        <f>all_predictions!AC193*100</f>
        <v>21.697537769784713</v>
      </c>
      <c r="H193" t="str">
        <f t="shared" si="10"/>
        <v>Menor</v>
      </c>
      <c r="I193" s="4" t="e">
        <f t="shared" si="11"/>
        <v>#N/A</v>
      </c>
      <c r="J193">
        <f t="shared" si="12"/>
        <v>21.697537769784713</v>
      </c>
      <c r="K193" s="4">
        <f t="shared" si="13"/>
        <v>-17.402462230215288</v>
      </c>
    </row>
    <row r="194" spans="1:11" x14ac:dyDescent="0.25">
      <c r="A194">
        <f>all_predictions!E194</f>
        <v>2110104009</v>
      </c>
      <c r="B194" t="str">
        <f>all_predictions!B194</f>
        <v>La Paz</v>
      </c>
      <c r="C194" t="str">
        <f>all_predictions!C194</f>
        <v>Sud Yungas</v>
      </c>
      <c r="D194" t="str">
        <f>all_predictions!D194</f>
        <v>Chulumani</v>
      </c>
      <c r="E194" t="str">
        <f>all_predictions!F194</f>
        <v>NARANJANI</v>
      </c>
      <c r="F194" s="4">
        <f>all_predictions!H194*100</f>
        <v>69.8</v>
      </c>
      <c r="G194" s="4">
        <f>all_predictions!AC194*100</f>
        <v>68.050494010980444</v>
      </c>
      <c r="H194" t="str">
        <f t="shared" si="10"/>
        <v>Menor</v>
      </c>
      <c r="I194" s="4" t="e">
        <f t="shared" si="11"/>
        <v>#N/A</v>
      </c>
      <c r="J194">
        <f t="shared" si="12"/>
        <v>68.050494010980444</v>
      </c>
      <c r="K194" s="4">
        <f t="shared" si="13"/>
        <v>-1.7495059890195535</v>
      </c>
    </row>
    <row r="195" spans="1:11" x14ac:dyDescent="0.25">
      <c r="A195">
        <f>all_predictions!E195</f>
        <v>2110201002</v>
      </c>
      <c r="B195" t="str">
        <f>all_predictions!B195</f>
        <v>La Paz</v>
      </c>
      <c r="C195" t="str">
        <f>all_predictions!C195</f>
        <v>Sud Yungas</v>
      </c>
      <c r="D195" t="str">
        <f>all_predictions!D195</f>
        <v>Irupana</v>
      </c>
      <c r="E195" t="str">
        <f>all_predictions!F195</f>
        <v>IRUPANA</v>
      </c>
      <c r="F195" s="4">
        <f>all_predictions!H195*100</f>
        <v>25.7</v>
      </c>
      <c r="G195" s="4">
        <f>all_predictions!AC195*100</f>
        <v>26.842758339520813</v>
      </c>
      <c r="H195" t="str">
        <f t="shared" ref="H195:H258" si="14">IF(G195&gt;F195,$L$2,$L$3)</f>
        <v>Mayor</v>
      </c>
      <c r="I195" s="4">
        <f t="shared" ref="I195:I258" si="15">IF(H195=$L$2,G195,$L$4)</f>
        <v>26.842758339520813</v>
      </c>
      <c r="J195" t="e">
        <f t="shared" ref="J195:J258" si="16">IF(H195=$L$3,G195,$L$4)</f>
        <v>#N/A</v>
      </c>
      <c r="K195" s="4">
        <f t="shared" ref="K195:K258" si="17">G195-F195</f>
        <v>1.1427583395208138</v>
      </c>
    </row>
    <row r="196" spans="1:11" x14ac:dyDescent="0.25">
      <c r="A196">
        <f>all_predictions!E196</f>
        <v>2110202008</v>
      </c>
      <c r="B196" t="str">
        <f>all_predictions!B196</f>
        <v>La Paz</v>
      </c>
      <c r="C196" t="str">
        <f>all_predictions!C196</f>
        <v>Sud Yungas</v>
      </c>
      <c r="D196" t="str">
        <f>all_predictions!D196</f>
        <v>Irupana</v>
      </c>
      <c r="E196" t="str">
        <f>all_predictions!F196</f>
        <v>LAMBATE</v>
      </c>
      <c r="F196" s="4">
        <f>all_predictions!H196*100</f>
        <v>64.3</v>
      </c>
      <c r="G196" s="4">
        <f>all_predictions!AC196*100</f>
        <v>61.792915631186439</v>
      </c>
      <c r="H196" t="str">
        <f t="shared" si="14"/>
        <v>Menor</v>
      </c>
      <c r="I196" s="4" t="e">
        <f t="shared" si="15"/>
        <v>#N/A</v>
      </c>
      <c r="J196">
        <f t="shared" si="16"/>
        <v>61.792915631186439</v>
      </c>
      <c r="K196" s="4">
        <f t="shared" si="17"/>
        <v>-2.5070843688135582</v>
      </c>
    </row>
    <row r="197" spans="1:11" x14ac:dyDescent="0.25">
      <c r="A197">
        <f>all_predictions!E197</f>
        <v>2110202703</v>
      </c>
      <c r="B197" t="str">
        <f>all_predictions!B197</f>
        <v>La Paz</v>
      </c>
      <c r="C197" t="str">
        <f>all_predictions!C197</f>
        <v>Sud Yungas</v>
      </c>
      <c r="D197" t="str">
        <f>all_predictions!D197</f>
        <v>Irupana</v>
      </c>
      <c r="E197" t="str">
        <f>all_predictions!F197</f>
        <v>BOLSA NEGRA</v>
      </c>
      <c r="F197" s="4">
        <f>all_predictions!H197*100</f>
        <v>58.5</v>
      </c>
      <c r="G197" s="4">
        <f>all_predictions!AC197*100</f>
        <v>58.820417758017399</v>
      </c>
      <c r="H197" t="str">
        <f t="shared" si="14"/>
        <v>Mayor</v>
      </c>
      <c r="I197" s="4">
        <f t="shared" si="15"/>
        <v>58.820417758017399</v>
      </c>
      <c r="J197" t="e">
        <f t="shared" si="16"/>
        <v>#N/A</v>
      </c>
      <c r="K197" s="4">
        <f t="shared" si="17"/>
        <v>0.32041775801739902</v>
      </c>
    </row>
    <row r="198" spans="1:11" x14ac:dyDescent="0.25">
      <c r="A198">
        <f>all_predictions!E198</f>
        <v>2110205001</v>
      </c>
      <c r="B198" t="str">
        <f>all_predictions!B198</f>
        <v>La Paz</v>
      </c>
      <c r="C198" t="str">
        <f>all_predictions!C198</f>
        <v>Sud Yungas</v>
      </c>
      <c r="D198" t="str">
        <f>all_predictions!D198</f>
        <v>Irupana</v>
      </c>
      <c r="E198" t="str">
        <f>all_predictions!F198</f>
        <v>CHICALOMA</v>
      </c>
      <c r="F198" s="4">
        <f>all_predictions!H198*100</f>
        <v>15.6</v>
      </c>
      <c r="G198" s="4">
        <f>all_predictions!AC198*100</f>
        <v>15.840957470454612</v>
      </c>
      <c r="H198" t="str">
        <f t="shared" si="14"/>
        <v>Mayor</v>
      </c>
      <c r="I198" s="4">
        <f t="shared" si="15"/>
        <v>15.840957470454612</v>
      </c>
      <c r="J198" t="e">
        <f t="shared" si="16"/>
        <v>#N/A</v>
      </c>
      <c r="K198" s="4">
        <f t="shared" si="17"/>
        <v>0.24095747045461202</v>
      </c>
    </row>
    <row r="199" spans="1:11" x14ac:dyDescent="0.25">
      <c r="A199">
        <f>all_predictions!E199</f>
        <v>2110301001</v>
      </c>
      <c r="B199" t="str">
        <f>all_predictions!B199</f>
        <v>La Paz</v>
      </c>
      <c r="C199" t="str">
        <f>all_predictions!C199</f>
        <v>Sud Yungas</v>
      </c>
      <c r="D199" t="str">
        <f>all_predictions!D199</f>
        <v>Yanacachi</v>
      </c>
      <c r="E199" t="str">
        <f>all_predictions!F199</f>
        <v>CAMPAMENTO MINERO LA CHOJLLA</v>
      </c>
      <c r="F199" s="4">
        <f>all_predictions!H199*100</f>
        <v>7.9000000000000012</v>
      </c>
      <c r="G199" s="4">
        <f>all_predictions!AC199*100</f>
        <v>11.509815856525924</v>
      </c>
      <c r="H199" t="str">
        <f t="shared" si="14"/>
        <v>Mayor</v>
      </c>
      <c r="I199" s="4">
        <f t="shared" si="15"/>
        <v>11.509815856525924</v>
      </c>
      <c r="J199" t="e">
        <f t="shared" si="16"/>
        <v>#N/A</v>
      </c>
      <c r="K199" s="4">
        <f t="shared" si="17"/>
        <v>3.6098158565259224</v>
      </c>
    </row>
    <row r="200" spans="1:11" x14ac:dyDescent="0.25">
      <c r="A200">
        <f>all_predictions!E200</f>
        <v>2110401050</v>
      </c>
      <c r="B200" t="str">
        <f>all_predictions!B200</f>
        <v>La Paz</v>
      </c>
      <c r="C200" t="str">
        <f>all_predictions!C200</f>
        <v>Sud Yungas</v>
      </c>
      <c r="D200" t="str">
        <f>all_predictions!D200</f>
        <v>Palos Blancos</v>
      </c>
      <c r="E200" t="str">
        <f>all_predictions!F200</f>
        <v>COVENDO</v>
      </c>
      <c r="F200" s="4">
        <f>all_predictions!H200*100</f>
        <v>65.099999999999994</v>
      </c>
      <c r="G200" s="4">
        <f>all_predictions!AC200*100</f>
        <v>64.586995936164442</v>
      </c>
      <c r="H200" t="str">
        <f t="shared" si="14"/>
        <v>Menor</v>
      </c>
      <c r="I200" s="4" t="e">
        <f t="shared" si="15"/>
        <v>#N/A</v>
      </c>
      <c r="J200">
        <f t="shared" si="16"/>
        <v>64.586995936164442</v>
      </c>
      <c r="K200" s="4">
        <f t="shared" si="17"/>
        <v>-0.51300406383555242</v>
      </c>
    </row>
    <row r="201" spans="1:11" x14ac:dyDescent="0.25">
      <c r="A201">
        <f>all_predictions!E201</f>
        <v>2110401051</v>
      </c>
      <c r="B201" t="str">
        <f>all_predictions!B201</f>
        <v>La Paz</v>
      </c>
      <c r="C201" t="str">
        <f>all_predictions!C201</f>
        <v>Sud Yungas</v>
      </c>
      <c r="D201" t="str">
        <f>all_predictions!D201</f>
        <v>Palos Blancos</v>
      </c>
      <c r="E201" t="str">
        <f>all_predictions!F201</f>
        <v>INICUA</v>
      </c>
      <c r="F201" s="4">
        <f>all_predictions!H201*100</f>
        <v>63.1</v>
      </c>
      <c r="G201" s="4">
        <f>all_predictions!AC201*100</f>
        <v>62.632003037045749</v>
      </c>
      <c r="H201" t="str">
        <f t="shared" si="14"/>
        <v>Menor</v>
      </c>
      <c r="I201" s="4" t="e">
        <f t="shared" si="15"/>
        <v>#N/A</v>
      </c>
      <c r="J201">
        <f t="shared" si="16"/>
        <v>62.632003037045749</v>
      </c>
      <c r="K201" s="4">
        <f t="shared" si="17"/>
        <v>-0.46799696295425264</v>
      </c>
    </row>
    <row r="202" spans="1:11" x14ac:dyDescent="0.25">
      <c r="A202">
        <f>all_predictions!E202</f>
        <v>2110401053</v>
      </c>
      <c r="B202" t="str">
        <f>all_predictions!B202</f>
        <v>La Paz</v>
      </c>
      <c r="C202" t="str">
        <f>all_predictions!C202</f>
        <v>Sud Yungas</v>
      </c>
      <c r="D202" t="str">
        <f>all_predictions!D202</f>
        <v>Palos Blancos</v>
      </c>
      <c r="E202" t="str">
        <f>all_predictions!F202</f>
        <v>PALOS BLANCOS</v>
      </c>
      <c r="F202" s="4">
        <f>all_predictions!H202*100</f>
        <v>58.3</v>
      </c>
      <c r="G202" s="4">
        <f>all_predictions!AC202*100</f>
        <v>53.517847040215891</v>
      </c>
      <c r="H202" t="str">
        <f t="shared" si="14"/>
        <v>Menor</v>
      </c>
      <c r="I202" s="4" t="e">
        <f t="shared" si="15"/>
        <v>#N/A</v>
      </c>
      <c r="J202">
        <f t="shared" si="16"/>
        <v>53.517847040215891</v>
      </c>
      <c r="K202" s="4">
        <f t="shared" si="17"/>
        <v>-4.7821529597841064</v>
      </c>
    </row>
    <row r="203" spans="1:11" x14ac:dyDescent="0.25">
      <c r="A203">
        <f>all_predictions!E203</f>
        <v>2110401056</v>
      </c>
      <c r="B203" t="str">
        <f>all_predictions!B203</f>
        <v>La Paz</v>
      </c>
      <c r="C203" t="str">
        <f>all_predictions!C203</f>
        <v>Sud Yungas</v>
      </c>
      <c r="D203" t="str">
        <f>all_predictions!D203</f>
        <v>Palos Blancos</v>
      </c>
      <c r="E203" t="str">
        <f>all_predictions!F203</f>
        <v>SANTA ANA DE MOSETENES</v>
      </c>
      <c r="F203" s="4">
        <f>all_predictions!H203*100</f>
        <v>78.400000000000006</v>
      </c>
      <c r="G203" s="4">
        <f>all_predictions!AC203*100</f>
        <v>81.298222126461681</v>
      </c>
      <c r="H203" t="str">
        <f t="shared" si="14"/>
        <v>Mayor</v>
      </c>
      <c r="I203" s="4">
        <f t="shared" si="15"/>
        <v>81.298222126461681</v>
      </c>
      <c r="J203" t="e">
        <f t="shared" si="16"/>
        <v>#N/A</v>
      </c>
      <c r="K203" s="4">
        <f t="shared" si="17"/>
        <v>2.8982221264616754</v>
      </c>
    </row>
    <row r="204" spans="1:11" x14ac:dyDescent="0.25">
      <c r="A204">
        <f>all_predictions!E204</f>
        <v>2110401057</v>
      </c>
      <c r="B204" t="str">
        <f>all_predictions!B204</f>
        <v>La Paz</v>
      </c>
      <c r="C204" t="str">
        <f>all_predictions!C204</f>
        <v>Sud Yungas</v>
      </c>
      <c r="D204" t="str">
        <f>all_predictions!D204</f>
        <v>Palos Blancos</v>
      </c>
      <c r="E204" t="str">
        <f>all_predictions!F204</f>
        <v>SAPECHO</v>
      </c>
      <c r="F204" s="4">
        <f>all_predictions!H204*100</f>
        <v>23.1</v>
      </c>
      <c r="G204" s="4">
        <f>all_predictions!AC204*100</f>
        <v>30.336213703863891</v>
      </c>
      <c r="H204" t="str">
        <f t="shared" si="14"/>
        <v>Mayor</v>
      </c>
      <c r="I204" s="4">
        <f t="shared" si="15"/>
        <v>30.336213703863891</v>
      </c>
      <c r="J204" t="e">
        <f t="shared" si="16"/>
        <v>#N/A</v>
      </c>
      <c r="K204" s="4">
        <f t="shared" si="17"/>
        <v>7.2362137038638892</v>
      </c>
    </row>
    <row r="205" spans="1:11" x14ac:dyDescent="0.25">
      <c r="A205">
        <f>all_predictions!E205</f>
        <v>2110501031</v>
      </c>
      <c r="B205" t="str">
        <f>all_predictions!B205</f>
        <v>La Paz</v>
      </c>
      <c r="C205" t="str">
        <f>all_predictions!C205</f>
        <v>Sud Yungas</v>
      </c>
      <c r="D205" t="str">
        <f>all_predictions!D205</f>
        <v>La Asunta</v>
      </c>
      <c r="E205" t="str">
        <f>all_predictions!F205</f>
        <v>LA ASUNTA</v>
      </c>
      <c r="F205" s="4">
        <f>all_predictions!H205*100</f>
        <v>53.79999999999999</v>
      </c>
      <c r="G205" s="4">
        <f>all_predictions!AC205*100</f>
        <v>30.066236466726515</v>
      </c>
      <c r="H205" t="str">
        <f t="shared" si="14"/>
        <v>Menor</v>
      </c>
      <c r="I205" s="4" t="e">
        <f t="shared" si="15"/>
        <v>#N/A</v>
      </c>
      <c r="J205">
        <f t="shared" si="16"/>
        <v>30.066236466726515</v>
      </c>
      <c r="K205" s="4">
        <f t="shared" si="17"/>
        <v>-23.733763533273475</v>
      </c>
    </row>
    <row r="206" spans="1:11" x14ac:dyDescent="0.25">
      <c r="A206">
        <f>all_predictions!E206</f>
        <v>2110505001</v>
      </c>
      <c r="B206" t="str">
        <f>all_predictions!B206</f>
        <v>La Paz</v>
      </c>
      <c r="C206" t="str">
        <f>all_predictions!C206</f>
        <v>Sud Yungas</v>
      </c>
      <c r="D206" t="str">
        <f>all_predictions!D206</f>
        <v>La Asunta</v>
      </c>
      <c r="E206" t="str">
        <f>all_predictions!F206</f>
        <v>CHARIA</v>
      </c>
      <c r="F206" s="4">
        <f>all_predictions!H206*100</f>
        <v>78.099999999999994</v>
      </c>
      <c r="G206" s="4">
        <f>all_predictions!AC206*100</f>
        <v>75.761625543325721</v>
      </c>
      <c r="H206" t="str">
        <f t="shared" si="14"/>
        <v>Menor</v>
      </c>
      <c r="I206" s="4" t="e">
        <f t="shared" si="15"/>
        <v>#N/A</v>
      </c>
      <c r="J206">
        <f t="shared" si="16"/>
        <v>75.761625543325721</v>
      </c>
      <c r="K206" s="4">
        <f t="shared" si="17"/>
        <v>-2.3383744566742735</v>
      </c>
    </row>
    <row r="207" spans="1:11" x14ac:dyDescent="0.25">
      <c r="A207">
        <f>all_predictions!E207</f>
        <v>2110507001</v>
      </c>
      <c r="B207" t="str">
        <f>all_predictions!B207</f>
        <v>La Paz</v>
      </c>
      <c r="C207" t="str">
        <f>all_predictions!C207</f>
        <v>Sud Yungas</v>
      </c>
      <c r="D207" t="str">
        <f>all_predictions!D207</f>
        <v>La Asunta</v>
      </c>
      <c r="E207" t="str">
        <f>all_predictions!F207</f>
        <v>LA CALZADA</v>
      </c>
      <c r="F207" s="4">
        <f>all_predictions!H207*100</f>
        <v>83.8</v>
      </c>
      <c r="G207" s="4">
        <f>all_predictions!AC207*100</f>
        <v>77.33212248795455</v>
      </c>
      <c r="H207" t="str">
        <f t="shared" si="14"/>
        <v>Menor</v>
      </c>
      <c r="I207" s="4" t="e">
        <f t="shared" si="15"/>
        <v>#N/A</v>
      </c>
      <c r="J207">
        <f t="shared" si="16"/>
        <v>77.33212248795455</v>
      </c>
      <c r="K207" s="4">
        <f t="shared" si="17"/>
        <v>-6.4678775120454475</v>
      </c>
    </row>
    <row r="208" spans="1:11" x14ac:dyDescent="0.25">
      <c r="A208">
        <f>all_predictions!E208</f>
        <v>2110507002</v>
      </c>
      <c r="B208" t="str">
        <f>all_predictions!B208</f>
        <v>La Paz</v>
      </c>
      <c r="C208" t="str">
        <f>all_predictions!C208</f>
        <v>Sud Yungas</v>
      </c>
      <c r="D208" t="str">
        <f>all_predictions!D208</f>
        <v>La Asunta</v>
      </c>
      <c r="E208" t="str">
        <f>all_predictions!F208</f>
        <v>SANTA ROSA</v>
      </c>
      <c r="F208" s="4">
        <f>all_predictions!H208*100</f>
        <v>89.7</v>
      </c>
      <c r="G208" s="4">
        <f>all_predictions!AC208*100</f>
        <v>87.864417446013974</v>
      </c>
      <c r="H208" t="str">
        <f t="shared" si="14"/>
        <v>Menor</v>
      </c>
      <c r="I208" s="4" t="e">
        <f t="shared" si="15"/>
        <v>#N/A</v>
      </c>
      <c r="J208">
        <f t="shared" si="16"/>
        <v>87.864417446013974</v>
      </c>
      <c r="K208" s="4">
        <f t="shared" si="17"/>
        <v>-1.8355825539860291</v>
      </c>
    </row>
    <row r="209" spans="1:11" x14ac:dyDescent="0.25">
      <c r="A209">
        <f>all_predictions!E209</f>
        <v>2110510007</v>
      </c>
      <c r="B209" t="str">
        <f>all_predictions!B209</f>
        <v>La Paz</v>
      </c>
      <c r="C209" t="str">
        <f>all_predictions!C209</f>
        <v>Sud Yungas</v>
      </c>
      <c r="D209" t="str">
        <f>all_predictions!D209</f>
        <v>La Asunta</v>
      </c>
      <c r="E209" t="str">
        <f>all_predictions!F209</f>
        <v>SIGUANI GRANDE</v>
      </c>
      <c r="F209" s="4">
        <f>all_predictions!H209*100</f>
        <v>58.599999999999994</v>
      </c>
      <c r="G209" s="4">
        <f>all_predictions!AC209*100</f>
        <v>58.096151543204641</v>
      </c>
      <c r="H209" t="str">
        <f t="shared" si="14"/>
        <v>Menor</v>
      </c>
      <c r="I209" s="4" t="e">
        <f t="shared" si="15"/>
        <v>#N/A</v>
      </c>
      <c r="J209">
        <f t="shared" si="16"/>
        <v>58.096151543204641</v>
      </c>
      <c r="K209" s="4">
        <f t="shared" si="17"/>
        <v>-0.50384845679535317</v>
      </c>
    </row>
    <row r="210" spans="1:11" x14ac:dyDescent="0.25">
      <c r="A210">
        <f>all_predictions!E210</f>
        <v>2110511006</v>
      </c>
      <c r="B210" t="str">
        <f>all_predictions!B210</f>
        <v>La Paz</v>
      </c>
      <c r="C210" t="str">
        <f>all_predictions!C210</f>
        <v>Sud Yungas</v>
      </c>
      <c r="D210" t="str">
        <f>all_predictions!D210</f>
        <v>La Asunta</v>
      </c>
      <c r="E210" t="str">
        <f>all_predictions!F210</f>
        <v>YANAMAYU</v>
      </c>
      <c r="F210" s="4">
        <f>all_predictions!H210*100</f>
        <v>71.099999999999994</v>
      </c>
      <c r="G210" s="4">
        <f>all_predictions!AC210*100</f>
        <v>69.600289290942484</v>
      </c>
      <c r="H210" t="str">
        <f t="shared" si="14"/>
        <v>Menor</v>
      </c>
      <c r="I210" s="4" t="e">
        <f t="shared" si="15"/>
        <v>#N/A</v>
      </c>
      <c r="J210">
        <f t="shared" si="16"/>
        <v>69.600289290942484</v>
      </c>
      <c r="K210" s="4">
        <f t="shared" si="17"/>
        <v>-1.4997107090575099</v>
      </c>
    </row>
    <row r="211" spans="1:11" x14ac:dyDescent="0.25">
      <c r="A211">
        <f>all_predictions!E211</f>
        <v>2110513718</v>
      </c>
      <c r="B211" t="str">
        <f>all_predictions!B211</f>
        <v>La Paz</v>
      </c>
      <c r="C211" t="str">
        <f>all_predictions!C211</f>
        <v>Sud Yungas</v>
      </c>
      <c r="D211" t="str">
        <f>all_predictions!D211</f>
        <v>La Asunta</v>
      </c>
      <c r="E211" t="str">
        <f>all_predictions!F211</f>
        <v>SANTIAGO TOCORONI</v>
      </c>
      <c r="F211" s="4">
        <f>all_predictions!H211*100</f>
        <v>66.3</v>
      </c>
      <c r="G211" s="4">
        <f>all_predictions!AC211*100</f>
        <v>65.043798837776549</v>
      </c>
      <c r="H211" t="str">
        <f t="shared" si="14"/>
        <v>Menor</v>
      </c>
      <c r="I211" s="4" t="e">
        <f t="shared" si="15"/>
        <v>#N/A</v>
      </c>
      <c r="J211">
        <f t="shared" si="16"/>
        <v>65.043798837776549</v>
      </c>
      <c r="K211" s="4">
        <f t="shared" si="17"/>
        <v>-1.2562011622234479</v>
      </c>
    </row>
    <row r="212" spans="1:11" x14ac:dyDescent="0.25">
      <c r="A212">
        <f>all_predictions!E212</f>
        <v>2120101001</v>
      </c>
      <c r="B212" t="str">
        <f>all_predictions!B212</f>
        <v>La Paz</v>
      </c>
      <c r="C212" t="str">
        <f>all_predictions!C212</f>
        <v>Los Andes</v>
      </c>
      <c r="D212" t="str">
        <f>all_predictions!D212</f>
        <v>Pucarani</v>
      </c>
      <c r="E212" t="str">
        <f>all_predictions!F212</f>
        <v>ANCOCAGUA</v>
      </c>
      <c r="F212" s="4">
        <f>all_predictions!H212*100</f>
        <v>78.8</v>
      </c>
      <c r="G212" s="4">
        <f>all_predictions!AC212*100</f>
        <v>78.476865028549312</v>
      </c>
      <c r="H212" t="str">
        <f t="shared" si="14"/>
        <v>Menor</v>
      </c>
      <c r="I212" s="4" t="e">
        <f t="shared" si="15"/>
        <v>#N/A</v>
      </c>
      <c r="J212">
        <f t="shared" si="16"/>
        <v>78.476865028549312</v>
      </c>
      <c r="K212" s="4">
        <f t="shared" si="17"/>
        <v>-0.32313497145068482</v>
      </c>
    </row>
    <row r="213" spans="1:11" x14ac:dyDescent="0.25">
      <c r="A213">
        <f>all_predictions!E213</f>
        <v>2120101015</v>
      </c>
      <c r="B213" t="str">
        <f>all_predictions!B213</f>
        <v>La Paz</v>
      </c>
      <c r="C213" t="str">
        <f>all_predictions!C213</f>
        <v>Los Andes</v>
      </c>
      <c r="D213" t="str">
        <f>all_predictions!D213</f>
        <v>Pucarani</v>
      </c>
      <c r="E213" t="str">
        <f>all_predictions!F213</f>
        <v>PUCARANI</v>
      </c>
      <c r="F213" s="4">
        <f>all_predictions!H213*100</f>
        <v>31.1</v>
      </c>
      <c r="G213" s="4">
        <f>all_predictions!AC213*100</f>
        <v>28.904225676379141</v>
      </c>
      <c r="H213" t="str">
        <f t="shared" si="14"/>
        <v>Menor</v>
      </c>
      <c r="I213" s="4" t="e">
        <f t="shared" si="15"/>
        <v>#N/A</v>
      </c>
      <c r="J213">
        <f t="shared" si="16"/>
        <v>28.904225676379141</v>
      </c>
      <c r="K213" s="4">
        <f t="shared" si="17"/>
        <v>-2.19577432362086</v>
      </c>
    </row>
    <row r="214" spans="1:11" x14ac:dyDescent="0.25">
      <c r="A214">
        <f>all_predictions!E214</f>
        <v>2120102001</v>
      </c>
      <c r="B214" t="str">
        <f>all_predictions!B214</f>
        <v>La Paz</v>
      </c>
      <c r="C214" t="str">
        <f>all_predictions!C214</f>
        <v>Los Andes</v>
      </c>
      <c r="D214" t="str">
        <f>all_predictions!D214</f>
        <v>Pucarani</v>
      </c>
      <c r="E214" t="str">
        <f>all_predictions!F214</f>
        <v>COHANA</v>
      </c>
      <c r="F214" s="4">
        <f>all_predictions!H214*100</f>
        <v>84.2</v>
      </c>
      <c r="G214" s="4">
        <f>all_predictions!AC214*100</f>
        <v>84.922871031615955</v>
      </c>
      <c r="H214" t="str">
        <f t="shared" si="14"/>
        <v>Mayor</v>
      </c>
      <c r="I214" s="4">
        <f t="shared" si="15"/>
        <v>84.922871031615955</v>
      </c>
      <c r="J214" t="e">
        <f t="shared" si="16"/>
        <v>#N/A</v>
      </c>
      <c r="K214" s="4">
        <f t="shared" si="17"/>
        <v>0.72287103161595212</v>
      </c>
    </row>
    <row r="215" spans="1:11" x14ac:dyDescent="0.25">
      <c r="A215">
        <f>all_predictions!E215</f>
        <v>2120103003</v>
      </c>
      <c r="B215" t="str">
        <f>all_predictions!B215</f>
        <v>La Paz</v>
      </c>
      <c r="C215" t="str">
        <f>all_predictions!C215</f>
        <v>Los Andes</v>
      </c>
      <c r="D215" t="str">
        <f>all_predictions!D215</f>
        <v>Pucarani</v>
      </c>
      <c r="E215" t="str">
        <f>all_predictions!F215</f>
        <v>CHUÑAVI</v>
      </c>
      <c r="F215" s="4">
        <f>all_predictions!H215*100</f>
        <v>75.5</v>
      </c>
      <c r="G215" s="4">
        <f>all_predictions!AC215*100</f>
        <v>74.110947206268861</v>
      </c>
      <c r="H215" t="str">
        <f t="shared" si="14"/>
        <v>Menor</v>
      </c>
      <c r="I215" s="4" t="e">
        <f t="shared" si="15"/>
        <v>#N/A</v>
      </c>
      <c r="J215">
        <f t="shared" si="16"/>
        <v>74.110947206268861</v>
      </c>
      <c r="K215" s="4">
        <f t="shared" si="17"/>
        <v>-1.389052793731139</v>
      </c>
    </row>
    <row r="216" spans="1:11" x14ac:dyDescent="0.25">
      <c r="A216">
        <f>all_predictions!E216</f>
        <v>2120103007</v>
      </c>
      <c r="B216" t="str">
        <f>all_predictions!B216</f>
        <v>La Paz</v>
      </c>
      <c r="C216" t="str">
        <f>all_predictions!C216</f>
        <v>Los Andes</v>
      </c>
      <c r="D216" t="str">
        <f>all_predictions!D216</f>
        <v>Pucarani</v>
      </c>
      <c r="E216" t="str">
        <f>all_predictions!F216</f>
        <v>PATAMANTA</v>
      </c>
      <c r="F216" s="4">
        <f>all_predictions!H216*100</f>
        <v>60.5</v>
      </c>
      <c r="G216" s="4">
        <f>all_predictions!AC216*100</f>
        <v>61.443672750914956</v>
      </c>
      <c r="H216" t="str">
        <f t="shared" si="14"/>
        <v>Mayor</v>
      </c>
      <c r="I216" s="4">
        <f t="shared" si="15"/>
        <v>61.443672750914956</v>
      </c>
      <c r="J216" t="e">
        <f t="shared" si="16"/>
        <v>#N/A</v>
      </c>
      <c r="K216" s="4">
        <f t="shared" si="17"/>
        <v>0.94367275091495628</v>
      </c>
    </row>
    <row r="217" spans="1:11" x14ac:dyDescent="0.25">
      <c r="A217">
        <f>all_predictions!E217</f>
        <v>2120105001</v>
      </c>
      <c r="B217" t="str">
        <f>all_predictions!B217</f>
        <v>La Paz</v>
      </c>
      <c r="C217" t="str">
        <f>all_predictions!C217</f>
        <v>Los Andes</v>
      </c>
      <c r="D217" t="str">
        <f>all_predictions!D217</f>
        <v>Pucarani</v>
      </c>
      <c r="E217" t="str">
        <f>all_predictions!F217</f>
        <v>CHOJASIVI</v>
      </c>
      <c r="F217" s="4">
        <f>all_predictions!H217*100</f>
        <v>80.7</v>
      </c>
      <c r="G217" s="4">
        <f>all_predictions!AC217*100</f>
        <v>80.236508857147385</v>
      </c>
      <c r="H217" t="str">
        <f t="shared" si="14"/>
        <v>Menor</v>
      </c>
      <c r="I217" s="4" t="e">
        <f t="shared" si="15"/>
        <v>#N/A</v>
      </c>
      <c r="J217">
        <f t="shared" si="16"/>
        <v>80.236508857147385</v>
      </c>
      <c r="K217" s="4">
        <f t="shared" si="17"/>
        <v>-0.46349114285261805</v>
      </c>
    </row>
    <row r="218" spans="1:11" x14ac:dyDescent="0.25">
      <c r="A218">
        <f>all_predictions!E218</f>
        <v>2120107002</v>
      </c>
      <c r="B218" t="str">
        <f>all_predictions!B218</f>
        <v>La Paz</v>
      </c>
      <c r="C218" t="str">
        <f>all_predictions!C218</f>
        <v>Los Andes</v>
      </c>
      <c r="D218" t="str">
        <f>all_predictions!D218</f>
        <v>Pucarani</v>
      </c>
      <c r="E218" t="str">
        <f>all_predictions!F218</f>
        <v>PALCOCO</v>
      </c>
      <c r="F218" s="4">
        <f>all_predictions!H218*100</f>
        <v>64.8</v>
      </c>
      <c r="G218" s="4">
        <f>all_predictions!AC218*100</f>
        <v>65.282850286457759</v>
      </c>
      <c r="H218" t="str">
        <f t="shared" si="14"/>
        <v>Mayor</v>
      </c>
      <c r="I218" s="4">
        <f t="shared" si="15"/>
        <v>65.282850286457759</v>
      </c>
      <c r="J218" t="e">
        <f t="shared" si="16"/>
        <v>#N/A</v>
      </c>
      <c r="K218" s="4">
        <f t="shared" si="17"/>
        <v>0.48285028645776151</v>
      </c>
    </row>
    <row r="219" spans="1:11" x14ac:dyDescent="0.25">
      <c r="A219">
        <f>all_predictions!E219</f>
        <v>2120109001</v>
      </c>
      <c r="B219" t="str">
        <f>all_predictions!B219</f>
        <v>La Paz</v>
      </c>
      <c r="C219" t="str">
        <f>all_predictions!C219</f>
        <v>Los Andes</v>
      </c>
      <c r="D219" t="str">
        <f>all_predictions!D219</f>
        <v>Pucarani</v>
      </c>
      <c r="E219" t="str">
        <f>all_predictions!F219</f>
        <v>CATAVI</v>
      </c>
      <c r="F219" s="4">
        <f>all_predictions!H219*100</f>
        <v>85.8</v>
      </c>
      <c r="G219" s="4">
        <f>all_predictions!AC219*100</f>
        <v>80.912228551990566</v>
      </c>
      <c r="H219" t="str">
        <f t="shared" si="14"/>
        <v>Menor</v>
      </c>
      <c r="I219" s="4" t="e">
        <f t="shared" si="15"/>
        <v>#N/A</v>
      </c>
      <c r="J219">
        <f t="shared" si="16"/>
        <v>80.912228551990566</v>
      </c>
      <c r="K219" s="4">
        <f t="shared" si="17"/>
        <v>-4.8877714480094312</v>
      </c>
    </row>
    <row r="220" spans="1:11" x14ac:dyDescent="0.25">
      <c r="A220">
        <f>all_predictions!E220</f>
        <v>2120111003</v>
      </c>
      <c r="B220" t="str">
        <f>all_predictions!B220</f>
        <v>La Paz</v>
      </c>
      <c r="C220" t="str">
        <f>all_predictions!C220</f>
        <v>Los Andes</v>
      </c>
      <c r="D220" t="str">
        <f>all_predictions!D220</f>
        <v>Pucarani</v>
      </c>
      <c r="E220" t="str">
        <f>all_predictions!F220</f>
        <v>CORAPATA</v>
      </c>
      <c r="F220" s="4">
        <f>all_predictions!H220*100</f>
        <v>67.099999999999994</v>
      </c>
      <c r="G220" s="4">
        <f>all_predictions!AC220*100</f>
        <v>63.739322758505793</v>
      </c>
      <c r="H220" t="str">
        <f t="shared" si="14"/>
        <v>Menor</v>
      </c>
      <c r="I220" s="4" t="e">
        <f t="shared" si="15"/>
        <v>#N/A</v>
      </c>
      <c r="J220">
        <f t="shared" si="16"/>
        <v>63.739322758505793</v>
      </c>
      <c r="K220" s="4">
        <f t="shared" si="17"/>
        <v>-3.3606772414942014</v>
      </c>
    </row>
    <row r="221" spans="1:11" x14ac:dyDescent="0.25">
      <c r="A221">
        <f>all_predictions!E221</f>
        <v>2120112003</v>
      </c>
      <c r="B221" t="str">
        <f>all_predictions!B221</f>
        <v>La Paz</v>
      </c>
      <c r="C221" t="str">
        <f>all_predictions!C221</f>
        <v>Los Andes</v>
      </c>
      <c r="D221" t="str">
        <f>all_predictions!D221</f>
        <v>Pucarani</v>
      </c>
      <c r="E221" t="str">
        <f>all_predictions!F221</f>
        <v>VILLA VILAQUE</v>
      </c>
      <c r="F221" s="4">
        <f>all_predictions!H221*100</f>
        <v>70.900000000000006</v>
      </c>
      <c r="G221" s="4">
        <f>all_predictions!AC221*100</f>
        <v>72.85211664544839</v>
      </c>
      <c r="H221" t="str">
        <f t="shared" si="14"/>
        <v>Mayor</v>
      </c>
      <c r="I221" s="4">
        <f t="shared" si="15"/>
        <v>72.85211664544839</v>
      </c>
      <c r="J221" t="e">
        <f t="shared" si="16"/>
        <v>#N/A</v>
      </c>
      <c r="K221" s="4">
        <f t="shared" si="17"/>
        <v>1.9521166454483847</v>
      </c>
    </row>
    <row r="222" spans="1:11" x14ac:dyDescent="0.25">
      <c r="A222">
        <f>all_predictions!E222</f>
        <v>2120112708</v>
      </c>
      <c r="B222" t="str">
        <f>all_predictions!B222</f>
        <v>La Paz</v>
      </c>
      <c r="C222" t="str">
        <f>all_predictions!C222</f>
        <v>Los Andes</v>
      </c>
      <c r="D222" t="str">
        <f>all_predictions!D222</f>
        <v>Pucarani</v>
      </c>
      <c r="E222" t="str">
        <f>all_predictions!F222</f>
        <v>VILAQUE PAMPAJASI</v>
      </c>
      <c r="F222" s="4">
        <f>all_predictions!H222*100</f>
        <v>98.3</v>
      </c>
      <c r="G222" s="4">
        <f>all_predictions!AC222*100</f>
        <v>94.462301149756527</v>
      </c>
      <c r="H222" t="str">
        <f t="shared" si="14"/>
        <v>Menor</v>
      </c>
      <c r="I222" s="4" t="e">
        <f t="shared" si="15"/>
        <v>#N/A</v>
      </c>
      <c r="J222">
        <f t="shared" si="16"/>
        <v>94.462301149756527</v>
      </c>
      <c r="K222" s="4">
        <f t="shared" si="17"/>
        <v>-3.8376988502434699</v>
      </c>
    </row>
    <row r="223" spans="1:11" x14ac:dyDescent="0.25">
      <c r="A223">
        <f>all_predictions!E223</f>
        <v>2120201011</v>
      </c>
      <c r="B223" t="str">
        <f>all_predictions!B223</f>
        <v>La Paz</v>
      </c>
      <c r="C223" t="str">
        <f>all_predictions!C223</f>
        <v>Los Andes</v>
      </c>
      <c r="D223" t="str">
        <f>all_predictions!D223</f>
        <v>Laja</v>
      </c>
      <c r="E223" t="str">
        <f>all_predictions!F223</f>
        <v>COPAJIRA</v>
      </c>
      <c r="F223" s="4">
        <f>all_predictions!H223*100</f>
        <v>95.2</v>
      </c>
      <c r="G223" s="4">
        <f>all_predictions!AC223*100</f>
        <v>90.828184508728484</v>
      </c>
      <c r="H223" t="str">
        <f t="shared" si="14"/>
        <v>Menor</v>
      </c>
      <c r="I223" s="4" t="e">
        <f t="shared" si="15"/>
        <v>#N/A</v>
      </c>
      <c r="J223">
        <f t="shared" si="16"/>
        <v>90.828184508728484</v>
      </c>
      <c r="K223" s="4">
        <f t="shared" si="17"/>
        <v>-4.3718154912715192</v>
      </c>
    </row>
    <row r="224" spans="1:11" x14ac:dyDescent="0.25">
      <c r="A224">
        <f>all_predictions!E224</f>
        <v>2120201037</v>
      </c>
      <c r="B224" t="str">
        <f>all_predictions!B224</f>
        <v>La Paz</v>
      </c>
      <c r="C224" t="str">
        <f>all_predictions!C224</f>
        <v>Los Andes</v>
      </c>
      <c r="D224" t="str">
        <f>all_predictions!D224</f>
        <v>Laja</v>
      </c>
      <c r="E224" t="str">
        <f>all_predictions!F224</f>
        <v>LAJA</v>
      </c>
      <c r="F224" s="4">
        <f>all_predictions!H224*100</f>
        <v>46.7</v>
      </c>
      <c r="G224" s="4">
        <f>all_predictions!AC224*100</f>
        <v>33.104461312422004</v>
      </c>
      <c r="H224" t="str">
        <f t="shared" si="14"/>
        <v>Menor</v>
      </c>
      <c r="I224" s="4" t="e">
        <f t="shared" si="15"/>
        <v>#N/A</v>
      </c>
      <c r="J224">
        <f t="shared" si="16"/>
        <v>33.104461312422004</v>
      </c>
      <c r="K224" s="4">
        <f t="shared" si="17"/>
        <v>-13.595538687577999</v>
      </c>
    </row>
    <row r="225" spans="1:11" x14ac:dyDescent="0.25">
      <c r="A225">
        <f>all_predictions!E225</f>
        <v>2120201715</v>
      </c>
      <c r="B225" t="str">
        <f>all_predictions!B225</f>
        <v>La Paz</v>
      </c>
      <c r="C225" t="str">
        <f>all_predictions!C225</f>
        <v>Los Andes</v>
      </c>
      <c r="D225" t="str">
        <f>all_predictions!D225</f>
        <v>Laja</v>
      </c>
      <c r="E225" t="str">
        <f>all_predictions!F225</f>
        <v>PUCHUCOLLO ALTO</v>
      </c>
      <c r="F225" s="4">
        <f>all_predictions!H225*100</f>
        <v>66.2</v>
      </c>
      <c r="G225" s="4">
        <f>all_predictions!AC225*100</f>
        <v>65.803739479263484</v>
      </c>
      <c r="H225" t="str">
        <f t="shared" si="14"/>
        <v>Menor</v>
      </c>
      <c r="I225" s="4" t="e">
        <f t="shared" si="15"/>
        <v>#N/A</v>
      </c>
      <c r="J225">
        <f t="shared" si="16"/>
        <v>65.803739479263484</v>
      </c>
      <c r="K225" s="4">
        <f t="shared" si="17"/>
        <v>-0.39626052073651863</v>
      </c>
    </row>
    <row r="226" spans="1:11" x14ac:dyDescent="0.25">
      <c r="A226">
        <f>all_predictions!E226</f>
        <v>2120203003</v>
      </c>
      <c r="B226" t="str">
        <f>all_predictions!B226</f>
        <v>La Paz</v>
      </c>
      <c r="C226" t="str">
        <f>all_predictions!C226</f>
        <v>Los Andes</v>
      </c>
      <c r="D226" t="str">
        <f>all_predictions!D226</f>
        <v>Laja</v>
      </c>
      <c r="E226" t="str">
        <f>all_predictions!F226</f>
        <v>TAMBILLO</v>
      </c>
      <c r="F226" s="4">
        <f>all_predictions!H226*100</f>
        <v>75.900000000000006</v>
      </c>
      <c r="G226" s="4">
        <f>all_predictions!AC226*100</f>
        <v>77.427385032622212</v>
      </c>
      <c r="H226" t="str">
        <f t="shared" si="14"/>
        <v>Mayor</v>
      </c>
      <c r="I226" s="4">
        <f t="shared" si="15"/>
        <v>77.427385032622212</v>
      </c>
      <c r="J226" t="e">
        <f t="shared" si="16"/>
        <v>#N/A</v>
      </c>
      <c r="K226" s="4">
        <f t="shared" si="17"/>
        <v>1.527385032622206</v>
      </c>
    </row>
    <row r="227" spans="1:11" x14ac:dyDescent="0.25">
      <c r="A227">
        <f>all_predictions!E227</f>
        <v>2120206002</v>
      </c>
      <c r="B227" t="str">
        <f>all_predictions!B227</f>
        <v>La Paz</v>
      </c>
      <c r="C227" t="str">
        <f>all_predictions!C227</f>
        <v>Los Andes</v>
      </c>
      <c r="D227" t="str">
        <f>all_predictions!D227</f>
        <v>Laja</v>
      </c>
      <c r="E227" t="str">
        <f>all_predictions!F227</f>
        <v>CALLAMARCA</v>
      </c>
      <c r="F227" s="4">
        <f>all_predictions!H227*100</f>
        <v>97.2</v>
      </c>
      <c r="G227" s="4">
        <f>all_predictions!AC227*100</f>
        <v>94.028583003443742</v>
      </c>
      <c r="H227" t="str">
        <f t="shared" si="14"/>
        <v>Menor</v>
      </c>
      <c r="I227" s="4" t="e">
        <f t="shared" si="15"/>
        <v>#N/A</v>
      </c>
      <c r="J227">
        <f t="shared" si="16"/>
        <v>94.028583003443742</v>
      </c>
      <c r="K227" s="4">
        <f t="shared" si="17"/>
        <v>-3.1714169965562604</v>
      </c>
    </row>
    <row r="228" spans="1:11" x14ac:dyDescent="0.25">
      <c r="A228">
        <f>all_predictions!E228</f>
        <v>2120206003</v>
      </c>
      <c r="B228" t="str">
        <f>all_predictions!B228</f>
        <v>La Paz</v>
      </c>
      <c r="C228" t="str">
        <f>all_predictions!C228</f>
        <v>Los Andes</v>
      </c>
      <c r="D228" t="str">
        <f>all_predictions!D228</f>
        <v>Laja</v>
      </c>
      <c r="E228" t="str">
        <f>all_predictions!F228</f>
        <v>CANTAPA</v>
      </c>
      <c r="F228" s="4">
        <f>all_predictions!H228*100</f>
        <v>97.3</v>
      </c>
      <c r="G228" s="4">
        <f>all_predictions!AC228*100</f>
        <v>92.154027705854105</v>
      </c>
      <c r="H228" t="str">
        <f t="shared" si="14"/>
        <v>Menor</v>
      </c>
      <c r="I228" s="4" t="e">
        <f t="shared" si="15"/>
        <v>#N/A</v>
      </c>
      <c r="J228">
        <f t="shared" si="16"/>
        <v>92.154027705854105</v>
      </c>
      <c r="K228" s="4">
        <f t="shared" si="17"/>
        <v>-5.1459722941458921</v>
      </c>
    </row>
    <row r="229" spans="1:11" x14ac:dyDescent="0.25">
      <c r="A229">
        <f>all_predictions!E229</f>
        <v>2120206009</v>
      </c>
      <c r="B229" t="str">
        <f>all_predictions!B229</f>
        <v>La Paz</v>
      </c>
      <c r="C229" t="str">
        <f>all_predictions!C229</f>
        <v>Los Andes</v>
      </c>
      <c r="D229" t="str">
        <f>all_predictions!D229</f>
        <v>Laja</v>
      </c>
      <c r="E229" t="str">
        <f>all_predictions!F229</f>
        <v>SACACANI</v>
      </c>
      <c r="F229" s="4">
        <f>all_predictions!H229*100</f>
        <v>93.5</v>
      </c>
      <c r="G229" s="4">
        <f>all_predictions!AC229*100</f>
        <v>92.345319745327856</v>
      </c>
      <c r="H229" t="str">
        <f t="shared" si="14"/>
        <v>Menor</v>
      </c>
      <c r="I229" s="4" t="e">
        <f t="shared" si="15"/>
        <v>#N/A</v>
      </c>
      <c r="J229">
        <f t="shared" si="16"/>
        <v>92.345319745327856</v>
      </c>
      <c r="K229" s="4">
        <f t="shared" si="17"/>
        <v>-1.1546802546721437</v>
      </c>
    </row>
    <row r="230" spans="1:11" x14ac:dyDescent="0.25">
      <c r="A230">
        <f>all_predictions!E230</f>
        <v>2120206011</v>
      </c>
      <c r="B230" t="str">
        <f>all_predictions!B230</f>
        <v>La Paz</v>
      </c>
      <c r="C230" t="str">
        <f>all_predictions!C230</f>
        <v>Los Andes</v>
      </c>
      <c r="D230" t="str">
        <f>all_predictions!D230</f>
        <v>Laja</v>
      </c>
      <c r="E230" t="str">
        <f>all_predictions!F230</f>
        <v>CUCUTA</v>
      </c>
      <c r="F230" s="4">
        <f>all_predictions!H230*100</f>
        <v>83.1</v>
      </c>
      <c r="G230" s="4">
        <f>all_predictions!AC230*100</f>
        <v>82.731085453105678</v>
      </c>
      <c r="H230" t="str">
        <f t="shared" si="14"/>
        <v>Menor</v>
      </c>
      <c r="I230" s="4" t="e">
        <f t="shared" si="15"/>
        <v>#N/A</v>
      </c>
      <c r="J230">
        <f t="shared" si="16"/>
        <v>82.731085453105678</v>
      </c>
      <c r="K230" s="4">
        <f t="shared" si="17"/>
        <v>-0.36891454689431669</v>
      </c>
    </row>
    <row r="231" spans="1:11" x14ac:dyDescent="0.25">
      <c r="A231">
        <f>all_predictions!E231</f>
        <v>2120301001</v>
      </c>
      <c r="B231" t="str">
        <f>all_predictions!B231</f>
        <v>La Paz</v>
      </c>
      <c r="C231" t="str">
        <f>all_predictions!C231</f>
        <v>Los Andes</v>
      </c>
      <c r="D231" t="str">
        <f>all_predictions!D231</f>
        <v>Batallas</v>
      </c>
      <c r="E231" t="str">
        <f>all_predictions!F231</f>
        <v>BATALLAS</v>
      </c>
      <c r="F231" s="4">
        <f>all_predictions!H231*100</f>
        <v>39.4</v>
      </c>
      <c r="G231" s="4">
        <f>all_predictions!AC231*100</f>
        <v>34.600292701266781</v>
      </c>
      <c r="H231" t="str">
        <f t="shared" si="14"/>
        <v>Menor</v>
      </c>
      <c r="I231" s="4" t="e">
        <f t="shared" si="15"/>
        <v>#N/A</v>
      </c>
      <c r="J231">
        <f t="shared" si="16"/>
        <v>34.600292701266781</v>
      </c>
      <c r="K231" s="4">
        <f t="shared" si="17"/>
        <v>-4.7997072987332174</v>
      </c>
    </row>
    <row r="232" spans="1:11" x14ac:dyDescent="0.25">
      <c r="A232">
        <f>all_predictions!E232</f>
        <v>2120301003</v>
      </c>
      <c r="B232" t="str">
        <f>all_predictions!B232</f>
        <v>La Paz</v>
      </c>
      <c r="C232" t="str">
        <f>all_predictions!C232</f>
        <v>Los Andes</v>
      </c>
      <c r="D232" t="str">
        <f>all_predictions!D232</f>
        <v>Batallas</v>
      </c>
      <c r="E232" t="str">
        <f>all_predictions!F232</f>
        <v>CATACORA</v>
      </c>
      <c r="F232" s="4">
        <f>all_predictions!H232*100</f>
        <v>77.5</v>
      </c>
      <c r="G232" s="4">
        <f>all_predictions!AC232*100</f>
        <v>79.197754124016612</v>
      </c>
      <c r="H232" t="str">
        <f t="shared" si="14"/>
        <v>Mayor</v>
      </c>
      <c r="I232" s="4">
        <f t="shared" si="15"/>
        <v>79.197754124016612</v>
      </c>
      <c r="J232" t="e">
        <f t="shared" si="16"/>
        <v>#N/A</v>
      </c>
      <c r="K232" s="4">
        <f t="shared" si="17"/>
        <v>1.6977541240166119</v>
      </c>
    </row>
    <row r="233" spans="1:11" x14ac:dyDescent="0.25">
      <c r="A233">
        <f>all_predictions!E233</f>
        <v>2120301006</v>
      </c>
      <c r="B233" t="str">
        <f>all_predictions!B233</f>
        <v>La Paz</v>
      </c>
      <c r="C233" t="str">
        <f>all_predictions!C233</f>
        <v>Los Andes</v>
      </c>
      <c r="D233" t="str">
        <f>all_predictions!D233</f>
        <v>Batallas</v>
      </c>
      <c r="E233" t="str">
        <f>all_predictions!F233</f>
        <v>CHIRAPACA</v>
      </c>
      <c r="F233" s="4">
        <f>all_predictions!H233*100</f>
        <v>62.9</v>
      </c>
      <c r="G233" s="4">
        <f>all_predictions!AC233*100</f>
        <v>62.306295255558176</v>
      </c>
      <c r="H233" t="str">
        <f t="shared" si="14"/>
        <v>Menor</v>
      </c>
      <c r="I233" s="4" t="e">
        <f t="shared" si="15"/>
        <v>#N/A</v>
      </c>
      <c r="J233">
        <f t="shared" si="16"/>
        <v>62.306295255558176</v>
      </c>
      <c r="K233" s="4">
        <f t="shared" si="17"/>
        <v>-0.59370474444182264</v>
      </c>
    </row>
    <row r="234" spans="1:11" x14ac:dyDescent="0.25">
      <c r="A234">
        <f>all_predictions!E234</f>
        <v>2120301007</v>
      </c>
      <c r="B234" t="str">
        <f>all_predictions!B234</f>
        <v>La Paz</v>
      </c>
      <c r="C234" t="str">
        <f>all_predictions!C234</f>
        <v>Los Andes</v>
      </c>
      <c r="D234" t="str">
        <f>all_predictions!D234</f>
        <v>Batallas</v>
      </c>
      <c r="E234" t="str">
        <f>all_predictions!F234</f>
        <v>CULLUCACHI</v>
      </c>
      <c r="F234" s="4">
        <f>all_predictions!H234*100</f>
        <v>78</v>
      </c>
      <c r="G234" s="4">
        <f>all_predictions!AC234*100</f>
        <v>77.218600046317235</v>
      </c>
      <c r="H234" t="str">
        <f t="shared" si="14"/>
        <v>Menor</v>
      </c>
      <c r="I234" s="4" t="e">
        <f t="shared" si="15"/>
        <v>#N/A</v>
      </c>
      <c r="J234">
        <f t="shared" si="16"/>
        <v>77.218600046317235</v>
      </c>
      <c r="K234" s="4">
        <f t="shared" si="17"/>
        <v>-0.78139995368276516</v>
      </c>
    </row>
    <row r="235" spans="1:11" x14ac:dyDescent="0.25">
      <c r="A235">
        <f>all_predictions!E235</f>
        <v>2120301010</v>
      </c>
      <c r="B235" t="str">
        <f>all_predictions!B235</f>
        <v>La Paz</v>
      </c>
      <c r="C235" t="str">
        <f>all_predictions!C235</f>
        <v>Los Andes</v>
      </c>
      <c r="D235" t="str">
        <f>all_predictions!D235</f>
        <v>Batallas</v>
      </c>
      <c r="E235" t="str">
        <f>all_predictions!F235</f>
        <v>PARIRI</v>
      </c>
      <c r="F235" s="4">
        <f>all_predictions!H235*100</f>
        <v>82</v>
      </c>
      <c r="G235" s="4">
        <f>all_predictions!AC235*100</f>
        <v>74.036408986548437</v>
      </c>
      <c r="H235" t="str">
        <f t="shared" si="14"/>
        <v>Menor</v>
      </c>
      <c r="I235" s="4" t="e">
        <f t="shared" si="15"/>
        <v>#N/A</v>
      </c>
      <c r="J235">
        <f t="shared" si="16"/>
        <v>74.036408986548437</v>
      </c>
      <c r="K235" s="4">
        <f t="shared" si="17"/>
        <v>-7.9635910134515626</v>
      </c>
    </row>
    <row r="236" spans="1:11" x14ac:dyDescent="0.25">
      <c r="A236">
        <f>all_predictions!E236</f>
        <v>2120301011</v>
      </c>
      <c r="B236" t="str">
        <f>all_predictions!B236</f>
        <v>La Paz</v>
      </c>
      <c r="C236" t="str">
        <f>all_predictions!C236</f>
        <v>Los Andes</v>
      </c>
      <c r="D236" t="str">
        <f>all_predictions!D236</f>
        <v>Batallas</v>
      </c>
      <c r="E236" t="str">
        <f>all_predictions!F236</f>
        <v>YAURI CHAMBI</v>
      </c>
      <c r="F236" s="4">
        <f>all_predictions!H236*100</f>
        <v>67.2</v>
      </c>
      <c r="G236" s="4">
        <f>all_predictions!AC236*100</f>
        <v>65.416495401071714</v>
      </c>
      <c r="H236" t="str">
        <f t="shared" si="14"/>
        <v>Menor</v>
      </c>
      <c r="I236" s="4" t="e">
        <f t="shared" si="15"/>
        <v>#N/A</v>
      </c>
      <c r="J236">
        <f t="shared" si="16"/>
        <v>65.416495401071714</v>
      </c>
      <c r="K236" s="4">
        <f t="shared" si="17"/>
        <v>-1.7835045989282889</v>
      </c>
    </row>
    <row r="237" spans="1:11" x14ac:dyDescent="0.25">
      <c r="A237">
        <f>all_predictions!E237</f>
        <v>2120305003</v>
      </c>
      <c r="B237" t="str">
        <f>all_predictions!B237</f>
        <v>La Paz</v>
      </c>
      <c r="C237" t="str">
        <f>all_predictions!C237</f>
        <v>Los Andes</v>
      </c>
      <c r="D237" t="str">
        <f>all_predictions!D237</f>
        <v>Batallas</v>
      </c>
      <c r="E237" t="str">
        <f>all_predictions!F237</f>
        <v>KARHUIZA</v>
      </c>
      <c r="F237" s="4">
        <f>all_predictions!H237*100</f>
        <v>70.2</v>
      </c>
      <c r="G237" s="4">
        <f>all_predictions!AC237*100</f>
        <v>64.286491665140389</v>
      </c>
      <c r="H237" t="str">
        <f t="shared" si="14"/>
        <v>Menor</v>
      </c>
      <c r="I237" s="4" t="e">
        <f t="shared" si="15"/>
        <v>#N/A</v>
      </c>
      <c r="J237">
        <f t="shared" si="16"/>
        <v>64.286491665140389</v>
      </c>
      <c r="K237" s="4">
        <f t="shared" si="17"/>
        <v>-5.913508334859614</v>
      </c>
    </row>
    <row r="238" spans="1:11" x14ac:dyDescent="0.25">
      <c r="A238">
        <f>all_predictions!E238</f>
        <v>2120306001</v>
      </c>
      <c r="B238" t="str">
        <f>all_predictions!B238</f>
        <v>La Paz</v>
      </c>
      <c r="C238" t="str">
        <f>all_predictions!C238</f>
        <v>Los Andes</v>
      </c>
      <c r="D238" t="str">
        <f>all_predictions!D238</f>
        <v>Batallas</v>
      </c>
      <c r="E238" t="str">
        <f>all_predictions!F238</f>
        <v>CALASAYA</v>
      </c>
      <c r="F238" s="4">
        <f>all_predictions!H238*100</f>
        <v>61.6</v>
      </c>
      <c r="G238" s="4">
        <f>all_predictions!AC238*100</f>
        <v>61.179217203107108</v>
      </c>
      <c r="H238" t="str">
        <f t="shared" si="14"/>
        <v>Menor</v>
      </c>
      <c r="I238" s="4" t="e">
        <f t="shared" si="15"/>
        <v>#N/A</v>
      </c>
      <c r="J238">
        <f t="shared" si="16"/>
        <v>61.179217203107108</v>
      </c>
      <c r="K238" s="4">
        <f t="shared" si="17"/>
        <v>-0.42078279689289388</v>
      </c>
    </row>
    <row r="239" spans="1:11" x14ac:dyDescent="0.25">
      <c r="A239">
        <f>all_predictions!E239</f>
        <v>2120307003</v>
      </c>
      <c r="B239" t="str">
        <f>all_predictions!B239</f>
        <v>La Paz</v>
      </c>
      <c r="C239" t="str">
        <f>all_predictions!C239</f>
        <v>Los Andes</v>
      </c>
      <c r="D239" t="str">
        <f>all_predictions!D239</f>
        <v>Batallas</v>
      </c>
      <c r="E239" t="str">
        <f>all_predictions!F239</f>
        <v>TUQUIA</v>
      </c>
      <c r="F239" s="4">
        <f>all_predictions!H239*100</f>
        <v>96.6</v>
      </c>
      <c r="G239" s="4">
        <f>all_predictions!AC239*100</f>
        <v>94.670377129031763</v>
      </c>
      <c r="H239" t="str">
        <f t="shared" si="14"/>
        <v>Menor</v>
      </c>
      <c r="I239" s="4" t="e">
        <f t="shared" si="15"/>
        <v>#N/A</v>
      </c>
      <c r="J239">
        <f t="shared" si="16"/>
        <v>94.670377129031763</v>
      </c>
      <c r="K239" s="4">
        <f t="shared" si="17"/>
        <v>-1.929622870968231</v>
      </c>
    </row>
    <row r="240" spans="1:11" x14ac:dyDescent="0.25">
      <c r="A240">
        <f>all_predictions!E240</f>
        <v>2120308002</v>
      </c>
      <c r="B240" t="str">
        <f>all_predictions!B240</f>
        <v>La Paz</v>
      </c>
      <c r="C240" t="str">
        <f>all_predictions!C240</f>
        <v>Los Andes</v>
      </c>
      <c r="D240" t="str">
        <f>all_predictions!D240</f>
        <v>Batallas</v>
      </c>
      <c r="E240" t="str">
        <f>all_predictions!F240</f>
        <v>IGACHI</v>
      </c>
      <c r="F240" s="4">
        <f>all_predictions!H240*100</f>
        <v>86.799999999999983</v>
      </c>
      <c r="G240" s="4">
        <f>all_predictions!AC240*100</f>
        <v>81.632018341031625</v>
      </c>
      <c r="H240" t="str">
        <f t="shared" si="14"/>
        <v>Menor</v>
      </c>
      <c r="I240" s="4" t="e">
        <f t="shared" si="15"/>
        <v>#N/A</v>
      </c>
      <c r="J240">
        <f t="shared" si="16"/>
        <v>81.632018341031625</v>
      </c>
      <c r="K240" s="4">
        <f t="shared" si="17"/>
        <v>-5.1679816589683583</v>
      </c>
    </row>
    <row r="241" spans="1:11" x14ac:dyDescent="0.25">
      <c r="A241">
        <f>all_predictions!E241</f>
        <v>2120401001</v>
      </c>
      <c r="B241" t="str">
        <f>all_predictions!B241</f>
        <v>La Paz</v>
      </c>
      <c r="C241" t="str">
        <f>all_predictions!C241</f>
        <v>Los Andes</v>
      </c>
      <c r="D241" t="str">
        <f>all_predictions!D241</f>
        <v>Puerto Perez</v>
      </c>
      <c r="E241" t="str">
        <f>all_predictions!F241</f>
        <v>CACHILAYA</v>
      </c>
      <c r="F241" s="4">
        <f>all_predictions!H241*100</f>
        <v>83.5</v>
      </c>
      <c r="G241" s="4">
        <f>all_predictions!AC241*100</f>
        <v>81.72911086761701</v>
      </c>
      <c r="H241" t="str">
        <f t="shared" si="14"/>
        <v>Menor</v>
      </c>
      <c r="I241" s="4" t="e">
        <f t="shared" si="15"/>
        <v>#N/A</v>
      </c>
      <c r="J241">
        <f t="shared" si="16"/>
        <v>81.72911086761701</v>
      </c>
      <c r="K241" s="4">
        <f t="shared" si="17"/>
        <v>-1.7708891323829903</v>
      </c>
    </row>
    <row r="242" spans="1:11" x14ac:dyDescent="0.25">
      <c r="A242">
        <f>all_predictions!E242</f>
        <v>2120401006</v>
      </c>
      <c r="B242" t="str">
        <f>all_predictions!B242</f>
        <v>La Paz</v>
      </c>
      <c r="C242" t="str">
        <f>all_predictions!C242</f>
        <v>Los Andes</v>
      </c>
      <c r="D242" t="str">
        <f>all_predictions!D242</f>
        <v>Puerto Perez</v>
      </c>
      <c r="E242" t="str">
        <f>all_predictions!F242</f>
        <v>PUERTO PEREZ</v>
      </c>
      <c r="F242" s="4">
        <f>all_predictions!H242*100</f>
        <v>56.899999999999991</v>
      </c>
      <c r="G242" s="4">
        <f>all_predictions!AC242*100</f>
        <v>26.133203395826044</v>
      </c>
      <c r="H242" t="str">
        <f t="shared" si="14"/>
        <v>Menor</v>
      </c>
      <c r="I242" s="4" t="e">
        <f t="shared" si="15"/>
        <v>#N/A</v>
      </c>
      <c r="J242">
        <f t="shared" si="16"/>
        <v>26.133203395826044</v>
      </c>
      <c r="K242" s="4">
        <f t="shared" si="17"/>
        <v>-30.766796604173948</v>
      </c>
    </row>
    <row r="243" spans="1:11" x14ac:dyDescent="0.25">
      <c r="A243">
        <f>all_predictions!E243</f>
        <v>2120403001</v>
      </c>
      <c r="B243" t="str">
        <f>all_predictions!B243</f>
        <v>La Paz</v>
      </c>
      <c r="C243" t="str">
        <f>all_predictions!C243</f>
        <v>Los Andes</v>
      </c>
      <c r="D243" t="str">
        <f>all_predictions!D243</f>
        <v>Puerto Perez</v>
      </c>
      <c r="E243" t="str">
        <f>all_predictions!F243</f>
        <v>ISLA SURIQUI</v>
      </c>
      <c r="F243" s="4">
        <f>all_predictions!H243*100</f>
        <v>67.5</v>
      </c>
      <c r="G243" s="4">
        <f>all_predictions!AC243*100</f>
        <v>65.474360704081036</v>
      </c>
      <c r="H243" t="str">
        <f t="shared" si="14"/>
        <v>Menor</v>
      </c>
      <c r="I243" s="4" t="e">
        <f t="shared" si="15"/>
        <v>#N/A</v>
      </c>
      <c r="J243">
        <f t="shared" si="16"/>
        <v>65.474360704081036</v>
      </c>
      <c r="K243" s="4">
        <f t="shared" si="17"/>
        <v>-2.025639295918964</v>
      </c>
    </row>
    <row r="244" spans="1:11" x14ac:dyDescent="0.25">
      <c r="A244">
        <f>all_predictions!E244</f>
        <v>2120404002</v>
      </c>
      <c r="B244" t="str">
        <f>all_predictions!B244</f>
        <v>La Paz</v>
      </c>
      <c r="C244" t="str">
        <f>all_predictions!C244</f>
        <v>Los Andes</v>
      </c>
      <c r="D244" t="str">
        <f>all_predictions!D244</f>
        <v>Puerto Perez</v>
      </c>
      <c r="E244" t="str">
        <f>all_predictions!F244</f>
        <v>CUMANA</v>
      </c>
      <c r="F244" s="4">
        <f>all_predictions!H244*100</f>
        <v>96</v>
      </c>
      <c r="G244" s="4">
        <f>all_predictions!AC244*100</f>
        <v>91.010253143330544</v>
      </c>
      <c r="H244" t="str">
        <f t="shared" si="14"/>
        <v>Menor</v>
      </c>
      <c r="I244" s="4" t="e">
        <f t="shared" si="15"/>
        <v>#N/A</v>
      </c>
      <c r="J244">
        <f t="shared" si="16"/>
        <v>91.010253143330544</v>
      </c>
      <c r="K244" s="4">
        <f t="shared" si="17"/>
        <v>-4.9897468566694556</v>
      </c>
    </row>
    <row r="245" spans="1:11" x14ac:dyDescent="0.25">
      <c r="A245">
        <f>all_predictions!E245</f>
        <v>2130101012</v>
      </c>
      <c r="B245" t="str">
        <f>all_predictions!B245</f>
        <v>La Paz</v>
      </c>
      <c r="C245" t="str">
        <f>all_predictions!C245</f>
        <v>Aroma</v>
      </c>
      <c r="D245" t="str">
        <f>all_predictions!D245</f>
        <v>Sica sica</v>
      </c>
      <c r="E245" t="str">
        <f>all_predictions!F245</f>
        <v>SICA SICA</v>
      </c>
      <c r="F245" s="4">
        <f>all_predictions!H245*100</f>
        <v>61.79999999999999</v>
      </c>
      <c r="G245" s="4">
        <f>all_predictions!AC245*100</f>
        <v>38.024748606905518</v>
      </c>
      <c r="H245" t="str">
        <f t="shared" si="14"/>
        <v>Menor</v>
      </c>
      <c r="I245" s="4" t="e">
        <f t="shared" si="15"/>
        <v>#N/A</v>
      </c>
      <c r="J245">
        <f t="shared" si="16"/>
        <v>38.024748606905518</v>
      </c>
      <c r="K245" s="4">
        <f t="shared" si="17"/>
        <v>-23.775251393094472</v>
      </c>
    </row>
    <row r="246" spans="1:11" x14ac:dyDescent="0.25">
      <c r="A246">
        <f>all_predictions!E246</f>
        <v>2130103001</v>
      </c>
      <c r="B246" t="str">
        <f>all_predictions!B246</f>
        <v>La Paz</v>
      </c>
      <c r="C246" t="str">
        <f>all_predictions!C246</f>
        <v>Aroma</v>
      </c>
      <c r="D246" t="str">
        <f>all_predictions!D246</f>
        <v>Sica sica</v>
      </c>
      <c r="E246" t="str">
        <f>all_predictions!F246</f>
        <v>AYAMAYA</v>
      </c>
      <c r="F246" s="4">
        <f>all_predictions!H246*100</f>
        <v>83.1</v>
      </c>
      <c r="G246" s="4">
        <f>all_predictions!AC246*100</f>
        <v>82.013526611087883</v>
      </c>
      <c r="H246" t="str">
        <f t="shared" si="14"/>
        <v>Menor</v>
      </c>
      <c r="I246" s="4" t="e">
        <f t="shared" si="15"/>
        <v>#N/A</v>
      </c>
      <c r="J246">
        <f t="shared" si="16"/>
        <v>82.013526611087883</v>
      </c>
      <c r="K246" s="4">
        <f t="shared" si="17"/>
        <v>-1.0864733889121112</v>
      </c>
    </row>
    <row r="247" spans="1:11" x14ac:dyDescent="0.25">
      <c r="A247">
        <f>all_predictions!E247</f>
        <v>2130104001</v>
      </c>
      <c r="B247" t="str">
        <f>all_predictions!B247</f>
        <v>La Paz</v>
      </c>
      <c r="C247" t="str">
        <f>all_predictions!C247</f>
        <v>Aroma</v>
      </c>
      <c r="D247" t="str">
        <f>all_predictions!D247</f>
        <v>Sica sica</v>
      </c>
      <c r="E247" t="str">
        <f>all_predictions!F247</f>
        <v>LAHUACHACA</v>
      </c>
      <c r="F247" s="4">
        <f>all_predictions!H247*100</f>
        <v>57.600000000000009</v>
      </c>
      <c r="G247" s="4">
        <f>all_predictions!AC247*100</f>
        <v>45.678234826028323</v>
      </c>
      <c r="H247" t="str">
        <f t="shared" si="14"/>
        <v>Menor</v>
      </c>
      <c r="I247" s="4" t="e">
        <f t="shared" si="15"/>
        <v>#N/A</v>
      </c>
      <c r="J247">
        <f t="shared" si="16"/>
        <v>45.678234826028323</v>
      </c>
      <c r="K247" s="4">
        <f t="shared" si="17"/>
        <v>-11.921765173971686</v>
      </c>
    </row>
    <row r="248" spans="1:11" x14ac:dyDescent="0.25">
      <c r="A248">
        <f>all_predictions!E248</f>
        <v>2130105001</v>
      </c>
      <c r="B248" t="str">
        <f>all_predictions!B248</f>
        <v>La Paz</v>
      </c>
      <c r="C248" t="str">
        <f>all_predictions!C248</f>
        <v>Aroma</v>
      </c>
      <c r="D248" t="str">
        <f>all_predictions!D248</f>
        <v>Sica sica</v>
      </c>
      <c r="E248" t="str">
        <f>all_predictions!F248</f>
        <v>BELEN</v>
      </c>
      <c r="F248" s="4">
        <f>all_predictions!H248*100</f>
        <v>80.3</v>
      </c>
      <c r="G248" s="4">
        <f>all_predictions!AC248*100</f>
        <v>72.637209411396768</v>
      </c>
      <c r="H248" t="str">
        <f t="shared" si="14"/>
        <v>Menor</v>
      </c>
      <c r="I248" s="4" t="e">
        <f t="shared" si="15"/>
        <v>#N/A</v>
      </c>
      <c r="J248">
        <f t="shared" si="16"/>
        <v>72.637209411396768</v>
      </c>
      <c r="K248" s="4">
        <f t="shared" si="17"/>
        <v>-7.6627905886032295</v>
      </c>
    </row>
    <row r="249" spans="1:11" x14ac:dyDescent="0.25">
      <c r="A249">
        <f>all_predictions!E249</f>
        <v>2130107002</v>
      </c>
      <c r="B249" t="str">
        <f>all_predictions!B249</f>
        <v>La Paz</v>
      </c>
      <c r="C249" t="str">
        <f>all_predictions!C249</f>
        <v>Aroma</v>
      </c>
      <c r="D249" t="str">
        <f>all_predictions!D249</f>
        <v>Sica sica</v>
      </c>
      <c r="E249" t="str">
        <f>all_predictions!F249</f>
        <v>CATAVI</v>
      </c>
      <c r="F249" s="4">
        <f>all_predictions!H249*100</f>
        <v>96</v>
      </c>
      <c r="G249" s="4">
        <f>all_predictions!AC249*100</f>
        <v>94.10692794458906</v>
      </c>
      <c r="H249" t="str">
        <f t="shared" si="14"/>
        <v>Menor</v>
      </c>
      <c r="I249" s="4" t="e">
        <f t="shared" si="15"/>
        <v>#N/A</v>
      </c>
      <c r="J249">
        <f t="shared" si="16"/>
        <v>94.10692794458906</v>
      </c>
      <c r="K249" s="4">
        <f t="shared" si="17"/>
        <v>-1.8930720554109399</v>
      </c>
    </row>
    <row r="250" spans="1:11" x14ac:dyDescent="0.25">
      <c r="A250">
        <f>all_predictions!E250</f>
        <v>2130107003</v>
      </c>
      <c r="B250" t="str">
        <f>all_predictions!B250</f>
        <v>La Paz</v>
      </c>
      <c r="C250" t="str">
        <f>all_predictions!C250</f>
        <v>Aroma</v>
      </c>
      <c r="D250" t="str">
        <f>all_predictions!D250</f>
        <v>Sica sica</v>
      </c>
      <c r="E250" t="str">
        <f>all_predictions!F250</f>
        <v>AYZACOLLO</v>
      </c>
      <c r="F250" s="4">
        <f>all_predictions!H250*100</f>
        <v>98.3</v>
      </c>
      <c r="G250" s="4">
        <f>all_predictions!AC250*100</f>
        <v>93.661974222520854</v>
      </c>
      <c r="H250" t="str">
        <f t="shared" si="14"/>
        <v>Menor</v>
      </c>
      <c r="I250" s="4" t="e">
        <f t="shared" si="15"/>
        <v>#N/A</v>
      </c>
      <c r="J250">
        <f t="shared" si="16"/>
        <v>93.661974222520854</v>
      </c>
      <c r="K250" s="4">
        <f t="shared" si="17"/>
        <v>-4.6380257774791431</v>
      </c>
    </row>
    <row r="251" spans="1:11" x14ac:dyDescent="0.25">
      <c r="A251">
        <f>all_predictions!E251</f>
        <v>2130107004</v>
      </c>
      <c r="B251" t="str">
        <f>all_predictions!B251</f>
        <v>La Paz</v>
      </c>
      <c r="C251" t="str">
        <f>all_predictions!C251</f>
        <v>Aroma</v>
      </c>
      <c r="D251" t="str">
        <f>all_predictions!D251</f>
        <v>Sica sica</v>
      </c>
      <c r="E251" t="str">
        <f>all_predictions!F251</f>
        <v>HUANOCOLLO</v>
      </c>
      <c r="F251" s="4">
        <f>all_predictions!H251*100</f>
        <v>79.599999999999994</v>
      </c>
      <c r="G251" s="4">
        <f>all_predictions!AC251*100</f>
        <v>80.268660345341729</v>
      </c>
      <c r="H251" t="str">
        <f t="shared" si="14"/>
        <v>Mayor</v>
      </c>
      <c r="I251" s="4">
        <f t="shared" si="15"/>
        <v>80.268660345341729</v>
      </c>
      <c r="J251" t="e">
        <f t="shared" si="16"/>
        <v>#N/A</v>
      </c>
      <c r="K251" s="4">
        <f t="shared" si="17"/>
        <v>0.6686603453417348</v>
      </c>
    </row>
    <row r="252" spans="1:11" x14ac:dyDescent="0.25">
      <c r="A252">
        <f>all_predictions!E252</f>
        <v>2130107007</v>
      </c>
      <c r="B252" t="str">
        <f>all_predictions!B252</f>
        <v>La Paz</v>
      </c>
      <c r="C252" t="str">
        <f>all_predictions!C252</f>
        <v>Aroma</v>
      </c>
      <c r="D252" t="str">
        <f>all_predictions!D252</f>
        <v>Sica sica</v>
      </c>
      <c r="E252" t="str">
        <f>all_predictions!F252</f>
        <v>KONANI</v>
      </c>
      <c r="F252" s="4">
        <f>all_predictions!H252*100</f>
        <v>59.699999999999996</v>
      </c>
      <c r="G252" s="4">
        <f>all_predictions!AC252*100</f>
        <v>53.753031720249545</v>
      </c>
      <c r="H252" t="str">
        <f t="shared" si="14"/>
        <v>Menor</v>
      </c>
      <c r="I252" s="4" t="e">
        <f t="shared" si="15"/>
        <v>#N/A</v>
      </c>
      <c r="J252">
        <f t="shared" si="16"/>
        <v>53.753031720249545</v>
      </c>
      <c r="K252" s="4">
        <f t="shared" si="17"/>
        <v>-5.9469682797504504</v>
      </c>
    </row>
    <row r="253" spans="1:11" x14ac:dyDescent="0.25">
      <c r="A253">
        <f>all_predictions!E253</f>
        <v>2130107012</v>
      </c>
      <c r="B253" t="str">
        <f>all_predictions!B253</f>
        <v>La Paz</v>
      </c>
      <c r="C253" t="str">
        <f>all_predictions!C253</f>
        <v>Aroma</v>
      </c>
      <c r="D253" t="str">
        <f>all_predictions!D253</f>
        <v>Sica sica</v>
      </c>
      <c r="E253" t="str">
        <f>all_predictions!F253</f>
        <v>CALA CALA</v>
      </c>
      <c r="F253" s="4">
        <f>all_predictions!H253*100</f>
        <v>92.90000000000002</v>
      </c>
      <c r="G253" s="4">
        <f>all_predictions!AC253*100</f>
        <v>87.499592020003476</v>
      </c>
      <c r="H253" t="str">
        <f t="shared" si="14"/>
        <v>Menor</v>
      </c>
      <c r="I253" s="4" t="e">
        <f t="shared" si="15"/>
        <v>#N/A</v>
      </c>
      <c r="J253">
        <f t="shared" si="16"/>
        <v>87.499592020003476</v>
      </c>
      <c r="K253" s="4">
        <f t="shared" si="17"/>
        <v>-5.4004079799965439</v>
      </c>
    </row>
    <row r="254" spans="1:11" x14ac:dyDescent="0.25">
      <c r="A254">
        <f>all_predictions!E254</f>
        <v>2130109002</v>
      </c>
      <c r="B254" t="str">
        <f>all_predictions!B254</f>
        <v>La Paz</v>
      </c>
      <c r="C254" t="str">
        <f>all_predictions!C254</f>
        <v>Aroma</v>
      </c>
      <c r="D254" t="str">
        <f>all_predictions!D254</f>
        <v>Sica sica</v>
      </c>
      <c r="E254" t="str">
        <f>all_predictions!F254</f>
        <v>PANDURO</v>
      </c>
      <c r="F254" s="4">
        <f>all_predictions!H254*100</f>
        <v>89.7</v>
      </c>
      <c r="G254" s="4">
        <f>all_predictions!AC254*100</f>
        <v>85.754729095393401</v>
      </c>
      <c r="H254" t="str">
        <f t="shared" si="14"/>
        <v>Menor</v>
      </c>
      <c r="I254" s="4" t="e">
        <f t="shared" si="15"/>
        <v>#N/A</v>
      </c>
      <c r="J254">
        <f t="shared" si="16"/>
        <v>85.754729095393401</v>
      </c>
      <c r="K254" s="4">
        <f t="shared" si="17"/>
        <v>-3.9452709046066019</v>
      </c>
    </row>
    <row r="255" spans="1:11" x14ac:dyDescent="0.25">
      <c r="A255">
        <f>all_predictions!E255</f>
        <v>2130301001</v>
      </c>
      <c r="B255" t="str">
        <f>all_predictions!B255</f>
        <v>La Paz</v>
      </c>
      <c r="C255" t="str">
        <f>all_predictions!C255</f>
        <v>Aroma</v>
      </c>
      <c r="D255" t="str">
        <f>all_predictions!D255</f>
        <v>Ayo Ayo</v>
      </c>
      <c r="E255" t="str">
        <f>all_predictions!F255</f>
        <v>AYO AYO</v>
      </c>
      <c r="F255" s="4">
        <f>all_predictions!H255*100</f>
        <v>61</v>
      </c>
      <c r="G255" s="4">
        <f>all_predictions!AC255*100</f>
        <v>62.10881737110077</v>
      </c>
      <c r="H255" t="str">
        <f t="shared" si="14"/>
        <v>Mayor</v>
      </c>
      <c r="I255" s="4">
        <f t="shared" si="15"/>
        <v>62.10881737110077</v>
      </c>
      <c r="J255" t="e">
        <f t="shared" si="16"/>
        <v>#N/A</v>
      </c>
      <c r="K255" s="4">
        <f t="shared" si="17"/>
        <v>1.1088173711007698</v>
      </c>
    </row>
    <row r="256" spans="1:11" x14ac:dyDescent="0.25">
      <c r="A256">
        <f>all_predictions!E256</f>
        <v>2130301720</v>
      </c>
      <c r="B256" t="str">
        <f>all_predictions!B256</f>
        <v>La Paz</v>
      </c>
      <c r="C256" t="str">
        <f>all_predictions!C256</f>
        <v>Aroma</v>
      </c>
      <c r="D256" t="str">
        <f>all_predictions!D256</f>
        <v>Ayo Ayo</v>
      </c>
      <c r="E256" t="str">
        <f>all_predictions!F256</f>
        <v>QUILLCOMA LLUJTURI</v>
      </c>
      <c r="F256" s="4">
        <f>all_predictions!H256*100</f>
        <v>96.40000000000002</v>
      </c>
      <c r="G256" s="4">
        <f>all_predictions!AC256*100</f>
        <v>94.793163636843204</v>
      </c>
      <c r="H256" t="str">
        <f t="shared" si="14"/>
        <v>Menor</v>
      </c>
      <c r="I256" s="4" t="e">
        <f t="shared" si="15"/>
        <v>#N/A</v>
      </c>
      <c r="J256">
        <f t="shared" si="16"/>
        <v>94.793163636843204</v>
      </c>
      <c r="K256" s="4">
        <f t="shared" si="17"/>
        <v>-1.6068363631568161</v>
      </c>
    </row>
    <row r="257" spans="1:11" x14ac:dyDescent="0.25">
      <c r="A257">
        <f>all_predictions!E257</f>
        <v>2130302001</v>
      </c>
      <c r="B257" t="str">
        <f>all_predictions!B257</f>
        <v>La Paz</v>
      </c>
      <c r="C257" t="str">
        <f>all_predictions!C257</f>
        <v>Aroma</v>
      </c>
      <c r="D257" t="str">
        <f>all_predictions!D257</f>
        <v>Ayo Ayo</v>
      </c>
      <c r="E257" t="str">
        <f>all_predictions!F257</f>
        <v>ALTO POMANI</v>
      </c>
      <c r="F257" s="4">
        <f>all_predictions!H257*100</f>
        <v>99.5</v>
      </c>
      <c r="G257" s="4">
        <f>all_predictions!AC257*100</f>
        <v>95.382950938303821</v>
      </c>
      <c r="H257" t="str">
        <f t="shared" si="14"/>
        <v>Menor</v>
      </c>
      <c r="I257" s="4" t="e">
        <f t="shared" si="15"/>
        <v>#N/A</v>
      </c>
      <c r="J257">
        <f t="shared" si="16"/>
        <v>95.382950938303821</v>
      </c>
      <c r="K257" s="4">
        <f t="shared" si="17"/>
        <v>-4.1170490616961786</v>
      </c>
    </row>
    <row r="258" spans="1:11" x14ac:dyDescent="0.25">
      <c r="A258">
        <f>all_predictions!E258</f>
        <v>2130302003</v>
      </c>
      <c r="B258" t="str">
        <f>all_predictions!B258</f>
        <v>La Paz</v>
      </c>
      <c r="C258" t="str">
        <f>all_predictions!C258</f>
        <v>Aroma</v>
      </c>
      <c r="D258" t="str">
        <f>all_predictions!D258</f>
        <v>Ayo Ayo</v>
      </c>
      <c r="E258" t="str">
        <f>all_predictions!F258</f>
        <v>POMANI</v>
      </c>
      <c r="F258" s="4">
        <f>all_predictions!H258*100</f>
        <v>81.599999999999994</v>
      </c>
      <c r="G258" s="4">
        <f>all_predictions!AC258*100</f>
        <v>82.325597819238368</v>
      </c>
      <c r="H258" t="str">
        <f t="shared" si="14"/>
        <v>Mayor</v>
      </c>
      <c r="I258" s="4">
        <f t="shared" si="15"/>
        <v>82.325597819238368</v>
      </c>
      <c r="J258" t="e">
        <f t="shared" si="16"/>
        <v>#N/A</v>
      </c>
      <c r="K258" s="4">
        <f t="shared" si="17"/>
        <v>0.72559781923837363</v>
      </c>
    </row>
    <row r="259" spans="1:11" x14ac:dyDescent="0.25">
      <c r="A259">
        <f>all_predictions!E259</f>
        <v>2130401002</v>
      </c>
      <c r="B259" t="str">
        <f>all_predictions!B259</f>
        <v>La Paz</v>
      </c>
      <c r="C259" t="str">
        <f>all_predictions!C259</f>
        <v>Aroma</v>
      </c>
      <c r="D259" t="str">
        <f>all_predictions!D259</f>
        <v>Calamarca</v>
      </c>
      <c r="E259" t="str">
        <f>all_predictions!F259</f>
        <v>CALAMARCA</v>
      </c>
      <c r="F259" s="4">
        <f>all_predictions!H259*100</f>
        <v>50.5</v>
      </c>
      <c r="G259" s="4">
        <f>all_predictions!AC259*100</f>
        <v>31.233315842598202</v>
      </c>
      <c r="H259" t="str">
        <f t="shared" ref="H259:H322" si="18">IF(G259&gt;F259,$L$2,$L$3)</f>
        <v>Menor</v>
      </c>
      <c r="I259" s="4" t="e">
        <f t="shared" ref="I259:I322" si="19">IF(H259=$L$2,G259,$L$4)</f>
        <v>#N/A</v>
      </c>
      <c r="J259">
        <f t="shared" ref="J259:J322" si="20">IF(H259=$L$3,G259,$L$4)</f>
        <v>31.233315842598202</v>
      </c>
      <c r="K259" s="4">
        <f t="shared" ref="K259:K322" si="21">G259-F259</f>
        <v>-19.266684157401798</v>
      </c>
    </row>
    <row r="260" spans="1:11" x14ac:dyDescent="0.25">
      <c r="A260">
        <f>all_predictions!E260</f>
        <v>2130403002</v>
      </c>
      <c r="B260" t="str">
        <f>all_predictions!B260</f>
        <v>La Paz</v>
      </c>
      <c r="C260" t="str">
        <f>all_predictions!C260</f>
        <v>Aroma</v>
      </c>
      <c r="D260" t="str">
        <f>all_predictions!D260</f>
        <v>Calamarca</v>
      </c>
      <c r="E260" t="str">
        <f>all_predictions!F260</f>
        <v>CAÑUMA</v>
      </c>
      <c r="F260" s="4">
        <f>all_predictions!H260*100</f>
        <v>81.7</v>
      </c>
      <c r="G260" s="4">
        <f>all_predictions!AC260*100</f>
        <v>82.715028743699122</v>
      </c>
      <c r="H260" t="str">
        <f t="shared" si="18"/>
        <v>Mayor</v>
      </c>
      <c r="I260" s="4">
        <f t="shared" si="19"/>
        <v>82.715028743699122</v>
      </c>
      <c r="J260" t="e">
        <f t="shared" si="20"/>
        <v>#N/A</v>
      </c>
      <c r="K260" s="4">
        <f t="shared" si="21"/>
        <v>1.0150287436991192</v>
      </c>
    </row>
    <row r="261" spans="1:11" x14ac:dyDescent="0.25">
      <c r="A261">
        <f>all_predictions!E261</f>
        <v>2130404001</v>
      </c>
      <c r="B261" t="str">
        <f>all_predictions!B261</f>
        <v>La Paz</v>
      </c>
      <c r="C261" t="str">
        <f>all_predictions!C261</f>
        <v>Aroma</v>
      </c>
      <c r="D261" t="str">
        <f>all_predictions!D261</f>
        <v>Calamarca</v>
      </c>
      <c r="E261" t="str">
        <f>all_predictions!F261</f>
        <v>SAN ANTONIO</v>
      </c>
      <c r="F261" s="4">
        <f>all_predictions!H261*100</f>
        <v>64.8</v>
      </c>
      <c r="G261" s="4">
        <f>all_predictions!AC261*100</f>
        <v>60.658814353375767</v>
      </c>
      <c r="H261" t="str">
        <f t="shared" si="18"/>
        <v>Menor</v>
      </c>
      <c r="I261" s="4" t="e">
        <f t="shared" si="19"/>
        <v>#N/A</v>
      </c>
      <c r="J261">
        <f t="shared" si="20"/>
        <v>60.658814353375767</v>
      </c>
      <c r="K261" s="4">
        <f t="shared" si="21"/>
        <v>-4.1411856466242298</v>
      </c>
    </row>
    <row r="262" spans="1:11" x14ac:dyDescent="0.25">
      <c r="A262">
        <f>all_predictions!E262</f>
        <v>2130404005</v>
      </c>
      <c r="B262" t="str">
        <f>all_predictions!B262</f>
        <v>La Paz</v>
      </c>
      <c r="C262" t="str">
        <f>all_predictions!C262</f>
        <v>Aroma</v>
      </c>
      <c r="D262" t="str">
        <f>all_predictions!D262</f>
        <v>Calamarca</v>
      </c>
      <c r="E262" t="str">
        <f>all_predictions!F262</f>
        <v>SENKATA ALTA</v>
      </c>
      <c r="F262" s="4">
        <f>all_predictions!H262*100</f>
        <v>85.3</v>
      </c>
      <c r="G262" s="4">
        <f>all_predictions!AC262*100</f>
        <v>83.864615975737962</v>
      </c>
      <c r="H262" t="str">
        <f t="shared" si="18"/>
        <v>Menor</v>
      </c>
      <c r="I262" s="4" t="e">
        <f t="shared" si="19"/>
        <v>#N/A</v>
      </c>
      <c r="J262">
        <f t="shared" si="20"/>
        <v>83.864615975737962</v>
      </c>
      <c r="K262" s="4">
        <f t="shared" si="21"/>
        <v>-1.435384024262035</v>
      </c>
    </row>
    <row r="263" spans="1:11" x14ac:dyDescent="0.25">
      <c r="A263">
        <f>all_predictions!E263</f>
        <v>2130406005</v>
      </c>
      <c r="B263" t="str">
        <f>all_predictions!B263</f>
        <v>La Paz</v>
      </c>
      <c r="C263" t="str">
        <f>all_predictions!C263</f>
        <v>Aroma</v>
      </c>
      <c r="D263" t="str">
        <f>all_predictions!D263</f>
        <v>Calamarca</v>
      </c>
      <c r="E263" t="str">
        <f>all_predictions!F263</f>
        <v>VILLA EL CARMEN CALUYO</v>
      </c>
      <c r="F263" s="4">
        <f>all_predictions!H263*100</f>
        <v>82.7</v>
      </c>
      <c r="G263" s="4">
        <f>all_predictions!AC263*100</f>
        <v>81.085814500738039</v>
      </c>
      <c r="H263" t="str">
        <f t="shared" si="18"/>
        <v>Menor</v>
      </c>
      <c r="I263" s="4" t="e">
        <f t="shared" si="19"/>
        <v>#N/A</v>
      </c>
      <c r="J263">
        <f t="shared" si="20"/>
        <v>81.085814500738039</v>
      </c>
      <c r="K263" s="4">
        <f t="shared" si="21"/>
        <v>-1.6141854992619642</v>
      </c>
    </row>
    <row r="264" spans="1:11" x14ac:dyDescent="0.25">
      <c r="A264">
        <f>all_predictions!E264</f>
        <v>2130406006</v>
      </c>
      <c r="B264" t="str">
        <f>all_predictions!B264</f>
        <v>La Paz</v>
      </c>
      <c r="C264" t="str">
        <f>all_predictions!C264</f>
        <v>Aroma</v>
      </c>
      <c r="D264" t="str">
        <f>all_predictions!D264</f>
        <v>Calamarca</v>
      </c>
      <c r="E264" t="str">
        <f>all_predictions!F264</f>
        <v>CHOCOROSI</v>
      </c>
      <c r="F264" s="4">
        <f>all_predictions!H264*100</f>
        <v>96.4</v>
      </c>
      <c r="G264" s="4">
        <f>all_predictions!AC264*100</f>
        <v>94.465551532575233</v>
      </c>
      <c r="H264" t="str">
        <f t="shared" si="18"/>
        <v>Menor</v>
      </c>
      <c r="I264" s="4" t="e">
        <f t="shared" si="19"/>
        <v>#N/A</v>
      </c>
      <c r="J264">
        <f t="shared" si="20"/>
        <v>94.465551532575233</v>
      </c>
      <c r="K264" s="4">
        <f t="shared" si="21"/>
        <v>-1.9344484674247724</v>
      </c>
    </row>
    <row r="265" spans="1:11" x14ac:dyDescent="0.25">
      <c r="A265">
        <f>all_predictions!E265</f>
        <v>2130407002</v>
      </c>
      <c r="B265" t="str">
        <f>all_predictions!B265</f>
        <v>La Paz</v>
      </c>
      <c r="C265" t="str">
        <f>all_predictions!C265</f>
        <v>Aroma</v>
      </c>
      <c r="D265" t="str">
        <f>all_predictions!D265</f>
        <v>Calamarca</v>
      </c>
      <c r="E265" t="str">
        <f>all_predictions!F265</f>
        <v>HUAYHUASI</v>
      </c>
      <c r="F265" s="4">
        <f>all_predictions!H265*100</f>
        <v>78.2</v>
      </c>
      <c r="G265" s="4">
        <f>all_predictions!AC265*100</f>
        <v>72.414837923074373</v>
      </c>
      <c r="H265" t="str">
        <f t="shared" si="18"/>
        <v>Menor</v>
      </c>
      <c r="I265" s="4" t="e">
        <f t="shared" si="19"/>
        <v>#N/A</v>
      </c>
      <c r="J265">
        <f t="shared" si="20"/>
        <v>72.414837923074373</v>
      </c>
      <c r="K265" s="4">
        <f t="shared" si="21"/>
        <v>-5.78516207692563</v>
      </c>
    </row>
    <row r="266" spans="1:11" x14ac:dyDescent="0.25">
      <c r="A266">
        <f>all_predictions!E266</f>
        <v>2130407005</v>
      </c>
      <c r="B266" t="str">
        <f>all_predictions!B266</f>
        <v>La Paz</v>
      </c>
      <c r="C266" t="str">
        <f>all_predictions!C266</f>
        <v>Aroma</v>
      </c>
      <c r="D266" t="str">
        <f>all_predictions!D266</f>
        <v>Calamarca</v>
      </c>
      <c r="E266" t="str">
        <f>all_predictions!F266</f>
        <v>VILAQUE COPATA</v>
      </c>
      <c r="F266" s="4">
        <f>all_predictions!H266*100</f>
        <v>65</v>
      </c>
      <c r="G266" s="4">
        <f>all_predictions!AC266*100</f>
        <v>62.700915858023009</v>
      </c>
      <c r="H266" t="str">
        <f t="shared" si="18"/>
        <v>Menor</v>
      </c>
      <c r="I266" s="4" t="e">
        <f t="shared" si="19"/>
        <v>#N/A</v>
      </c>
      <c r="J266">
        <f t="shared" si="20"/>
        <v>62.700915858023009</v>
      </c>
      <c r="K266" s="4">
        <f t="shared" si="21"/>
        <v>-2.2990841419769907</v>
      </c>
    </row>
    <row r="267" spans="1:11" x14ac:dyDescent="0.25">
      <c r="A267">
        <f>all_predictions!E267</f>
        <v>2130501005</v>
      </c>
      <c r="B267" t="str">
        <f>all_predictions!B267</f>
        <v>La Paz</v>
      </c>
      <c r="C267" t="str">
        <f>all_predictions!C267</f>
        <v>Aroma</v>
      </c>
      <c r="D267" t="str">
        <f>all_predictions!D267</f>
        <v>Patacamaya</v>
      </c>
      <c r="E267" t="str">
        <f>all_predictions!F267</f>
        <v>PATACAMAYA</v>
      </c>
      <c r="F267" s="4">
        <f>all_predictions!H267*100</f>
        <v>50.5</v>
      </c>
      <c r="G267" s="4">
        <f>all_predictions!AC267*100</f>
        <v>40.404219734109411</v>
      </c>
      <c r="H267" t="str">
        <f t="shared" si="18"/>
        <v>Menor</v>
      </c>
      <c r="I267" s="4" t="e">
        <f t="shared" si="19"/>
        <v>#N/A</v>
      </c>
      <c r="J267">
        <f t="shared" si="20"/>
        <v>40.404219734109411</v>
      </c>
      <c r="K267" s="4">
        <f t="shared" si="21"/>
        <v>-10.095780265890589</v>
      </c>
    </row>
    <row r="268" spans="1:11" x14ac:dyDescent="0.25">
      <c r="A268">
        <f>all_predictions!E268</f>
        <v>2130511002</v>
      </c>
      <c r="B268" t="str">
        <f>all_predictions!B268</f>
        <v>La Paz</v>
      </c>
      <c r="C268" t="str">
        <f>all_predictions!C268</f>
        <v>Aroma</v>
      </c>
      <c r="D268" t="str">
        <f>all_predictions!D268</f>
        <v>Patacamaya</v>
      </c>
      <c r="E268" t="str">
        <f>all_predictions!F268</f>
        <v>VILLA PATARANI</v>
      </c>
      <c r="F268" s="4">
        <f>all_predictions!H268*100</f>
        <v>99</v>
      </c>
      <c r="G268" s="4">
        <f>all_predictions!AC268*100</f>
        <v>95.419675649760777</v>
      </c>
      <c r="H268" t="str">
        <f t="shared" si="18"/>
        <v>Menor</v>
      </c>
      <c r="I268" s="4" t="e">
        <f t="shared" si="19"/>
        <v>#N/A</v>
      </c>
      <c r="J268">
        <f t="shared" si="20"/>
        <v>95.419675649760777</v>
      </c>
      <c r="K268" s="4">
        <f t="shared" si="21"/>
        <v>-3.5803243502392235</v>
      </c>
    </row>
    <row r="269" spans="1:11" x14ac:dyDescent="0.25">
      <c r="A269">
        <f>all_predictions!E269</f>
        <v>2130601001</v>
      </c>
      <c r="B269" t="str">
        <f>all_predictions!B269</f>
        <v>La Paz</v>
      </c>
      <c r="C269" t="str">
        <f>all_predictions!C269</f>
        <v>Aroma</v>
      </c>
      <c r="D269" t="str">
        <f>all_predictions!D269</f>
        <v>Colquencha</v>
      </c>
      <c r="E269" t="str">
        <f>all_predictions!F269</f>
        <v>COLQUENCHA</v>
      </c>
      <c r="F269" s="4">
        <f>all_predictions!H269*100</f>
        <v>62.8</v>
      </c>
      <c r="G269" s="4">
        <f>all_predictions!AC269*100</f>
        <v>60.553310234932532</v>
      </c>
      <c r="H269" t="str">
        <f t="shared" si="18"/>
        <v>Menor</v>
      </c>
      <c r="I269" s="4" t="e">
        <f t="shared" si="19"/>
        <v>#N/A</v>
      </c>
      <c r="J269">
        <f t="shared" si="20"/>
        <v>60.553310234932532</v>
      </c>
      <c r="K269" s="4">
        <f t="shared" si="21"/>
        <v>-2.2466897650674653</v>
      </c>
    </row>
    <row r="270" spans="1:11" x14ac:dyDescent="0.25">
      <c r="A270">
        <f>all_predictions!E270</f>
        <v>2130602005</v>
      </c>
      <c r="B270" t="str">
        <f>all_predictions!B270</f>
        <v>La Paz</v>
      </c>
      <c r="C270" t="str">
        <f>all_predictions!C270</f>
        <v>Aroma</v>
      </c>
      <c r="D270" t="str">
        <f>all_predictions!D270</f>
        <v>Colquencha</v>
      </c>
      <c r="E270" t="str">
        <f>all_predictions!F270</f>
        <v>SANTIAGO DE LLALLAGUA</v>
      </c>
      <c r="F270" s="4">
        <f>all_predictions!H270*100</f>
        <v>79.2</v>
      </c>
      <c r="G270" s="4">
        <f>all_predictions!AC270*100</f>
        <v>73.511492267153002</v>
      </c>
      <c r="H270" t="str">
        <f t="shared" si="18"/>
        <v>Menor</v>
      </c>
      <c r="I270" s="4" t="e">
        <f t="shared" si="19"/>
        <v>#N/A</v>
      </c>
      <c r="J270">
        <f t="shared" si="20"/>
        <v>73.511492267153002</v>
      </c>
      <c r="K270" s="4">
        <f t="shared" si="21"/>
        <v>-5.6885077328470004</v>
      </c>
    </row>
    <row r="271" spans="1:11" x14ac:dyDescent="0.25">
      <c r="A271">
        <f>all_predictions!E271</f>
        <v>2130604001</v>
      </c>
      <c r="B271" t="str">
        <f>all_predictions!B271</f>
        <v>La Paz</v>
      </c>
      <c r="C271" t="str">
        <f>all_predictions!C271</f>
        <v>Aroma</v>
      </c>
      <c r="D271" t="str">
        <f>all_predictions!D271</f>
        <v>Colquencha</v>
      </c>
      <c r="E271" t="str">
        <f>all_predictions!F271</f>
        <v>MARQUIRIVI</v>
      </c>
      <c r="F271" s="4">
        <f>all_predictions!H271*100</f>
        <v>69.3</v>
      </c>
      <c r="G271" s="4">
        <f>all_predictions!AC271*100</f>
        <v>65.04146621379077</v>
      </c>
      <c r="H271" t="str">
        <f t="shared" si="18"/>
        <v>Menor</v>
      </c>
      <c r="I271" s="4" t="e">
        <f t="shared" si="19"/>
        <v>#N/A</v>
      </c>
      <c r="J271">
        <f t="shared" si="20"/>
        <v>65.04146621379077</v>
      </c>
      <c r="K271" s="4">
        <f t="shared" si="21"/>
        <v>-4.2585337862092274</v>
      </c>
    </row>
    <row r="272" spans="1:11" x14ac:dyDescent="0.25">
      <c r="A272">
        <f>all_predictions!E272</f>
        <v>2130605007</v>
      </c>
      <c r="B272" t="str">
        <f>all_predictions!B272</f>
        <v>La Paz</v>
      </c>
      <c r="C272" t="str">
        <f>all_predictions!C272</f>
        <v>Aroma</v>
      </c>
      <c r="D272" t="str">
        <f>all_predictions!D272</f>
        <v>Colquencha</v>
      </c>
      <c r="E272" t="str">
        <f>all_predictions!F272</f>
        <v>ESCOHOCO</v>
      </c>
      <c r="F272" s="4">
        <f>all_predictions!H272*100</f>
        <v>86.4</v>
      </c>
      <c r="G272" s="4">
        <f>all_predictions!AC272*100</f>
        <v>78.16972621937137</v>
      </c>
      <c r="H272" t="str">
        <f t="shared" si="18"/>
        <v>Menor</v>
      </c>
      <c r="I272" s="4" t="e">
        <f t="shared" si="19"/>
        <v>#N/A</v>
      </c>
      <c r="J272">
        <f t="shared" si="20"/>
        <v>78.16972621937137</v>
      </c>
      <c r="K272" s="4">
        <f t="shared" si="21"/>
        <v>-8.2302737806286359</v>
      </c>
    </row>
    <row r="273" spans="1:11" x14ac:dyDescent="0.25">
      <c r="A273">
        <f>all_predictions!E273</f>
        <v>2130701001</v>
      </c>
      <c r="B273" t="str">
        <f>all_predictions!B273</f>
        <v>La Paz</v>
      </c>
      <c r="C273" t="str">
        <f>all_predictions!C273</f>
        <v>Aroma</v>
      </c>
      <c r="D273" t="str">
        <f>all_predictions!D273</f>
        <v>Collana</v>
      </c>
      <c r="E273" t="str">
        <f>all_predictions!F273</f>
        <v>COLLANA</v>
      </c>
      <c r="F273" s="4">
        <f>all_predictions!H273*100</f>
        <v>69</v>
      </c>
      <c r="G273" s="4">
        <f>all_predictions!AC273*100</f>
        <v>66.187415500562949</v>
      </c>
      <c r="H273" t="str">
        <f t="shared" si="18"/>
        <v>Menor</v>
      </c>
      <c r="I273" s="4" t="e">
        <f t="shared" si="19"/>
        <v>#N/A</v>
      </c>
      <c r="J273">
        <f t="shared" si="20"/>
        <v>66.187415500562949</v>
      </c>
      <c r="K273" s="4">
        <f t="shared" si="21"/>
        <v>-2.812584499437051</v>
      </c>
    </row>
    <row r="274" spans="1:11" x14ac:dyDescent="0.25">
      <c r="A274">
        <f>all_predictions!E274</f>
        <v>2130702003</v>
      </c>
      <c r="B274" t="str">
        <f>all_predictions!B274</f>
        <v>La Paz</v>
      </c>
      <c r="C274" t="str">
        <f>all_predictions!C274</f>
        <v>Aroma</v>
      </c>
      <c r="D274" t="str">
        <f>all_predictions!D274</f>
        <v>Collana</v>
      </c>
      <c r="E274" t="str">
        <f>all_predictions!F274</f>
        <v>UNCALLAMAYA</v>
      </c>
      <c r="F274" s="4">
        <f>all_predictions!H274*100</f>
        <v>68.3</v>
      </c>
      <c r="G274" s="4">
        <f>all_predictions!AC274*100</f>
        <v>63.918201848954013</v>
      </c>
      <c r="H274" t="str">
        <f t="shared" si="18"/>
        <v>Menor</v>
      </c>
      <c r="I274" s="4" t="e">
        <f t="shared" si="19"/>
        <v>#N/A</v>
      </c>
      <c r="J274">
        <f t="shared" si="20"/>
        <v>63.918201848954013</v>
      </c>
      <c r="K274" s="4">
        <f t="shared" si="21"/>
        <v>-4.3817981510459845</v>
      </c>
    </row>
    <row r="275" spans="1:11" x14ac:dyDescent="0.25">
      <c r="A275">
        <f>all_predictions!E275</f>
        <v>2130703051</v>
      </c>
      <c r="B275" t="str">
        <f>all_predictions!B275</f>
        <v>La Paz</v>
      </c>
      <c r="C275" t="str">
        <f>all_predictions!C275</f>
        <v>Aroma</v>
      </c>
      <c r="D275" t="str">
        <f>all_predictions!D275</f>
        <v>Collana</v>
      </c>
      <c r="E275" t="str">
        <f>all_predictions!F275</f>
        <v>SAN NICOLAS</v>
      </c>
      <c r="F275" s="4">
        <f>all_predictions!H275*100</f>
        <v>77.099999999999994</v>
      </c>
      <c r="G275" s="4">
        <f>all_predictions!AC275*100</f>
        <v>69.771971967675</v>
      </c>
      <c r="H275" t="str">
        <f t="shared" si="18"/>
        <v>Menor</v>
      </c>
      <c r="I275" s="4" t="e">
        <f t="shared" si="19"/>
        <v>#N/A</v>
      </c>
      <c r="J275">
        <f t="shared" si="20"/>
        <v>69.771971967675</v>
      </c>
      <c r="K275" s="4">
        <f t="shared" si="21"/>
        <v>-7.328028032324994</v>
      </c>
    </row>
    <row r="276" spans="1:11" x14ac:dyDescent="0.25">
      <c r="A276">
        <f>all_predictions!E276</f>
        <v>2140101007</v>
      </c>
      <c r="B276" t="str">
        <f>all_predictions!B276</f>
        <v>La Paz</v>
      </c>
      <c r="C276" t="str">
        <f>all_predictions!C276</f>
        <v>Nor Yungas</v>
      </c>
      <c r="D276" t="str">
        <f>all_predictions!D276</f>
        <v>Coroico</v>
      </c>
      <c r="E276" t="str">
        <f>all_predictions!F276</f>
        <v>CARMEN PAMPA</v>
      </c>
      <c r="F276" s="4">
        <f>all_predictions!H276*100</f>
        <v>29.7</v>
      </c>
      <c r="G276" s="4">
        <f>all_predictions!AC276*100</f>
        <v>18.38465384149956</v>
      </c>
      <c r="H276" t="str">
        <f t="shared" si="18"/>
        <v>Menor</v>
      </c>
      <c r="I276" s="4" t="e">
        <f t="shared" si="19"/>
        <v>#N/A</v>
      </c>
      <c r="J276">
        <f t="shared" si="20"/>
        <v>18.38465384149956</v>
      </c>
      <c r="K276" s="4">
        <f t="shared" si="21"/>
        <v>-11.315346158500439</v>
      </c>
    </row>
    <row r="277" spans="1:11" x14ac:dyDescent="0.25">
      <c r="A277">
        <f>all_predictions!E277</f>
        <v>2140101050</v>
      </c>
      <c r="B277" t="str">
        <f>all_predictions!B277</f>
        <v>La Paz</v>
      </c>
      <c r="C277" t="str">
        <f>all_predictions!C277</f>
        <v>Nor Yungas</v>
      </c>
      <c r="D277" t="str">
        <f>all_predictions!D277</f>
        <v>Coroico</v>
      </c>
      <c r="E277" t="str">
        <f>all_predictions!F277</f>
        <v>COROICO</v>
      </c>
      <c r="F277" s="4">
        <f>all_predictions!H277*100</f>
        <v>24.3</v>
      </c>
      <c r="G277" s="4">
        <f>all_predictions!AC277*100</f>
        <v>25.980439968309348</v>
      </c>
      <c r="H277" t="str">
        <f t="shared" si="18"/>
        <v>Mayor</v>
      </c>
      <c r="I277" s="4">
        <f t="shared" si="19"/>
        <v>25.980439968309348</v>
      </c>
      <c r="J277" t="e">
        <f t="shared" si="20"/>
        <v>#N/A</v>
      </c>
      <c r="K277" s="4">
        <f t="shared" si="21"/>
        <v>1.6804399683093472</v>
      </c>
    </row>
    <row r="278" spans="1:11" x14ac:dyDescent="0.25">
      <c r="A278">
        <f>all_predictions!E278</f>
        <v>2140201002</v>
      </c>
      <c r="B278" t="str">
        <f>all_predictions!B278</f>
        <v>La Paz</v>
      </c>
      <c r="C278" t="str">
        <f>all_predictions!C278</f>
        <v>Nor Yungas</v>
      </c>
      <c r="D278" t="str">
        <f>all_predictions!D278</f>
        <v>Coripata</v>
      </c>
      <c r="E278" t="str">
        <f>all_predictions!F278</f>
        <v>AUQUISAMAÑA</v>
      </c>
      <c r="F278" s="4">
        <f>all_predictions!H278*100</f>
        <v>49.2</v>
      </c>
      <c r="G278" s="4">
        <f>all_predictions!AC278*100</f>
        <v>38.05224591944873</v>
      </c>
      <c r="H278" t="str">
        <f t="shared" si="18"/>
        <v>Menor</v>
      </c>
      <c r="I278" s="4" t="e">
        <f t="shared" si="19"/>
        <v>#N/A</v>
      </c>
      <c r="J278">
        <f t="shared" si="20"/>
        <v>38.05224591944873</v>
      </c>
      <c r="K278" s="4">
        <f t="shared" si="21"/>
        <v>-11.147754080551273</v>
      </c>
    </row>
    <row r="279" spans="1:11" x14ac:dyDescent="0.25">
      <c r="A279">
        <f>all_predictions!E279</f>
        <v>2140201004</v>
      </c>
      <c r="B279" t="str">
        <f>all_predictions!B279</f>
        <v>La Paz</v>
      </c>
      <c r="C279" t="str">
        <f>all_predictions!C279</f>
        <v>Nor Yungas</v>
      </c>
      <c r="D279" t="str">
        <f>all_predictions!D279</f>
        <v>Coripata</v>
      </c>
      <c r="E279" t="str">
        <f>all_predictions!F279</f>
        <v>COSCOMA</v>
      </c>
      <c r="F279" s="4">
        <f>all_predictions!H279*100</f>
        <v>50.1</v>
      </c>
      <c r="G279" s="4">
        <f>all_predictions!AC279*100</f>
        <v>39.406516471417532</v>
      </c>
      <c r="H279" t="str">
        <f t="shared" si="18"/>
        <v>Menor</v>
      </c>
      <c r="I279" s="4" t="e">
        <f t="shared" si="19"/>
        <v>#N/A</v>
      </c>
      <c r="J279">
        <f t="shared" si="20"/>
        <v>39.406516471417532</v>
      </c>
      <c r="K279" s="4">
        <f t="shared" si="21"/>
        <v>-10.693483528582469</v>
      </c>
    </row>
    <row r="280" spans="1:11" x14ac:dyDescent="0.25">
      <c r="A280">
        <f>all_predictions!E280</f>
        <v>2140201012</v>
      </c>
      <c r="B280" t="str">
        <f>all_predictions!B280</f>
        <v>La Paz</v>
      </c>
      <c r="C280" t="str">
        <f>all_predictions!C280</f>
        <v>Nor Yungas</v>
      </c>
      <c r="D280" t="str">
        <f>all_predictions!D280</f>
        <v>Coripata</v>
      </c>
      <c r="E280" t="str">
        <f>all_predictions!F280</f>
        <v>CORIPATA</v>
      </c>
      <c r="F280" s="4">
        <f>all_predictions!H280*100</f>
        <v>22.8</v>
      </c>
      <c r="G280" s="4">
        <f>all_predictions!AC280*100</f>
        <v>26.207016783929515</v>
      </c>
      <c r="H280" t="str">
        <f t="shared" si="18"/>
        <v>Mayor</v>
      </c>
      <c r="I280" s="4">
        <f t="shared" si="19"/>
        <v>26.207016783929515</v>
      </c>
      <c r="J280" t="e">
        <f t="shared" si="20"/>
        <v>#N/A</v>
      </c>
      <c r="K280" s="4">
        <f t="shared" si="21"/>
        <v>3.4070167839295138</v>
      </c>
    </row>
    <row r="281" spans="1:11" x14ac:dyDescent="0.25">
      <c r="A281">
        <f>all_predictions!E281</f>
        <v>2140202709</v>
      </c>
      <c r="B281" t="str">
        <f>all_predictions!B281</f>
        <v>La Paz</v>
      </c>
      <c r="C281" t="str">
        <f>all_predictions!C281</f>
        <v>Nor Yungas</v>
      </c>
      <c r="D281" t="str">
        <f>all_predictions!D281</f>
        <v>Coripata</v>
      </c>
      <c r="E281" t="str">
        <f>all_predictions!F281</f>
        <v>SANTA GERTRUDIS</v>
      </c>
      <c r="F281" s="4">
        <f>all_predictions!H281*100</f>
        <v>45</v>
      </c>
      <c r="G281" s="4">
        <f>all_predictions!AC281*100</f>
        <v>29.82367618486451</v>
      </c>
      <c r="H281" t="str">
        <f t="shared" si="18"/>
        <v>Menor</v>
      </c>
      <c r="I281" s="4" t="e">
        <f t="shared" si="19"/>
        <v>#N/A</v>
      </c>
      <c r="J281">
        <f t="shared" si="20"/>
        <v>29.82367618486451</v>
      </c>
      <c r="K281" s="4">
        <f t="shared" si="21"/>
        <v>-15.17632381513549</v>
      </c>
    </row>
    <row r="282" spans="1:11" x14ac:dyDescent="0.25">
      <c r="A282">
        <f>all_predictions!E282</f>
        <v>2140203001</v>
      </c>
      <c r="B282" t="str">
        <f>all_predictions!B282</f>
        <v>La Paz</v>
      </c>
      <c r="C282" t="str">
        <f>all_predictions!C282</f>
        <v>Nor Yungas</v>
      </c>
      <c r="D282" t="str">
        <f>all_predictions!D282</f>
        <v>Coripata</v>
      </c>
      <c r="E282" t="str">
        <f>all_predictions!F282</f>
        <v>ARAPATA</v>
      </c>
      <c r="F282" s="4">
        <f>all_predictions!H282*100</f>
        <v>38.299999999999997</v>
      </c>
      <c r="G282" s="4">
        <f>all_predictions!AC282*100</f>
        <v>22.85088241983464</v>
      </c>
      <c r="H282" t="str">
        <f t="shared" si="18"/>
        <v>Menor</v>
      </c>
      <c r="I282" s="4" t="e">
        <f t="shared" si="19"/>
        <v>#N/A</v>
      </c>
      <c r="J282">
        <f t="shared" si="20"/>
        <v>22.85088241983464</v>
      </c>
      <c r="K282" s="4">
        <f t="shared" si="21"/>
        <v>-15.449117580165357</v>
      </c>
    </row>
    <row r="283" spans="1:11" x14ac:dyDescent="0.25">
      <c r="A283">
        <f>all_predictions!E283</f>
        <v>2140203007</v>
      </c>
      <c r="B283" t="str">
        <f>all_predictions!B283</f>
        <v>La Paz</v>
      </c>
      <c r="C283" t="str">
        <f>all_predictions!C283</f>
        <v>Nor Yungas</v>
      </c>
      <c r="D283" t="str">
        <f>all_predictions!D283</f>
        <v>Coripata</v>
      </c>
      <c r="E283" t="str">
        <f>all_predictions!F283</f>
        <v>SAN AGUSTIN</v>
      </c>
      <c r="F283" s="4">
        <f>all_predictions!H283*100</f>
        <v>86.5</v>
      </c>
      <c r="G283" s="4">
        <f>all_predictions!AC283*100</f>
        <v>84.961329730426343</v>
      </c>
      <c r="H283" t="str">
        <f t="shared" si="18"/>
        <v>Menor</v>
      </c>
      <c r="I283" s="4" t="e">
        <f t="shared" si="19"/>
        <v>#N/A</v>
      </c>
      <c r="J283">
        <f t="shared" si="20"/>
        <v>84.961329730426343</v>
      </c>
      <c r="K283" s="4">
        <f t="shared" si="21"/>
        <v>-1.5386702695736574</v>
      </c>
    </row>
    <row r="284" spans="1:11" x14ac:dyDescent="0.25">
      <c r="A284">
        <f>all_predictions!E284</f>
        <v>2140203724</v>
      </c>
      <c r="B284" t="str">
        <f>all_predictions!B284</f>
        <v>La Paz</v>
      </c>
      <c r="C284" t="str">
        <f>all_predictions!C284</f>
        <v>Nor Yungas</v>
      </c>
      <c r="D284" t="str">
        <f>all_predictions!D284</f>
        <v>Coripata</v>
      </c>
      <c r="E284" t="str">
        <f>all_predictions!F284</f>
        <v>TRINIDAD PAMPA</v>
      </c>
      <c r="F284" s="4">
        <f>all_predictions!H284*100</f>
        <v>49.70000000000001</v>
      </c>
      <c r="G284" s="4">
        <f>all_predictions!AC284*100</f>
        <v>31.906082650522009</v>
      </c>
      <c r="H284" t="str">
        <f t="shared" si="18"/>
        <v>Menor</v>
      </c>
      <c r="I284" s="4" t="e">
        <f t="shared" si="19"/>
        <v>#N/A</v>
      </c>
      <c r="J284">
        <f t="shared" si="20"/>
        <v>31.906082650522009</v>
      </c>
      <c r="K284" s="4">
        <f t="shared" si="21"/>
        <v>-17.793917349478001</v>
      </c>
    </row>
    <row r="285" spans="1:11" x14ac:dyDescent="0.25">
      <c r="A285">
        <f>all_predictions!E285</f>
        <v>2150101021</v>
      </c>
      <c r="B285" t="str">
        <f>all_predictions!B285</f>
        <v>La Paz</v>
      </c>
      <c r="C285" t="str">
        <f>all_predictions!C285</f>
        <v>Abel Iturralde</v>
      </c>
      <c r="D285" t="str">
        <f>all_predictions!D285</f>
        <v>Ixiamas</v>
      </c>
      <c r="E285" t="str">
        <f>all_predictions!F285</f>
        <v>IXIAMAS</v>
      </c>
      <c r="F285" s="4">
        <f>all_predictions!H285*100</f>
        <v>59.9</v>
      </c>
      <c r="G285" s="4">
        <f>all_predictions!AC285*100</f>
        <v>58.016886814954383</v>
      </c>
      <c r="H285" t="str">
        <f t="shared" si="18"/>
        <v>Menor</v>
      </c>
      <c r="I285" s="4" t="e">
        <f t="shared" si="19"/>
        <v>#N/A</v>
      </c>
      <c r="J285">
        <f t="shared" si="20"/>
        <v>58.016886814954383</v>
      </c>
      <c r="K285" s="4">
        <f t="shared" si="21"/>
        <v>-1.883113185045616</v>
      </c>
    </row>
    <row r="286" spans="1:11" x14ac:dyDescent="0.25">
      <c r="A286">
        <f>all_predictions!E286</f>
        <v>2150201006</v>
      </c>
      <c r="B286" t="str">
        <f>all_predictions!B286</f>
        <v>La Paz</v>
      </c>
      <c r="C286" t="str">
        <f>all_predictions!C286</f>
        <v>Abel Iturralde</v>
      </c>
      <c r="D286" t="str">
        <f>all_predictions!D286</f>
        <v>San Buena Ventura</v>
      </c>
      <c r="E286" t="str">
        <f>all_predictions!F286</f>
        <v>SAN BUENAVENTURA</v>
      </c>
      <c r="F286" s="4">
        <f>all_predictions!H286*100</f>
        <v>46.5</v>
      </c>
      <c r="G286" s="4">
        <f>all_predictions!AC286*100</f>
        <v>33.798743354249943</v>
      </c>
      <c r="H286" t="str">
        <f t="shared" si="18"/>
        <v>Menor</v>
      </c>
      <c r="I286" s="4" t="e">
        <f t="shared" si="19"/>
        <v>#N/A</v>
      </c>
      <c r="J286">
        <f t="shared" si="20"/>
        <v>33.798743354249943</v>
      </c>
      <c r="K286" s="4">
        <f t="shared" si="21"/>
        <v>-12.701256645750057</v>
      </c>
    </row>
    <row r="287" spans="1:11" x14ac:dyDescent="0.25">
      <c r="A287">
        <f>all_predictions!E287</f>
        <v>2150202007</v>
      </c>
      <c r="B287" t="str">
        <f>all_predictions!B287</f>
        <v>La Paz</v>
      </c>
      <c r="C287" t="str">
        <f>all_predictions!C287</f>
        <v>Abel Iturralde</v>
      </c>
      <c r="D287" t="str">
        <f>all_predictions!D287</f>
        <v>San Buena Ventura</v>
      </c>
      <c r="E287" t="str">
        <f>all_predictions!F287</f>
        <v>TUMUPASA</v>
      </c>
      <c r="F287" s="4">
        <f>all_predictions!H287*100</f>
        <v>41.8</v>
      </c>
      <c r="G287" s="4">
        <f>all_predictions!AC287*100</f>
        <v>29.511727729814645</v>
      </c>
      <c r="H287" t="str">
        <f t="shared" si="18"/>
        <v>Menor</v>
      </c>
      <c r="I287" s="4" t="e">
        <f t="shared" si="19"/>
        <v>#N/A</v>
      </c>
      <c r="J287">
        <f t="shared" si="20"/>
        <v>29.511727729814645</v>
      </c>
      <c r="K287" s="4">
        <f t="shared" si="21"/>
        <v>-12.288272270185352</v>
      </c>
    </row>
    <row r="288" spans="1:11" x14ac:dyDescent="0.25">
      <c r="A288">
        <f>all_predictions!E288</f>
        <v>2160101001</v>
      </c>
      <c r="B288" t="str">
        <f>all_predictions!B288</f>
        <v>La Paz</v>
      </c>
      <c r="C288" t="str">
        <f>all_predictions!C288</f>
        <v>Bautista Saavedra</v>
      </c>
      <c r="D288" t="str">
        <f>all_predictions!D288</f>
        <v>Charazani (Gral, Perez)</v>
      </c>
      <c r="E288" t="str">
        <f>all_predictions!F288</f>
        <v>CHARAZANI</v>
      </c>
      <c r="F288" s="4">
        <f>all_predictions!H288*100</f>
        <v>39.700000000000003</v>
      </c>
      <c r="G288" s="4">
        <f>all_predictions!AC288*100</f>
        <v>21.08196855704621</v>
      </c>
      <c r="H288" t="str">
        <f t="shared" si="18"/>
        <v>Menor</v>
      </c>
      <c r="I288" s="4" t="e">
        <f t="shared" si="19"/>
        <v>#N/A</v>
      </c>
      <c r="J288">
        <f t="shared" si="20"/>
        <v>21.08196855704621</v>
      </c>
      <c r="K288" s="4">
        <f t="shared" si="21"/>
        <v>-18.618031442953793</v>
      </c>
    </row>
    <row r="289" spans="1:11" x14ac:dyDescent="0.25">
      <c r="A289">
        <f>all_predictions!E289</f>
        <v>2160102001</v>
      </c>
      <c r="B289" t="str">
        <f>all_predictions!B289</f>
        <v>La Paz</v>
      </c>
      <c r="C289" t="str">
        <f>all_predictions!C289</f>
        <v>Bautista Saavedra</v>
      </c>
      <c r="D289" t="str">
        <f>all_predictions!D289</f>
        <v>Charazani (Gral, Perez)</v>
      </c>
      <c r="E289" t="str">
        <f>all_predictions!F289</f>
        <v>AMARETE</v>
      </c>
      <c r="F289" s="4">
        <f>all_predictions!H289*100</f>
        <v>94</v>
      </c>
      <c r="G289" s="4">
        <f>all_predictions!AC289*100</f>
        <v>92.009378389721732</v>
      </c>
      <c r="H289" t="str">
        <f t="shared" si="18"/>
        <v>Menor</v>
      </c>
      <c r="I289" s="4" t="e">
        <f t="shared" si="19"/>
        <v>#N/A</v>
      </c>
      <c r="J289">
        <f t="shared" si="20"/>
        <v>92.009378389721732</v>
      </c>
      <c r="K289" s="4">
        <f t="shared" si="21"/>
        <v>-1.9906216102782679</v>
      </c>
    </row>
    <row r="290" spans="1:11" x14ac:dyDescent="0.25">
      <c r="A290">
        <f>all_predictions!E290</f>
        <v>2160104001</v>
      </c>
      <c r="B290" t="str">
        <f>all_predictions!B290</f>
        <v>La Paz</v>
      </c>
      <c r="C290" t="str">
        <f>all_predictions!C290</f>
        <v>Bautista Saavedra</v>
      </c>
      <c r="D290" t="str">
        <f>all_predictions!D290</f>
        <v>Charazani (Gral, Perez)</v>
      </c>
      <c r="E290" t="str">
        <f>all_predictions!F290</f>
        <v>CHULLINA</v>
      </c>
      <c r="F290" s="4">
        <f>all_predictions!H290*100</f>
        <v>87.4</v>
      </c>
      <c r="G290" s="4">
        <f>all_predictions!AC290*100</f>
        <v>86.177474715447318</v>
      </c>
      <c r="H290" t="str">
        <f t="shared" si="18"/>
        <v>Menor</v>
      </c>
      <c r="I290" s="4" t="e">
        <f t="shared" si="19"/>
        <v>#N/A</v>
      </c>
      <c r="J290">
        <f t="shared" si="20"/>
        <v>86.177474715447318</v>
      </c>
      <c r="K290" s="4">
        <f t="shared" si="21"/>
        <v>-1.2225252845526882</v>
      </c>
    </row>
    <row r="291" spans="1:11" x14ac:dyDescent="0.25">
      <c r="A291">
        <f>all_predictions!E291</f>
        <v>2160201001</v>
      </c>
      <c r="B291" t="str">
        <f>all_predictions!B291</f>
        <v>La Paz</v>
      </c>
      <c r="C291" t="str">
        <f>all_predictions!C291</f>
        <v>Bautista Saavedra</v>
      </c>
      <c r="D291" t="str">
        <f>all_predictions!D291</f>
        <v>Curva</v>
      </c>
      <c r="E291" t="str">
        <f>all_predictions!F291</f>
        <v>CURVA</v>
      </c>
      <c r="F291" s="4">
        <f>all_predictions!H291*100</f>
        <v>76.2</v>
      </c>
      <c r="G291" s="4">
        <f>all_predictions!AC291*100</f>
        <v>78.136744598129241</v>
      </c>
      <c r="H291" t="str">
        <f t="shared" si="18"/>
        <v>Mayor</v>
      </c>
      <c r="I291" s="4">
        <f t="shared" si="19"/>
        <v>78.136744598129241</v>
      </c>
      <c r="J291" t="e">
        <f t="shared" si="20"/>
        <v>#N/A</v>
      </c>
      <c r="K291" s="4">
        <f t="shared" si="21"/>
        <v>1.9367445981292377</v>
      </c>
    </row>
    <row r="292" spans="1:11" x14ac:dyDescent="0.25">
      <c r="A292">
        <f>all_predictions!E292</f>
        <v>2170101014</v>
      </c>
      <c r="B292" t="str">
        <f>all_predictions!B292</f>
        <v>La Paz</v>
      </c>
      <c r="C292" t="str">
        <f>all_predictions!C292</f>
        <v>Manco Kapac</v>
      </c>
      <c r="D292" t="str">
        <f>all_predictions!D292</f>
        <v>Copacabana</v>
      </c>
      <c r="E292" t="str">
        <f>all_predictions!F292</f>
        <v>COPACABANA</v>
      </c>
      <c r="F292" s="4">
        <f>all_predictions!H292*100</f>
        <v>39.1</v>
      </c>
      <c r="G292" s="4">
        <f>all_predictions!AC292*100</f>
        <v>38.278489501799754</v>
      </c>
      <c r="H292" t="str">
        <f t="shared" si="18"/>
        <v>Menor</v>
      </c>
      <c r="I292" s="4" t="e">
        <f t="shared" si="19"/>
        <v>#N/A</v>
      </c>
      <c r="J292">
        <f t="shared" si="20"/>
        <v>38.278489501799754</v>
      </c>
      <c r="K292" s="4">
        <f t="shared" si="21"/>
        <v>-0.82151049820024724</v>
      </c>
    </row>
    <row r="293" spans="1:11" x14ac:dyDescent="0.25">
      <c r="A293">
        <f>all_predictions!E293</f>
        <v>2170102010</v>
      </c>
      <c r="B293" t="str">
        <f>all_predictions!B293</f>
        <v>La Paz</v>
      </c>
      <c r="C293" t="str">
        <f>all_predictions!C293</f>
        <v>Manco Kapac</v>
      </c>
      <c r="D293" t="str">
        <f>all_predictions!D293</f>
        <v>Copacabana</v>
      </c>
      <c r="E293" t="str">
        <f>all_predictions!F293</f>
        <v>LOCKA</v>
      </c>
      <c r="F293" s="4">
        <f>all_predictions!H293*100</f>
        <v>66.900000000000006</v>
      </c>
      <c r="G293" s="4">
        <f>all_predictions!AC293*100</f>
        <v>64.21156444837078</v>
      </c>
      <c r="H293" t="str">
        <f t="shared" si="18"/>
        <v>Menor</v>
      </c>
      <c r="I293" s="4" t="e">
        <f t="shared" si="19"/>
        <v>#N/A</v>
      </c>
      <c r="J293">
        <f t="shared" si="20"/>
        <v>64.21156444837078</v>
      </c>
      <c r="K293" s="4">
        <f t="shared" si="21"/>
        <v>-2.688435551629226</v>
      </c>
    </row>
    <row r="294" spans="1:11" x14ac:dyDescent="0.25">
      <c r="A294">
        <f>all_predictions!E294</f>
        <v>2170103012</v>
      </c>
      <c r="B294" t="str">
        <f>all_predictions!B294</f>
        <v>La Paz</v>
      </c>
      <c r="C294" t="str">
        <f>all_predictions!C294</f>
        <v>Manco Kapac</v>
      </c>
      <c r="D294" t="str">
        <f>all_predictions!D294</f>
        <v>Copacabana</v>
      </c>
      <c r="E294" t="str">
        <f>all_predictions!F294</f>
        <v>YUMANI</v>
      </c>
      <c r="F294" s="4">
        <f>all_predictions!H294*100</f>
        <v>83.6</v>
      </c>
      <c r="G294" s="4">
        <f>all_predictions!AC294*100</f>
        <v>82.994552600429259</v>
      </c>
      <c r="H294" t="str">
        <f t="shared" si="18"/>
        <v>Menor</v>
      </c>
      <c r="I294" s="4" t="e">
        <f t="shared" si="19"/>
        <v>#N/A</v>
      </c>
      <c r="J294">
        <f t="shared" si="20"/>
        <v>82.994552600429259</v>
      </c>
      <c r="K294" s="4">
        <f t="shared" si="21"/>
        <v>-0.60544739957073546</v>
      </c>
    </row>
    <row r="295" spans="1:11" x14ac:dyDescent="0.25">
      <c r="A295">
        <f>all_predictions!E295</f>
        <v>2170103017</v>
      </c>
      <c r="B295" t="str">
        <f>all_predictions!B295</f>
        <v>La Paz</v>
      </c>
      <c r="C295" t="str">
        <f>all_predictions!C295</f>
        <v>Manco Kapac</v>
      </c>
      <c r="D295" t="str">
        <f>all_predictions!D295</f>
        <v>Copacabana</v>
      </c>
      <c r="E295" t="str">
        <f>all_predictions!F295</f>
        <v>CHALLA ISLA DEL SOL</v>
      </c>
      <c r="F295" s="4">
        <f>all_predictions!H295*100</f>
        <v>89.5</v>
      </c>
      <c r="G295" s="4">
        <f>all_predictions!AC295*100</f>
        <v>89.55395897593273</v>
      </c>
      <c r="H295" t="str">
        <f t="shared" si="18"/>
        <v>Mayor</v>
      </c>
      <c r="I295" s="4">
        <f t="shared" si="19"/>
        <v>89.55395897593273</v>
      </c>
      <c r="J295" t="e">
        <f t="shared" si="20"/>
        <v>#N/A</v>
      </c>
      <c r="K295" s="4">
        <f t="shared" si="21"/>
        <v>5.3958975932729913E-2</v>
      </c>
    </row>
    <row r="296" spans="1:11" x14ac:dyDescent="0.25">
      <c r="A296">
        <f>all_predictions!E296</f>
        <v>2170201001</v>
      </c>
      <c r="B296" t="str">
        <f>all_predictions!B296</f>
        <v>La Paz</v>
      </c>
      <c r="C296" t="str">
        <f>all_predictions!C296</f>
        <v>Manco Kapac</v>
      </c>
      <c r="D296" t="str">
        <f>all_predictions!D296</f>
        <v>San Pedro de Tiquina</v>
      </c>
      <c r="E296" t="str">
        <f>all_predictions!F296</f>
        <v>SAN PEDRO DE TIQUINA</v>
      </c>
      <c r="F296" s="4">
        <f>all_predictions!H296*100</f>
        <v>32.6</v>
      </c>
      <c r="G296" s="4">
        <f>all_predictions!AC296*100</f>
        <v>17.542353626112</v>
      </c>
      <c r="H296" t="str">
        <f t="shared" si="18"/>
        <v>Menor</v>
      </c>
      <c r="I296" s="4" t="e">
        <f t="shared" si="19"/>
        <v>#N/A</v>
      </c>
      <c r="J296">
        <f t="shared" si="20"/>
        <v>17.542353626112</v>
      </c>
      <c r="K296" s="4">
        <f t="shared" si="21"/>
        <v>-15.057646373888002</v>
      </c>
    </row>
    <row r="297" spans="1:11" x14ac:dyDescent="0.25">
      <c r="A297">
        <f>all_predictions!E297</f>
        <v>2170202004</v>
      </c>
      <c r="B297" t="str">
        <f>all_predictions!B297</f>
        <v>La Paz</v>
      </c>
      <c r="C297" t="str">
        <f>all_predictions!C297</f>
        <v>Manco Kapac</v>
      </c>
      <c r="D297" t="str">
        <f>all_predictions!D297</f>
        <v>San Pedro de Tiquina</v>
      </c>
      <c r="E297" t="str">
        <f>all_predictions!F297</f>
        <v>SAN PABLO DE TIQUINA</v>
      </c>
      <c r="F297" s="4">
        <f>all_predictions!H297*100</f>
        <v>52.399999999999991</v>
      </c>
      <c r="G297" s="4">
        <f>all_predictions!AC297*100</f>
        <v>38.908790545192488</v>
      </c>
      <c r="H297" t="str">
        <f t="shared" si="18"/>
        <v>Menor</v>
      </c>
      <c r="I297" s="4" t="e">
        <f t="shared" si="19"/>
        <v>#N/A</v>
      </c>
      <c r="J297">
        <f t="shared" si="20"/>
        <v>38.908790545192488</v>
      </c>
      <c r="K297" s="4">
        <f t="shared" si="21"/>
        <v>-13.491209454807503</v>
      </c>
    </row>
    <row r="298" spans="1:11" x14ac:dyDescent="0.25">
      <c r="A298">
        <f>all_predictions!E298</f>
        <v>2170205007</v>
      </c>
      <c r="B298" t="str">
        <f>all_predictions!B298</f>
        <v>La Paz</v>
      </c>
      <c r="C298" t="str">
        <f>all_predictions!C298</f>
        <v>Manco Kapac</v>
      </c>
      <c r="D298" t="str">
        <f>all_predictions!D298</f>
        <v>San Pedro de Tiquina</v>
      </c>
      <c r="E298" t="str">
        <f>all_predictions!F298</f>
        <v>VILLA AMACARI</v>
      </c>
      <c r="F298" s="4">
        <f>all_predictions!H298*100</f>
        <v>83</v>
      </c>
      <c r="G298" s="4">
        <f>all_predictions!AC298*100</f>
        <v>79.47445736522198</v>
      </c>
      <c r="H298" t="str">
        <f t="shared" si="18"/>
        <v>Menor</v>
      </c>
      <c r="I298" s="4" t="e">
        <f t="shared" si="19"/>
        <v>#N/A</v>
      </c>
      <c r="J298">
        <f t="shared" si="20"/>
        <v>79.47445736522198</v>
      </c>
      <c r="K298" s="4">
        <f t="shared" si="21"/>
        <v>-3.5255426347780201</v>
      </c>
    </row>
    <row r="299" spans="1:11" x14ac:dyDescent="0.25">
      <c r="A299">
        <f>all_predictions!E299</f>
        <v>2170301001</v>
      </c>
      <c r="B299" t="str">
        <f>all_predictions!B299</f>
        <v>La Paz</v>
      </c>
      <c r="C299" t="str">
        <f>all_predictions!C299</f>
        <v>Manco Kapac</v>
      </c>
      <c r="D299" t="str">
        <f>all_predictions!D299</f>
        <v>Tito Yupanqui</v>
      </c>
      <c r="E299" t="str">
        <f>all_predictions!F299</f>
        <v>ALTO SIHUALAYA</v>
      </c>
      <c r="F299" s="4">
        <f>all_predictions!H299*100</f>
        <v>91.6</v>
      </c>
      <c r="G299" s="4">
        <f>all_predictions!AC299*100</f>
        <v>89.773868582922248</v>
      </c>
      <c r="H299" t="str">
        <f t="shared" si="18"/>
        <v>Menor</v>
      </c>
      <c r="I299" s="4" t="e">
        <f t="shared" si="19"/>
        <v>#N/A</v>
      </c>
      <c r="J299">
        <f t="shared" si="20"/>
        <v>89.773868582922248</v>
      </c>
      <c r="K299" s="4">
        <f t="shared" si="21"/>
        <v>-1.8261314170777467</v>
      </c>
    </row>
    <row r="300" spans="1:11" x14ac:dyDescent="0.25">
      <c r="A300">
        <f>all_predictions!E300</f>
        <v>2170301002</v>
      </c>
      <c r="B300" t="str">
        <f>all_predictions!B300</f>
        <v>La Paz</v>
      </c>
      <c r="C300" t="str">
        <f>all_predictions!C300</f>
        <v>Manco Kapac</v>
      </c>
      <c r="D300" t="str">
        <f>all_predictions!D300</f>
        <v>Tito Yupanqui</v>
      </c>
      <c r="E300" t="str">
        <f>all_predictions!F300</f>
        <v>CHIQUIPATA</v>
      </c>
      <c r="F300" s="4">
        <f>all_predictions!H300*100</f>
        <v>92</v>
      </c>
      <c r="G300" s="4">
        <f>all_predictions!AC300*100</f>
        <v>89.497327192082025</v>
      </c>
      <c r="H300" t="str">
        <f t="shared" si="18"/>
        <v>Menor</v>
      </c>
      <c r="I300" s="4" t="e">
        <f t="shared" si="19"/>
        <v>#N/A</v>
      </c>
      <c r="J300">
        <f t="shared" si="20"/>
        <v>89.497327192082025</v>
      </c>
      <c r="K300" s="4">
        <f t="shared" si="21"/>
        <v>-2.5026728079179748</v>
      </c>
    </row>
    <row r="301" spans="1:11" x14ac:dyDescent="0.25">
      <c r="A301">
        <f>all_predictions!E301</f>
        <v>2170301004</v>
      </c>
      <c r="B301" t="str">
        <f>all_predictions!B301</f>
        <v>La Paz</v>
      </c>
      <c r="C301" t="str">
        <f>all_predictions!C301</f>
        <v>Manco Kapac</v>
      </c>
      <c r="D301" t="str">
        <f>all_predictions!D301</f>
        <v>Tito Yupanqui</v>
      </c>
      <c r="E301" t="str">
        <f>all_predictions!F301</f>
        <v>COAQUIPA</v>
      </c>
      <c r="F301" s="4">
        <f>all_predictions!H301*100</f>
        <v>97.7</v>
      </c>
      <c r="G301" s="4">
        <f>all_predictions!AC301*100</f>
        <v>98.160508921219787</v>
      </c>
      <c r="H301" t="str">
        <f t="shared" si="18"/>
        <v>Mayor</v>
      </c>
      <c r="I301" s="4">
        <f t="shared" si="19"/>
        <v>98.160508921219787</v>
      </c>
      <c r="J301" t="e">
        <f t="shared" si="20"/>
        <v>#N/A</v>
      </c>
      <c r="K301" s="4">
        <f t="shared" si="21"/>
        <v>0.46050892121978393</v>
      </c>
    </row>
    <row r="302" spans="1:11" x14ac:dyDescent="0.25">
      <c r="A302">
        <f>all_predictions!E302</f>
        <v>2170301005</v>
      </c>
      <c r="B302" t="str">
        <f>all_predictions!B302</f>
        <v>La Paz</v>
      </c>
      <c r="C302" t="str">
        <f>all_predictions!C302</f>
        <v>Manco Kapac</v>
      </c>
      <c r="D302" t="str">
        <f>all_predictions!D302</f>
        <v>Tito Yupanqui</v>
      </c>
      <c r="E302" t="str">
        <f>all_predictions!F302</f>
        <v>HUATAPAMPA</v>
      </c>
      <c r="F302" s="4">
        <f>all_predictions!H302*100</f>
        <v>93.1</v>
      </c>
      <c r="G302" s="4">
        <f>all_predictions!AC302*100</f>
        <v>90.309647192153065</v>
      </c>
      <c r="H302" t="str">
        <f t="shared" si="18"/>
        <v>Menor</v>
      </c>
      <c r="I302" s="4" t="e">
        <f t="shared" si="19"/>
        <v>#N/A</v>
      </c>
      <c r="J302">
        <f t="shared" si="20"/>
        <v>90.309647192153065</v>
      </c>
      <c r="K302" s="4">
        <f t="shared" si="21"/>
        <v>-2.7903528078469293</v>
      </c>
    </row>
    <row r="303" spans="1:11" x14ac:dyDescent="0.25">
      <c r="A303">
        <f>all_predictions!E303</f>
        <v>2170301009</v>
      </c>
      <c r="B303" t="str">
        <f>all_predictions!B303</f>
        <v>La Paz</v>
      </c>
      <c r="C303" t="str">
        <f>all_predictions!C303</f>
        <v>Manco Kapac</v>
      </c>
      <c r="D303" t="str">
        <f>all_predictions!D303</f>
        <v>Tito Yupanqui</v>
      </c>
      <c r="E303" t="str">
        <f>all_predictions!F303</f>
        <v>TITO YUPANQUI</v>
      </c>
      <c r="F303" s="4">
        <f>all_predictions!H303*100</f>
        <v>75.5</v>
      </c>
      <c r="G303" s="4">
        <f>all_predictions!AC303*100</f>
        <v>76.901435754251011</v>
      </c>
      <c r="H303" t="str">
        <f t="shared" si="18"/>
        <v>Mayor</v>
      </c>
      <c r="I303" s="4">
        <f t="shared" si="19"/>
        <v>76.901435754251011</v>
      </c>
      <c r="J303" t="e">
        <f t="shared" si="20"/>
        <v>#N/A</v>
      </c>
      <c r="K303" s="4">
        <f t="shared" si="21"/>
        <v>1.4014357542510112</v>
      </c>
    </row>
    <row r="304" spans="1:11" x14ac:dyDescent="0.25">
      <c r="A304">
        <f>all_predictions!E304</f>
        <v>2190204707</v>
      </c>
      <c r="B304" t="str">
        <f>all_predictions!B304</f>
        <v>La Paz</v>
      </c>
      <c r="C304" t="str">
        <f>all_predictions!C304</f>
        <v>Jose Manuel Pando</v>
      </c>
      <c r="D304" t="str">
        <f>all_predictions!D304</f>
        <v>Catacora</v>
      </c>
      <c r="E304" t="str">
        <f>all_predictions!F304</f>
        <v>CATACORA</v>
      </c>
      <c r="F304" s="4">
        <f>all_predictions!H304*100</f>
        <v>62.1</v>
      </c>
      <c r="G304" s="4">
        <f>all_predictions!AC304*100</f>
        <v>61.197635829904087</v>
      </c>
      <c r="H304" t="str">
        <f t="shared" si="18"/>
        <v>Menor</v>
      </c>
      <c r="I304" s="4" t="e">
        <f t="shared" si="19"/>
        <v>#N/A</v>
      </c>
      <c r="J304">
        <f t="shared" si="20"/>
        <v>61.197635829904087</v>
      </c>
      <c r="K304" s="4">
        <f t="shared" si="21"/>
        <v>-0.90236417009591463</v>
      </c>
    </row>
    <row r="305" spans="1:11" x14ac:dyDescent="0.25">
      <c r="A305">
        <f>all_predictions!E305</f>
        <v>2200101001</v>
      </c>
      <c r="B305" t="str">
        <f>all_predictions!B305</f>
        <v>La Paz</v>
      </c>
      <c r="C305" t="str">
        <f>all_predictions!C305</f>
        <v>Caranavi</v>
      </c>
      <c r="D305" t="str">
        <f>all_predictions!D305</f>
        <v>Caranavi</v>
      </c>
      <c r="E305" t="str">
        <f>all_predictions!F305</f>
        <v>CARANAVI</v>
      </c>
      <c r="F305" s="4">
        <f>all_predictions!H305*100</f>
        <v>39.700000000000003</v>
      </c>
      <c r="G305" s="4">
        <f>all_predictions!AC305*100</f>
        <v>32.032518844758826</v>
      </c>
      <c r="H305" t="str">
        <f t="shared" si="18"/>
        <v>Menor</v>
      </c>
      <c r="I305" s="4" t="e">
        <f t="shared" si="19"/>
        <v>#N/A</v>
      </c>
      <c r="J305">
        <f t="shared" si="20"/>
        <v>32.032518844758826</v>
      </c>
      <c r="K305" s="4">
        <f t="shared" si="21"/>
        <v>-7.6674811552411768</v>
      </c>
    </row>
    <row r="306" spans="1:11" x14ac:dyDescent="0.25">
      <c r="A306">
        <f>all_predictions!E306</f>
        <v>2200116005</v>
      </c>
      <c r="B306" t="str">
        <f>all_predictions!B306</f>
        <v>La Paz</v>
      </c>
      <c r="C306" t="str">
        <f>all_predictions!C306</f>
        <v>Caranavi</v>
      </c>
      <c r="D306" t="str">
        <f>all_predictions!D306</f>
        <v>Caranavi</v>
      </c>
      <c r="E306" t="str">
        <f>all_predictions!F306</f>
        <v>ALCOCHE</v>
      </c>
      <c r="F306" s="4">
        <f>all_predictions!H306*100</f>
        <v>55.600000000000009</v>
      </c>
      <c r="G306" s="4">
        <f>all_predictions!AC306*100</f>
        <v>44.894304132671913</v>
      </c>
      <c r="H306" t="str">
        <f t="shared" si="18"/>
        <v>Menor</v>
      </c>
      <c r="I306" s="4" t="e">
        <f t="shared" si="19"/>
        <v>#N/A</v>
      </c>
      <c r="J306">
        <f t="shared" si="20"/>
        <v>44.894304132671913</v>
      </c>
      <c r="K306" s="4">
        <f t="shared" si="21"/>
        <v>-10.705695867328096</v>
      </c>
    </row>
    <row r="307" spans="1:11" x14ac:dyDescent="0.25">
      <c r="A307">
        <f>all_predictions!E307</f>
        <v>3010101001</v>
      </c>
      <c r="B307" t="str">
        <f>all_predictions!B307</f>
        <v>Cochabamba</v>
      </c>
      <c r="C307" t="str">
        <f>all_predictions!C307</f>
        <v>Cercado</v>
      </c>
      <c r="D307" t="str">
        <f>all_predictions!D307</f>
        <v>Cochabamba</v>
      </c>
      <c r="E307" t="str">
        <f>all_predictions!F307</f>
        <v>COCHABAMBA</v>
      </c>
      <c r="F307" s="4">
        <f>all_predictions!H307*100</f>
        <v>28.499999999999996</v>
      </c>
      <c r="G307" s="4">
        <f>(all_predictions!AC307*100)-3.9</f>
        <v>26.387012364031548</v>
      </c>
      <c r="H307" t="str">
        <f t="shared" si="18"/>
        <v>Menor</v>
      </c>
      <c r="I307" s="4" t="e">
        <f t="shared" si="19"/>
        <v>#N/A</v>
      </c>
      <c r="J307">
        <f t="shared" si="20"/>
        <v>26.387012364031548</v>
      </c>
      <c r="K307" s="4">
        <f t="shared" si="21"/>
        <v>-2.1129876359684481</v>
      </c>
    </row>
    <row r="308" spans="1:11" x14ac:dyDescent="0.25">
      <c r="A308">
        <f>all_predictions!E308</f>
        <v>3020101010</v>
      </c>
      <c r="B308" t="str">
        <f>all_predictions!B308</f>
        <v>Cochabamba</v>
      </c>
      <c r="C308" t="str">
        <f>all_predictions!C308</f>
        <v>Campero</v>
      </c>
      <c r="D308" t="str">
        <f>all_predictions!D308</f>
        <v>Aiquile</v>
      </c>
      <c r="E308" t="str">
        <f>all_predictions!F308</f>
        <v>NOVILLERO</v>
      </c>
      <c r="F308" s="4">
        <f>all_predictions!H308*100</f>
        <v>84.6</v>
      </c>
      <c r="G308" s="4">
        <f>all_predictions!AC308*100</f>
        <v>84.897154888812423</v>
      </c>
      <c r="H308" t="str">
        <f t="shared" si="18"/>
        <v>Mayor</v>
      </c>
      <c r="I308" s="4">
        <f t="shared" si="19"/>
        <v>84.897154888812423</v>
      </c>
      <c r="J308" t="e">
        <f t="shared" si="20"/>
        <v>#N/A</v>
      </c>
      <c r="K308" s="4">
        <f t="shared" si="21"/>
        <v>0.29715488881242891</v>
      </c>
    </row>
    <row r="309" spans="1:11" x14ac:dyDescent="0.25">
      <c r="A309">
        <f>all_predictions!E309</f>
        <v>3020101056</v>
      </c>
      <c r="B309" t="str">
        <f>all_predictions!B309</f>
        <v>Cochabamba</v>
      </c>
      <c r="C309" t="str">
        <f>all_predictions!C309</f>
        <v>Campero</v>
      </c>
      <c r="D309" t="str">
        <f>all_predictions!D309</f>
        <v>Aiquile</v>
      </c>
      <c r="E309" t="str">
        <f>all_predictions!F309</f>
        <v>AIQUILE</v>
      </c>
      <c r="F309" s="4">
        <f>all_predictions!H309*100</f>
        <v>24.9</v>
      </c>
      <c r="G309" s="4">
        <f>all_predictions!AC309*100</f>
        <v>28.33712168714402</v>
      </c>
      <c r="H309" t="str">
        <f t="shared" si="18"/>
        <v>Mayor</v>
      </c>
      <c r="I309" s="4">
        <f t="shared" si="19"/>
        <v>28.33712168714402</v>
      </c>
      <c r="J309" t="e">
        <f t="shared" si="20"/>
        <v>#N/A</v>
      </c>
      <c r="K309" s="4">
        <f t="shared" si="21"/>
        <v>3.4371216871440211</v>
      </c>
    </row>
    <row r="310" spans="1:11" x14ac:dyDescent="0.25">
      <c r="A310">
        <f>all_predictions!E310</f>
        <v>3020103031</v>
      </c>
      <c r="B310" t="str">
        <f>all_predictions!B310</f>
        <v>Cochabamba</v>
      </c>
      <c r="C310" t="str">
        <f>all_predictions!C310</f>
        <v>Campero</v>
      </c>
      <c r="D310" t="str">
        <f>all_predictions!D310</f>
        <v>Aiquile</v>
      </c>
      <c r="E310" t="str">
        <f>all_predictions!F310</f>
        <v>VILLA GRANADO</v>
      </c>
      <c r="F310" s="4">
        <f>all_predictions!H310*100</f>
        <v>72</v>
      </c>
      <c r="G310" s="4">
        <f>all_predictions!AC310*100</f>
        <v>69.191887854718132</v>
      </c>
      <c r="H310" t="str">
        <f t="shared" si="18"/>
        <v>Menor</v>
      </c>
      <c r="I310" s="4" t="e">
        <f t="shared" si="19"/>
        <v>#N/A</v>
      </c>
      <c r="J310">
        <f t="shared" si="20"/>
        <v>69.191887854718132</v>
      </c>
      <c r="K310" s="4">
        <f t="shared" si="21"/>
        <v>-2.8081121452818678</v>
      </c>
    </row>
    <row r="311" spans="1:11" x14ac:dyDescent="0.25">
      <c r="A311">
        <f>all_predictions!E311</f>
        <v>3020201028</v>
      </c>
      <c r="B311" t="str">
        <f>all_predictions!B311</f>
        <v>Cochabamba</v>
      </c>
      <c r="C311" t="str">
        <f>all_predictions!C311</f>
        <v>Campero</v>
      </c>
      <c r="D311" t="str">
        <f>all_predictions!D311</f>
        <v>Pasorapa</v>
      </c>
      <c r="E311" t="str">
        <f>all_predictions!F311</f>
        <v>PASORAPA</v>
      </c>
      <c r="F311" s="4">
        <f>all_predictions!H311*100</f>
        <v>39.900000000000006</v>
      </c>
      <c r="G311" s="4">
        <f>all_predictions!AC311*100</f>
        <v>23.289280195187871</v>
      </c>
      <c r="H311" t="str">
        <f t="shared" si="18"/>
        <v>Menor</v>
      </c>
      <c r="I311" s="4" t="e">
        <f t="shared" si="19"/>
        <v>#N/A</v>
      </c>
      <c r="J311">
        <f t="shared" si="20"/>
        <v>23.289280195187871</v>
      </c>
      <c r="K311" s="4">
        <f t="shared" si="21"/>
        <v>-16.610719804812135</v>
      </c>
    </row>
    <row r="312" spans="1:11" x14ac:dyDescent="0.25">
      <c r="A312">
        <f>all_predictions!E312</f>
        <v>3020301008</v>
      </c>
      <c r="B312" t="str">
        <f>all_predictions!B312</f>
        <v>Cochabamba</v>
      </c>
      <c r="C312" t="str">
        <f>all_predictions!C312</f>
        <v>Campero</v>
      </c>
      <c r="D312" t="str">
        <f>all_predictions!D312</f>
        <v>Omereque</v>
      </c>
      <c r="E312" t="str">
        <f>all_predictions!F312</f>
        <v>OMEREQUE</v>
      </c>
      <c r="F312" s="4">
        <f>all_predictions!H312*100</f>
        <v>58.20000000000001</v>
      </c>
      <c r="G312" s="4">
        <f>all_predictions!AC312*100</f>
        <v>55.733544679408908</v>
      </c>
      <c r="H312" t="str">
        <f t="shared" si="18"/>
        <v>Menor</v>
      </c>
      <c r="I312" s="4" t="e">
        <f t="shared" si="19"/>
        <v>#N/A</v>
      </c>
      <c r="J312">
        <f t="shared" si="20"/>
        <v>55.733544679408908</v>
      </c>
      <c r="K312" s="4">
        <f t="shared" si="21"/>
        <v>-2.466455320591102</v>
      </c>
    </row>
    <row r="313" spans="1:11" x14ac:dyDescent="0.25">
      <c r="A313">
        <f>all_predictions!E313</f>
        <v>3030101009</v>
      </c>
      <c r="B313" t="str">
        <f>all_predictions!B313</f>
        <v>Cochabamba</v>
      </c>
      <c r="C313" t="str">
        <f>all_predictions!C313</f>
        <v>Ayopaya</v>
      </c>
      <c r="D313" t="str">
        <f>all_predictions!D313</f>
        <v>Independencia</v>
      </c>
      <c r="E313" t="str">
        <f>all_predictions!F313</f>
        <v>INDEPENDENCIA</v>
      </c>
      <c r="F313" s="4">
        <f>all_predictions!H313*100</f>
        <v>39.5</v>
      </c>
      <c r="G313" s="4">
        <f>all_predictions!AC313*100</f>
        <v>40.028553057524093</v>
      </c>
      <c r="H313" t="str">
        <f t="shared" si="18"/>
        <v>Mayor</v>
      </c>
      <c r="I313" s="4">
        <f t="shared" si="19"/>
        <v>40.028553057524093</v>
      </c>
      <c r="J313" t="e">
        <f t="shared" si="20"/>
        <v>#N/A</v>
      </c>
      <c r="K313" s="4">
        <f t="shared" si="21"/>
        <v>0.52855305752409265</v>
      </c>
    </row>
    <row r="314" spans="1:11" x14ac:dyDescent="0.25">
      <c r="A314">
        <f>all_predictions!E314</f>
        <v>3030102005</v>
      </c>
      <c r="B314" t="str">
        <f>all_predictions!B314</f>
        <v>Cochabamba</v>
      </c>
      <c r="C314" t="str">
        <f>all_predictions!C314</f>
        <v>Ayopaya</v>
      </c>
      <c r="D314" t="str">
        <f>all_predictions!D314</f>
        <v>Independencia</v>
      </c>
      <c r="E314" t="str">
        <f>all_predictions!F314</f>
        <v>KAMI</v>
      </c>
      <c r="F314" s="4">
        <f>all_predictions!H314*100</f>
        <v>51</v>
      </c>
      <c r="G314" s="4">
        <f>all_predictions!AC314*100</f>
        <v>31.813926792556607</v>
      </c>
      <c r="H314" t="str">
        <f t="shared" si="18"/>
        <v>Menor</v>
      </c>
      <c r="I314" s="4" t="e">
        <f t="shared" si="19"/>
        <v>#N/A</v>
      </c>
      <c r="J314">
        <f t="shared" si="20"/>
        <v>31.813926792556607</v>
      </c>
      <c r="K314" s="4">
        <f t="shared" si="21"/>
        <v>-19.186073207443393</v>
      </c>
    </row>
    <row r="315" spans="1:11" x14ac:dyDescent="0.25">
      <c r="A315">
        <f>all_predictions!E315</f>
        <v>3030102009</v>
      </c>
      <c r="B315" t="str">
        <f>all_predictions!B315</f>
        <v>Cochabamba</v>
      </c>
      <c r="C315" t="str">
        <f>all_predictions!C315</f>
        <v>Ayopaya</v>
      </c>
      <c r="D315" t="str">
        <f>all_predictions!D315</f>
        <v>Independencia</v>
      </c>
      <c r="E315" t="str">
        <f>all_predictions!F315</f>
        <v>PATIÑO ALTO</v>
      </c>
      <c r="F315" s="4">
        <f>all_predictions!H315*100</f>
        <v>52</v>
      </c>
      <c r="G315" s="4">
        <f>all_predictions!AC315*100</f>
        <v>30.431448170386787</v>
      </c>
      <c r="H315" t="str">
        <f t="shared" si="18"/>
        <v>Menor</v>
      </c>
      <c r="I315" s="4" t="e">
        <f t="shared" si="19"/>
        <v>#N/A</v>
      </c>
      <c r="J315">
        <f t="shared" si="20"/>
        <v>30.431448170386787</v>
      </c>
      <c r="K315" s="4">
        <f t="shared" si="21"/>
        <v>-21.568551829613213</v>
      </c>
    </row>
    <row r="316" spans="1:11" x14ac:dyDescent="0.25">
      <c r="A316">
        <f>all_predictions!E316</f>
        <v>3030102013</v>
      </c>
      <c r="B316" t="str">
        <f>all_predictions!B316</f>
        <v>Cochabamba</v>
      </c>
      <c r="C316" t="str">
        <f>all_predictions!C316</f>
        <v>Ayopaya</v>
      </c>
      <c r="D316" t="str">
        <f>all_predictions!D316</f>
        <v>Independencia</v>
      </c>
      <c r="E316" t="str">
        <f>all_predictions!F316</f>
        <v>VILLA HERMOSA</v>
      </c>
      <c r="F316" s="4">
        <f>all_predictions!H316*100</f>
        <v>52.800000000000004</v>
      </c>
      <c r="G316" s="4">
        <f>all_predictions!AC316*100</f>
        <v>32.842321818373193</v>
      </c>
      <c r="H316" t="str">
        <f t="shared" si="18"/>
        <v>Menor</v>
      </c>
      <c r="I316" s="4" t="e">
        <f t="shared" si="19"/>
        <v>#N/A</v>
      </c>
      <c r="J316">
        <f t="shared" si="20"/>
        <v>32.842321818373193</v>
      </c>
      <c r="K316" s="4">
        <f t="shared" si="21"/>
        <v>-19.957678181626811</v>
      </c>
    </row>
    <row r="317" spans="1:11" x14ac:dyDescent="0.25">
      <c r="A317">
        <f>all_predictions!E317</f>
        <v>3030103004</v>
      </c>
      <c r="B317" t="str">
        <f>all_predictions!B317</f>
        <v>Cochabamba</v>
      </c>
      <c r="C317" t="str">
        <f>all_predictions!C317</f>
        <v>Ayopaya</v>
      </c>
      <c r="D317" t="str">
        <f>all_predictions!D317</f>
        <v>Independencia</v>
      </c>
      <c r="E317" t="str">
        <f>all_predictions!F317</f>
        <v>CALCHANI</v>
      </c>
      <c r="F317" s="4">
        <f>all_predictions!H317*100</f>
        <v>96.3</v>
      </c>
      <c r="G317" s="4">
        <f>all_predictions!AC317*100</f>
        <v>93.967504455550028</v>
      </c>
      <c r="H317" t="str">
        <f t="shared" si="18"/>
        <v>Menor</v>
      </c>
      <c r="I317" s="4" t="e">
        <f t="shared" si="19"/>
        <v>#N/A</v>
      </c>
      <c r="J317">
        <f t="shared" si="20"/>
        <v>93.967504455550028</v>
      </c>
      <c r="K317" s="4">
        <f t="shared" si="21"/>
        <v>-2.3324955444499693</v>
      </c>
    </row>
    <row r="318" spans="1:11" x14ac:dyDescent="0.25">
      <c r="A318">
        <f>all_predictions!E318</f>
        <v>3030201013</v>
      </c>
      <c r="B318" t="str">
        <f>all_predictions!B318</f>
        <v>Cochabamba</v>
      </c>
      <c r="C318" t="str">
        <f>all_predictions!C318</f>
        <v>Ayopaya</v>
      </c>
      <c r="D318" t="str">
        <f>all_predictions!D318</f>
        <v>Morochata</v>
      </c>
      <c r="E318" t="str">
        <f>all_predictions!F318</f>
        <v>MOROCHATA</v>
      </c>
      <c r="F318" s="4">
        <f>all_predictions!H318*100</f>
        <v>73.3</v>
      </c>
      <c r="G318" s="4">
        <f>all_predictions!AC318*100</f>
        <v>74.412928881466797</v>
      </c>
      <c r="H318" t="str">
        <f t="shared" si="18"/>
        <v>Mayor</v>
      </c>
      <c r="I318" s="4">
        <f t="shared" si="19"/>
        <v>74.412928881466797</v>
      </c>
      <c r="J318" t="e">
        <f t="shared" si="20"/>
        <v>#N/A</v>
      </c>
      <c r="K318" s="4">
        <f t="shared" si="21"/>
        <v>1.1129288814668001</v>
      </c>
    </row>
    <row r="319" spans="1:11" x14ac:dyDescent="0.25">
      <c r="A319">
        <f>all_predictions!E319</f>
        <v>3030201021</v>
      </c>
      <c r="B319" t="str">
        <f>all_predictions!B319</f>
        <v>Cochabamba</v>
      </c>
      <c r="C319" t="str">
        <f>all_predictions!C319</f>
        <v>Ayopaya</v>
      </c>
      <c r="D319" t="str">
        <f>all_predictions!D319</f>
        <v>Morochata</v>
      </c>
      <c r="E319" t="str">
        <f>all_predictions!F319</f>
        <v>SAN ISIDRO</v>
      </c>
      <c r="F319" s="4">
        <f>all_predictions!H319*100</f>
        <v>68.8</v>
      </c>
      <c r="G319" s="4">
        <f>all_predictions!AC319*100</f>
        <v>66.08755525451727</v>
      </c>
      <c r="H319" t="str">
        <f t="shared" si="18"/>
        <v>Menor</v>
      </c>
      <c r="I319" s="4" t="e">
        <f t="shared" si="19"/>
        <v>#N/A</v>
      </c>
      <c r="J319">
        <f t="shared" si="20"/>
        <v>66.08755525451727</v>
      </c>
      <c r="K319" s="4">
        <f t="shared" si="21"/>
        <v>-2.7124447454827276</v>
      </c>
    </row>
    <row r="320" spans="1:11" x14ac:dyDescent="0.25">
      <c r="A320">
        <f>all_predictions!E320</f>
        <v>3030205001</v>
      </c>
      <c r="B320" t="str">
        <f>all_predictions!B320</f>
        <v>Cochabamba</v>
      </c>
      <c r="C320" t="str">
        <f>all_predictions!C320</f>
        <v>Ayopaya</v>
      </c>
      <c r="D320" t="str">
        <f>all_predictions!D320</f>
        <v>Morochata</v>
      </c>
      <c r="E320" t="str">
        <f>all_predictions!F320</f>
        <v>CHINCHIRI</v>
      </c>
      <c r="F320" s="4">
        <f>all_predictions!H320*100</f>
        <v>94.8</v>
      </c>
      <c r="G320" s="4">
        <f>all_predictions!AC320*100</f>
        <v>93.676046252437771</v>
      </c>
      <c r="H320" t="str">
        <f t="shared" si="18"/>
        <v>Menor</v>
      </c>
      <c r="I320" s="4" t="e">
        <f t="shared" si="19"/>
        <v>#N/A</v>
      </c>
      <c r="J320">
        <f t="shared" si="20"/>
        <v>93.676046252437771</v>
      </c>
      <c r="K320" s="4">
        <f t="shared" si="21"/>
        <v>-1.1239537475622257</v>
      </c>
    </row>
    <row r="321" spans="1:11" x14ac:dyDescent="0.25">
      <c r="A321">
        <f>all_predictions!E321</f>
        <v>3030303011</v>
      </c>
      <c r="B321" t="str">
        <f>all_predictions!B321</f>
        <v>Cochabamba</v>
      </c>
      <c r="C321" t="str">
        <f>all_predictions!C321</f>
        <v>Ayopaya</v>
      </c>
      <c r="D321" t="str">
        <f>all_predictions!D321</f>
        <v>Cocapata</v>
      </c>
      <c r="E321" t="str">
        <f>all_predictions!F321</f>
        <v>INCACASANI</v>
      </c>
      <c r="F321" s="4">
        <f>all_predictions!H321*100</f>
        <v>98.3</v>
      </c>
      <c r="G321" s="4">
        <f>all_predictions!AC321*100</f>
        <v>99.478982521815851</v>
      </c>
      <c r="H321" t="str">
        <f t="shared" si="18"/>
        <v>Mayor</v>
      </c>
      <c r="I321" s="4">
        <f t="shared" si="19"/>
        <v>99.478982521815851</v>
      </c>
      <c r="J321" t="e">
        <f t="shared" si="20"/>
        <v>#N/A</v>
      </c>
      <c r="K321" s="4">
        <f t="shared" si="21"/>
        <v>1.1789825218158541</v>
      </c>
    </row>
    <row r="322" spans="1:11" x14ac:dyDescent="0.25">
      <c r="A322">
        <f>all_predictions!E322</f>
        <v>3030306707</v>
      </c>
      <c r="B322" t="str">
        <f>all_predictions!B322</f>
        <v>Cochabamba</v>
      </c>
      <c r="C322" t="str">
        <f>all_predictions!C322</f>
        <v>Ayopaya</v>
      </c>
      <c r="D322" t="str">
        <f>all_predictions!D322</f>
        <v>Cocapata</v>
      </c>
      <c r="E322" t="str">
        <f>all_predictions!F322</f>
        <v>ICARI</v>
      </c>
      <c r="F322" s="4">
        <f>all_predictions!H322*100</f>
        <v>97.4</v>
      </c>
      <c r="G322" s="4">
        <f>all_predictions!AC322*100</f>
        <v>95.484854573319438</v>
      </c>
      <c r="H322" t="str">
        <f t="shared" si="18"/>
        <v>Menor</v>
      </c>
      <c r="I322" s="4" t="e">
        <f t="shared" si="19"/>
        <v>#N/A</v>
      </c>
      <c r="J322">
        <f t="shared" si="20"/>
        <v>95.484854573319438</v>
      </c>
      <c r="K322" s="4">
        <f t="shared" si="21"/>
        <v>-1.9151454266805672</v>
      </c>
    </row>
    <row r="323" spans="1:11" x14ac:dyDescent="0.25">
      <c r="A323">
        <f>all_predictions!E323</f>
        <v>3040101011</v>
      </c>
      <c r="B323" t="str">
        <f>all_predictions!B323</f>
        <v>Cochabamba</v>
      </c>
      <c r="C323" t="str">
        <f>all_predictions!C323</f>
        <v>Esteban Arze</v>
      </c>
      <c r="D323" t="str">
        <f>all_predictions!D323</f>
        <v>Tarata</v>
      </c>
      <c r="E323" t="str">
        <f>all_predictions!F323</f>
        <v>TARATA</v>
      </c>
      <c r="F323" s="4">
        <f>all_predictions!H323*100</f>
        <v>21.099999999999998</v>
      </c>
      <c r="G323" s="4">
        <f>all_predictions!AC323*100</f>
        <v>22.053613167496771</v>
      </c>
      <c r="H323" t="str">
        <f t="shared" ref="H323:H386" si="22">IF(G323&gt;F323,$L$2,$L$3)</f>
        <v>Mayor</v>
      </c>
      <c r="I323" s="4">
        <f t="shared" ref="I323:I386" si="23">IF(H323=$L$2,G323,$L$4)</f>
        <v>22.053613167496771</v>
      </c>
      <c r="J323" t="e">
        <f t="shared" ref="J323:J386" si="24">IF(H323=$L$3,G323,$L$4)</f>
        <v>#N/A</v>
      </c>
      <c r="K323" s="4">
        <f t="shared" ref="K323:K386" si="25">G323-F323</f>
        <v>0.95361316749677272</v>
      </c>
    </row>
    <row r="324" spans="1:11" x14ac:dyDescent="0.25">
      <c r="A324">
        <f>all_predictions!E324</f>
        <v>3040103001</v>
      </c>
      <c r="B324" t="str">
        <f>all_predictions!B324</f>
        <v>Cochabamba</v>
      </c>
      <c r="C324" t="str">
        <f>all_predictions!C324</f>
        <v>Esteban Arze</v>
      </c>
      <c r="D324" t="str">
        <f>all_predictions!D324</f>
        <v>Tarata</v>
      </c>
      <c r="E324" t="str">
        <f>all_predictions!F324</f>
        <v>HUAYCULI</v>
      </c>
      <c r="F324" s="4">
        <f>all_predictions!H324*100</f>
        <v>63.800000000000004</v>
      </c>
      <c r="G324" s="4">
        <f>all_predictions!AC324*100</f>
        <v>64.044414341227736</v>
      </c>
      <c r="H324" t="str">
        <f t="shared" si="22"/>
        <v>Mayor</v>
      </c>
      <c r="I324" s="4">
        <f t="shared" si="23"/>
        <v>64.044414341227736</v>
      </c>
      <c r="J324" t="e">
        <f t="shared" si="24"/>
        <v>#N/A</v>
      </c>
      <c r="K324" s="4">
        <f t="shared" si="25"/>
        <v>0.24441434122773131</v>
      </c>
    </row>
    <row r="325" spans="1:11" x14ac:dyDescent="0.25">
      <c r="A325">
        <f>all_predictions!E325</f>
        <v>3040201001</v>
      </c>
      <c r="B325" t="str">
        <f>all_predictions!B325</f>
        <v>Cochabamba</v>
      </c>
      <c r="C325" t="str">
        <f>all_predictions!C325</f>
        <v>Esteban Arze</v>
      </c>
      <c r="D325" t="str">
        <f>all_predictions!D325</f>
        <v>Anzaldo</v>
      </c>
      <c r="E325" t="str">
        <f>all_predictions!F325</f>
        <v>ANZALDO</v>
      </c>
      <c r="F325" s="4">
        <f>all_predictions!H325*100</f>
        <v>28.000000000000004</v>
      </c>
      <c r="G325" s="4">
        <f>all_predictions!AC325*100</f>
        <v>12.394394865708774</v>
      </c>
      <c r="H325" t="str">
        <f t="shared" si="22"/>
        <v>Menor</v>
      </c>
      <c r="I325" s="4" t="e">
        <f t="shared" si="23"/>
        <v>#N/A</v>
      </c>
      <c r="J325">
        <f t="shared" si="24"/>
        <v>12.394394865708774</v>
      </c>
      <c r="K325" s="4">
        <f t="shared" si="25"/>
        <v>-15.605605134291229</v>
      </c>
    </row>
    <row r="326" spans="1:11" x14ac:dyDescent="0.25">
      <c r="A326">
        <f>all_predictions!E326</f>
        <v>3040301007</v>
      </c>
      <c r="B326" t="str">
        <f>all_predictions!B326</f>
        <v>Cochabamba</v>
      </c>
      <c r="C326" t="str">
        <f>all_predictions!C326</f>
        <v>Esteban Arze</v>
      </c>
      <c r="D326" t="str">
        <f>all_predictions!D326</f>
        <v>Arbieto</v>
      </c>
      <c r="E326" t="str">
        <f>all_predictions!F326</f>
        <v>TIATACO</v>
      </c>
      <c r="F326" s="4">
        <f>all_predictions!H326*100</f>
        <v>30.3</v>
      </c>
      <c r="G326" s="4">
        <f>all_predictions!AC326*100</f>
        <v>21.850097623982677</v>
      </c>
      <c r="H326" t="str">
        <f t="shared" si="22"/>
        <v>Menor</v>
      </c>
      <c r="I326" s="4" t="e">
        <f t="shared" si="23"/>
        <v>#N/A</v>
      </c>
      <c r="J326">
        <f t="shared" si="24"/>
        <v>21.850097623982677</v>
      </c>
      <c r="K326" s="4">
        <f t="shared" si="25"/>
        <v>-8.4499023760173237</v>
      </c>
    </row>
    <row r="327" spans="1:11" x14ac:dyDescent="0.25">
      <c r="A327">
        <f>all_predictions!E327</f>
        <v>3040301020</v>
      </c>
      <c r="B327" t="str">
        <f>all_predictions!B327</f>
        <v>Cochabamba</v>
      </c>
      <c r="C327" t="str">
        <f>all_predictions!C327</f>
        <v>Esteban Arze</v>
      </c>
      <c r="D327" t="str">
        <f>all_predictions!D327</f>
        <v>Arbieto</v>
      </c>
      <c r="E327" t="str">
        <f>all_predictions!F327</f>
        <v>ARBIETO</v>
      </c>
      <c r="F327" s="4">
        <f>all_predictions!H327*100</f>
        <v>49.9</v>
      </c>
      <c r="G327" s="4">
        <f>all_predictions!AC327*100</f>
        <v>34.514066995876682</v>
      </c>
      <c r="H327" t="str">
        <f t="shared" si="22"/>
        <v>Menor</v>
      </c>
      <c r="I327" s="4" t="e">
        <f t="shared" si="23"/>
        <v>#N/A</v>
      </c>
      <c r="J327">
        <f t="shared" si="24"/>
        <v>34.514066995876682</v>
      </c>
      <c r="K327" s="4">
        <f t="shared" si="25"/>
        <v>-15.385933004123316</v>
      </c>
    </row>
    <row r="328" spans="1:11" x14ac:dyDescent="0.25">
      <c r="A328">
        <f>all_predictions!E328</f>
        <v>3040303002</v>
      </c>
      <c r="B328" t="str">
        <f>all_predictions!B328</f>
        <v>Cochabamba</v>
      </c>
      <c r="C328" t="str">
        <f>all_predictions!C328</f>
        <v>Esteban Arze</v>
      </c>
      <c r="D328" t="str">
        <f>all_predictions!D328</f>
        <v>Arbieto</v>
      </c>
      <c r="E328" t="str">
        <f>all_predictions!F328</f>
        <v>ARBIETO COCHABAMBA</v>
      </c>
      <c r="F328" s="4">
        <f>all_predictions!H328*100</f>
        <v>85.9</v>
      </c>
      <c r="G328" s="4">
        <f>all_predictions!AC328*100</f>
        <v>83.878798311880104</v>
      </c>
      <c r="H328" t="str">
        <f t="shared" si="22"/>
        <v>Menor</v>
      </c>
      <c r="I328" s="4" t="e">
        <f t="shared" si="23"/>
        <v>#N/A</v>
      </c>
      <c r="J328">
        <f t="shared" si="24"/>
        <v>83.878798311880104</v>
      </c>
      <c r="K328" s="4">
        <f t="shared" si="25"/>
        <v>-2.021201688119902</v>
      </c>
    </row>
    <row r="329" spans="1:11" x14ac:dyDescent="0.25">
      <c r="A329">
        <f>all_predictions!E329</f>
        <v>3040303011</v>
      </c>
      <c r="B329" t="str">
        <f>all_predictions!B329</f>
        <v>Cochabamba</v>
      </c>
      <c r="C329" t="str">
        <f>all_predictions!C329</f>
        <v>Esteban Arze</v>
      </c>
      <c r="D329" t="str">
        <f>all_predictions!D329</f>
        <v>Arbieto</v>
      </c>
      <c r="E329" t="str">
        <f>all_predictions!F329</f>
        <v>MAMANACA</v>
      </c>
      <c r="F329" s="4">
        <f>all_predictions!H329*100</f>
        <v>48.699999999999996</v>
      </c>
      <c r="G329" s="4">
        <f>all_predictions!AC329*100</f>
        <v>30.355158143040956</v>
      </c>
      <c r="H329" t="str">
        <f t="shared" si="22"/>
        <v>Menor</v>
      </c>
      <c r="I329" s="4" t="e">
        <f t="shared" si="23"/>
        <v>#N/A</v>
      </c>
      <c r="J329">
        <f t="shared" si="24"/>
        <v>30.355158143040956</v>
      </c>
      <c r="K329" s="4">
        <f t="shared" si="25"/>
        <v>-18.344841856959039</v>
      </c>
    </row>
    <row r="330" spans="1:11" x14ac:dyDescent="0.25">
      <c r="A330">
        <f>all_predictions!E330</f>
        <v>3040303717</v>
      </c>
      <c r="B330" t="str">
        <f>all_predictions!B330</f>
        <v>Cochabamba</v>
      </c>
      <c r="C330" t="str">
        <f>all_predictions!C330</f>
        <v>Esteban Arze</v>
      </c>
      <c r="D330" t="str">
        <f>all_predictions!D330</f>
        <v>Arbieto</v>
      </c>
      <c r="E330" t="str">
        <f>all_predictions!F330</f>
        <v>SANTA ROSA DE LIMA</v>
      </c>
      <c r="F330" s="4">
        <f>all_predictions!H330*100</f>
        <v>92.1</v>
      </c>
      <c r="G330" s="4">
        <f>all_predictions!AC330*100</f>
        <v>89.835942251272101</v>
      </c>
      <c r="H330" t="str">
        <f t="shared" si="22"/>
        <v>Menor</v>
      </c>
      <c r="I330" s="4" t="e">
        <f t="shared" si="23"/>
        <v>#N/A</v>
      </c>
      <c r="J330">
        <f t="shared" si="24"/>
        <v>89.835942251272101</v>
      </c>
      <c r="K330" s="4">
        <f t="shared" si="25"/>
        <v>-2.2640577487278932</v>
      </c>
    </row>
    <row r="331" spans="1:11" x14ac:dyDescent="0.25">
      <c r="A331">
        <f>all_predictions!E331</f>
        <v>3040303723</v>
      </c>
      <c r="B331" t="str">
        <f>all_predictions!B331</f>
        <v>Cochabamba</v>
      </c>
      <c r="C331" t="str">
        <f>all_predictions!C331</f>
        <v>Esteban Arze</v>
      </c>
      <c r="D331" t="str">
        <f>all_predictions!D331</f>
        <v>Arbieto</v>
      </c>
      <c r="E331" t="str">
        <f>all_predictions!F331</f>
        <v>LLAVE MAYU</v>
      </c>
      <c r="F331" s="4">
        <f>all_predictions!H331*100</f>
        <v>79.3</v>
      </c>
      <c r="G331" s="4">
        <f>all_predictions!AC331*100</f>
        <v>75.513620670835493</v>
      </c>
      <c r="H331" t="str">
        <f t="shared" si="22"/>
        <v>Menor</v>
      </c>
      <c r="I331" s="4" t="e">
        <f t="shared" si="23"/>
        <v>#N/A</v>
      </c>
      <c r="J331">
        <f t="shared" si="24"/>
        <v>75.513620670835493</v>
      </c>
      <c r="K331" s="4">
        <f t="shared" si="25"/>
        <v>-3.7863793291645038</v>
      </c>
    </row>
    <row r="332" spans="1:11" x14ac:dyDescent="0.25">
      <c r="A332">
        <f>all_predictions!E332</f>
        <v>3040303735</v>
      </c>
      <c r="B332" t="str">
        <f>all_predictions!B332</f>
        <v>Cochabamba</v>
      </c>
      <c r="C332" t="str">
        <f>all_predictions!C332</f>
        <v>Esteban Arze</v>
      </c>
      <c r="D332" t="str">
        <f>all_predictions!D332</f>
        <v>Arbieto</v>
      </c>
      <c r="E332" t="str">
        <f>all_predictions!F332</f>
        <v>ALTO LITORAL</v>
      </c>
      <c r="F332" s="4">
        <f>all_predictions!H332*100</f>
        <v>64.7</v>
      </c>
      <c r="G332" s="4">
        <f>all_predictions!AC332*100</f>
        <v>62.870024701491133</v>
      </c>
      <c r="H332" t="str">
        <f t="shared" si="22"/>
        <v>Menor</v>
      </c>
      <c r="I332" s="4" t="e">
        <f t="shared" si="23"/>
        <v>#N/A</v>
      </c>
      <c r="J332">
        <f t="shared" si="24"/>
        <v>62.870024701491133</v>
      </c>
      <c r="K332" s="4">
        <f t="shared" si="25"/>
        <v>-1.8299752985088702</v>
      </c>
    </row>
    <row r="333" spans="1:11" x14ac:dyDescent="0.25">
      <c r="A333">
        <f>all_predictions!E333</f>
        <v>3040401001</v>
      </c>
      <c r="B333" t="str">
        <f>all_predictions!B333</f>
        <v>Cochabamba</v>
      </c>
      <c r="C333" t="str">
        <f>all_predictions!C333</f>
        <v>Esteban Arze</v>
      </c>
      <c r="D333" t="str">
        <f>all_predictions!D333</f>
        <v>Sacabamba</v>
      </c>
      <c r="E333" t="str">
        <f>all_predictions!F333</f>
        <v>SACABAMBA</v>
      </c>
      <c r="F333" s="4">
        <f>all_predictions!H333*100</f>
        <v>65.3</v>
      </c>
      <c r="G333" s="4">
        <f>all_predictions!AC333*100</f>
        <v>63.664871140070943</v>
      </c>
      <c r="H333" t="str">
        <f t="shared" si="22"/>
        <v>Menor</v>
      </c>
      <c r="I333" s="4" t="e">
        <f t="shared" si="23"/>
        <v>#N/A</v>
      </c>
      <c r="J333">
        <f t="shared" si="24"/>
        <v>63.664871140070943</v>
      </c>
      <c r="K333" s="4">
        <f t="shared" si="25"/>
        <v>-1.6351288599290541</v>
      </c>
    </row>
    <row r="334" spans="1:11" x14ac:dyDescent="0.25">
      <c r="A334">
        <f>all_predictions!E334</f>
        <v>3050101001</v>
      </c>
      <c r="B334" t="str">
        <f>all_predictions!B334</f>
        <v>Cochabamba</v>
      </c>
      <c r="C334" t="str">
        <f>all_predictions!C334</f>
        <v>Arani</v>
      </c>
      <c r="D334" t="str">
        <f>all_predictions!D334</f>
        <v>Arani</v>
      </c>
      <c r="E334" t="str">
        <f>all_predictions!F334</f>
        <v>ARANI</v>
      </c>
      <c r="F334" s="4">
        <f>all_predictions!H334*100</f>
        <v>28.499999999999996</v>
      </c>
      <c r="G334" s="4">
        <f>all_predictions!AC334*100</f>
        <v>22.329193502941035</v>
      </c>
      <c r="H334" t="str">
        <f t="shared" si="22"/>
        <v>Menor</v>
      </c>
      <c r="I334" s="4" t="e">
        <f t="shared" si="23"/>
        <v>#N/A</v>
      </c>
      <c r="J334">
        <f t="shared" si="24"/>
        <v>22.329193502941035</v>
      </c>
      <c r="K334" s="4">
        <f t="shared" si="25"/>
        <v>-6.1708064970589618</v>
      </c>
    </row>
    <row r="335" spans="1:11" x14ac:dyDescent="0.25">
      <c r="A335">
        <f>all_predictions!E335</f>
        <v>3050103012</v>
      </c>
      <c r="B335" t="str">
        <f>all_predictions!B335</f>
        <v>Cochabamba</v>
      </c>
      <c r="C335" t="str">
        <f>all_predictions!C335</f>
        <v>Arani</v>
      </c>
      <c r="D335" t="str">
        <f>all_predictions!D335</f>
        <v>Arani</v>
      </c>
      <c r="E335" t="str">
        <f>all_predictions!F335</f>
        <v>POCOATA</v>
      </c>
      <c r="F335" s="4">
        <f>all_predictions!H335*100</f>
        <v>38.1</v>
      </c>
      <c r="G335" s="4">
        <f>all_predictions!AC335*100</f>
        <v>20.704545044488899</v>
      </c>
      <c r="H335" t="str">
        <f t="shared" si="22"/>
        <v>Menor</v>
      </c>
      <c r="I335" s="4" t="e">
        <f t="shared" si="23"/>
        <v>#N/A</v>
      </c>
      <c r="J335">
        <f t="shared" si="24"/>
        <v>20.704545044488899</v>
      </c>
      <c r="K335" s="4">
        <f t="shared" si="25"/>
        <v>-17.395454955511102</v>
      </c>
    </row>
    <row r="336" spans="1:11" x14ac:dyDescent="0.25">
      <c r="A336">
        <f>all_predictions!E336</f>
        <v>3050201024</v>
      </c>
      <c r="B336" t="str">
        <f>all_predictions!B336</f>
        <v>Cochabamba</v>
      </c>
      <c r="C336" t="str">
        <f>all_predictions!C336</f>
        <v>Arani</v>
      </c>
      <c r="D336" t="str">
        <f>all_predictions!D336</f>
        <v>Vacas</v>
      </c>
      <c r="E336" t="str">
        <f>all_predictions!F336</f>
        <v>JUNTU TUYU</v>
      </c>
      <c r="F336" s="4">
        <f>all_predictions!H336*100</f>
        <v>96.6</v>
      </c>
      <c r="G336" s="4">
        <f>all_predictions!AC336*100</f>
        <v>94.402826796693759</v>
      </c>
      <c r="H336" t="str">
        <f t="shared" si="22"/>
        <v>Menor</v>
      </c>
      <c r="I336" s="4" t="e">
        <f t="shared" si="23"/>
        <v>#N/A</v>
      </c>
      <c r="J336">
        <f t="shared" si="24"/>
        <v>94.402826796693759</v>
      </c>
      <c r="K336" s="4">
        <f t="shared" si="25"/>
        <v>-2.1971732033062352</v>
      </c>
    </row>
    <row r="337" spans="1:11" x14ac:dyDescent="0.25">
      <c r="A337">
        <f>all_predictions!E337</f>
        <v>3050201033</v>
      </c>
      <c r="B337" t="str">
        <f>all_predictions!B337</f>
        <v>Cochabamba</v>
      </c>
      <c r="C337" t="str">
        <f>all_predictions!C337</f>
        <v>Arani</v>
      </c>
      <c r="D337" t="str">
        <f>all_predictions!D337</f>
        <v>Vacas</v>
      </c>
      <c r="E337" t="str">
        <f>all_predictions!F337</f>
        <v>MISUKANI</v>
      </c>
      <c r="F337" s="4">
        <f>all_predictions!H337*100</f>
        <v>86.3</v>
      </c>
      <c r="G337" s="4">
        <f>all_predictions!AC337*100</f>
        <v>82.356599221688796</v>
      </c>
      <c r="H337" t="str">
        <f t="shared" si="22"/>
        <v>Menor</v>
      </c>
      <c r="I337" s="4" t="e">
        <f t="shared" si="23"/>
        <v>#N/A</v>
      </c>
      <c r="J337">
        <f t="shared" si="24"/>
        <v>82.356599221688796</v>
      </c>
      <c r="K337" s="4">
        <f t="shared" si="25"/>
        <v>-3.9434007783112008</v>
      </c>
    </row>
    <row r="338" spans="1:11" x14ac:dyDescent="0.25">
      <c r="A338">
        <f>all_predictions!E338</f>
        <v>3050201038</v>
      </c>
      <c r="B338" t="str">
        <f>all_predictions!B338</f>
        <v>Cochabamba</v>
      </c>
      <c r="C338" t="str">
        <f>all_predictions!C338</f>
        <v>Arani</v>
      </c>
      <c r="D338" t="str">
        <f>all_predictions!D338</f>
        <v>Vacas</v>
      </c>
      <c r="E338" t="str">
        <f>all_predictions!F338</f>
        <v>PAREDONES</v>
      </c>
      <c r="F338" s="4">
        <f>all_predictions!H338*100</f>
        <v>84.9</v>
      </c>
      <c r="G338" s="4">
        <f>all_predictions!AC338*100</f>
        <v>81.027952722257794</v>
      </c>
      <c r="H338" t="str">
        <f t="shared" si="22"/>
        <v>Menor</v>
      </c>
      <c r="I338" s="4" t="e">
        <f t="shared" si="23"/>
        <v>#N/A</v>
      </c>
      <c r="J338">
        <f t="shared" si="24"/>
        <v>81.027952722257794</v>
      </c>
      <c r="K338" s="4">
        <f t="shared" si="25"/>
        <v>-3.8720472777422117</v>
      </c>
    </row>
    <row r="339" spans="1:11" x14ac:dyDescent="0.25">
      <c r="A339">
        <f>all_predictions!E339</f>
        <v>3050201049</v>
      </c>
      <c r="B339" t="str">
        <f>all_predictions!B339</f>
        <v>Cochabamba</v>
      </c>
      <c r="C339" t="str">
        <f>all_predictions!C339</f>
        <v>Arani</v>
      </c>
      <c r="D339" t="str">
        <f>all_predictions!D339</f>
        <v>Vacas</v>
      </c>
      <c r="E339" t="str">
        <f>all_predictions!F339</f>
        <v>RODEO</v>
      </c>
      <c r="F339" s="4">
        <f>all_predictions!H339*100</f>
        <v>89.6</v>
      </c>
      <c r="G339" s="4">
        <f>all_predictions!AC339*100</f>
        <v>86.149395858643715</v>
      </c>
      <c r="H339" t="str">
        <f t="shared" si="22"/>
        <v>Menor</v>
      </c>
      <c r="I339" s="4" t="e">
        <f t="shared" si="23"/>
        <v>#N/A</v>
      </c>
      <c r="J339">
        <f t="shared" si="24"/>
        <v>86.149395858643715</v>
      </c>
      <c r="K339" s="4">
        <f t="shared" si="25"/>
        <v>-3.4506041413562798</v>
      </c>
    </row>
    <row r="340" spans="1:11" x14ac:dyDescent="0.25">
      <c r="A340">
        <f>all_predictions!E340</f>
        <v>3050201063</v>
      </c>
      <c r="B340" t="str">
        <f>all_predictions!B340</f>
        <v>Cochabamba</v>
      </c>
      <c r="C340" t="str">
        <f>all_predictions!C340</f>
        <v>Arani</v>
      </c>
      <c r="D340" t="str">
        <f>all_predictions!D340</f>
        <v>Vacas</v>
      </c>
      <c r="E340" t="str">
        <f>all_predictions!F340</f>
        <v>VACAS</v>
      </c>
      <c r="F340" s="4">
        <f>all_predictions!H340*100</f>
        <v>39</v>
      </c>
      <c r="G340" s="4">
        <f>all_predictions!AC340*100</f>
        <v>23.192181423631336</v>
      </c>
      <c r="H340" t="str">
        <f t="shared" si="22"/>
        <v>Menor</v>
      </c>
      <c r="I340" s="4" t="e">
        <f t="shared" si="23"/>
        <v>#N/A</v>
      </c>
      <c r="J340">
        <f t="shared" si="24"/>
        <v>23.192181423631336</v>
      </c>
      <c r="K340" s="4">
        <f t="shared" si="25"/>
        <v>-15.807818576368664</v>
      </c>
    </row>
    <row r="341" spans="1:11" x14ac:dyDescent="0.25">
      <c r="A341">
        <f>all_predictions!E341</f>
        <v>3070101001</v>
      </c>
      <c r="B341" t="str">
        <f>all_predictions!B341</f>
        <v>Cochabamba</v>
      </c>
      <c r="C341" t="str">
        <f>all_predictions!C341</f>
        <v>Capinota</v>
      </c>
      <c r="D341" t="str">
        <f>all_predictions!D341</f>
        <v>Capinota</v>
      </c>
      <c r="E341" t="str">
        <f>all_predictions!F341</f>
        <v>APILLAPAMPA</v>
      </c>
      <c r="F341" s="4">
        <f>all_predictions!H341*100</f>
        <v>94.4</v>
      </c>
      <c r="G341" s="4">
        <f>all_predictions!AC341*100</f>
        <v>91.857087217424336</v>
      </c>
      <c r="H341" t="str">
        <f t="shared" si="22"/>
        <v>Menor</v>
      </c>
      <c r="I341" s="4" t="e">
        <f t="shared" si="23"/>
        <v>#N/A</v>
      </c>
      <c r="J341">
        <f t="shared" si="24"/>
        <v>91.857087217424336</v>
      </c>
      <c r="K341" s="4">
        <f t="shared" si="25"/>
        <v>-2.5429127825756694</v>
      </c>
    </row>
    <row r="342" spans="1:11" x14ac:dyDescent="0.25">
      <c r="A342">
        <f>all_predictions!E342</f>
        <v>3070101002</v>
      </c>
      <c r="B342" t="str">
        <f>all_predictions!B342</f>
        <v>Cochabamba</v>
      </c>
      <c r="C342" t="str">
        <f>all_predictions!C342</f>
        <v>Capinota</v>
      </c>
      <c r="D342" t="str">
        <f>all_predictions!D342</f>
        <v>Capinota</v>
      </c>
      <c r="E342" t="str">
        <f>all_predictions!F342</f>
        <v>BUEN RETIRO</v>
      </c>
      <c r="F342" s="4">
        <f>all_predictions!H342*100</f>
        <v>45.6</v>
      </c>
      <c r="G342" s="4">
        <f>all_predictions!AC342*100</f>
        <v>37.219986215383571</v>
      </c>
      <c r="H342" t="str">
        <f t="shared" si="22"/>
        <v>Menor</v>
      </c>
      <c r="I342" s="4" t="e">
        <f t="shared" si="23"/>
        <v>#N/A</v>
      </c>
      <c r="J342">
        <f t="shared" si="24"/>
        <v>37.219986215383571</v>
      </c>
      <c r="K342" s="4">
        <f t="shared" si="25"/>
        <v>-8.3800137846164304</v>
      </c>
    </row>
    <row r="343" spans="1:11" x14ac:dyDescent="0.25">
      <c r="A343">
        <f>all_predictions!E343</f>
        <v>3070101003</v>
      </c>
      <c r="B343" t="str">
        <f>all_predictions!B343</f>
        <v>Cochabamba</v>
      </c>
      <c r="C343" t="str">
        <f>all_predictions!C343</f>
        <v>Capinota</v>
      </c>
      <c r="D343" t="str">
        <f>all_predictions!D343</f>
        <v>Capinota</v>
      </c>
      <c r="E343" t="str">
        <f>all_predictions!F343</f>
        <v>CAPINOTA</v>
      </c>
      <c r="F343" s="4">
        <f>all_predictions!H343*100</f>
        <v>37.5</v>
      </c>
      <c r="G343" s="4">
        <f>all_predictions!AC343*100</f>
        <v>35.997953019276878</v>
      </c>
      <c r="H343" t="str">
        <f t="shared" si="22"/>
        <v>Menor</v>
      </c>
      <c r="I343" s="4" t="e">
        <f t="shared" si="23"/>
        <v>#N/A</v>
      </c>
      <c r="J343">
        <f t="shared" si="24"/>
        <v>35.997953019276878</v>
      </c>
      <c r="K343" s="4">
        <f t="shared" si="25"/>
        <v>-1.5020469807231223</v>
      </c>
    </row>
    <row r="344" spans="1:11" x14ac:dyDescent="0.25">
      <c r="A344">
        <f>all_predictions!E344</f>
        <v>3070101014</v>
      </c>
      <c r="B344" t="str">
        <f>all_predictions!B344</f>
        <v>Cochabamba</v>
      </c>
      <c r="C344" t="str">
        <f>all_predictions!C344</f>
        <v>Capinota</v>
      </c>
      <c r="D344" t="str">
        <f>all_predictions!D344</f>
        <v>Capinota</v>
      </c>
      <c r="E344" t="str">
        <f>all_predictions!F344</f>
        <v>SARCO BAMBA</v>
      </c>
      <c r="F344" s="4">
        <f>all_predictions!H344*100</f>
        <v>68.599999999999994</v>
      </c>
      <c r="G344" s="4">
        <f>all_predictions!AC344*100</f>
        <v>66.032017230638957</v>
      </c>
      <c r="H344" t="str">
        <f t="shared" si="22"/>
        <v>Menor</v>
      </c>
      <c r="I344" s="4" t="e">
        <f t="shared" si="23"/>
        <v>#N/A</v>
      </c>
      <c r="J344">
        <f t="shared" si="24"/>
        <v>66.032017230638957</v>
      </c>
      <c r="K344" s="4">
        <f t="shared" si="25"/>
        <v>-2.5679827693610378</v>
      </c>
    </row>
    <row r="345" spans="1:11" x14ac:dyDescent="0.25">
      <c r="A345">
        <f>all_predictions!E345</f>
        <v>3070101016</v>
      </c>
      <c r="B345" t="str">
        <f>all_predictions!B345</f>
        <v>Cochabamba</v>
      </c>
      <c r="C345" t="str">
        <f>all_predictions!C345</f>
        <v>Capinota</v>
      </c>
      <c r="D345" t="str">
        <f>all_predictions!D345</f>
        <v>Capinota</v>
      </c>
      <c r="E345" t="str">
        <f>all_predictions!F345</f>
        <v>YATAMOCO</v>
      </c>
      <c r="F345" s="4">
        <f>all_predictions!H345*100</f>
        <v>54.29999999999999</v>
      </c>
      <c r="G345" s="4">
        <f>all_predictions!AC345*100</f>
        <v>25.858964187894074</v>
      </c>
      <c r="H345" t="str">
        <f t="shared" si="22"/>
        <v>Menor</v>
      </c>
      <c r="I345" s="4" t="e">
        <f t="shared" si="23"/>
        <v>#N/A</v>
      </c>
      <c r="J345">
        <f t="shared" si="24"/>
        <v>25.858964187894074</v>
      </c>
      <c r="K345" s="4">
        <f t="shared" si="25"/>
        <v>-28.441035812105916</v>
      </c>
    </row>
    <row r="346" spans="1:11" x14ac:dyDescent="0.25">
      <c r="A346">
        <f>all_predictions!E346</f>
        <v>3070101019</v>
      </c>
      <c r="B346" t="str">
        <f>all_predictions!B346</f>
        <v>Cochabamba</v>
      </c>
      <c r="C346" t="str">
        <f>all_predictions!C346</f>
        <v>Capinota</v>
      </c>
      <c r="D346" t="str">
        <f>all_predictions!D346</f>
        <v>Capinota</v>
      </c>
      <c r="E346" t="str">
        <f>all_predictions!F346</f>
        <v>IRPA IRPA</v>
      </c>
      <c r="F346" s="4">
        <f>all_predictions!H346*100</f>
        <v>29.5</v>
      </c>
      <c r="G346" s="4">
        <f>all_predictions!AC346*100</f>
        <v>23.308736947935039</v>
      </c>
      <c r="H346" t="str">
        <f t="shared" si="22"/>
        <v>Menor</v>
      </c>
      <c r="I346" s="4" t="e">
        <f t="shared" si="23"/>
        <v>#N/A</v>
      </c>
      <c r="J346">
        <f t="shared" si="24"/>
        <v>23.308736947935039</v>
      </c>
      <c r="K346" s="4">
        <f t="shared" si="25"/>
        <v>-6.1912630520649614</v>
      </c>
    </row>
    <row r="347" spans="1:11" x14ac:dyDescent="0.25">
      <c r="A347">
        <f>all_predictions!E347</f>
        <v>3070204703</v>
      </c>
      <c r="B347" t="str">
        <f>all_predictions!B347</f>
        <v>Cochabamba</v>
      </c>
      <c r="C347" t="str">
        <f>all_predictions!C347</f>
        <v>Capinota</v>
      </c>
      <c r="D347" t="str">
        <f>all_predictions!D347</f>
        <v>Santivañez</v>
      </c>
      <c r="E347" t="str">
        <f>all_predictions!F347</f>
        <v>SANTIVAÑEZ</v>
      </c>
      <c r="F347" s="4">
        <f>all_predictions!H347*100</f>
        <v>19.7</v>
      </c>
      <c r="G347" s="4">
        <f>all_predictions!AC347*100</f>
        <v>22.043349657504198</v>
      </c>
      <c r="H347" t="str">
        <f t="shared" si="22"/>
        <v>Mayor</v>
      </c>
      <c r="I347" s="4">
        <f t="shared" si="23"/>
        <v>22.043349657504198</v>
      </c>
      <c r="J347" t="e">
        <f t="shared" si="24"/>
        <v>#N/A</v>
      </c>
      <c r="K347" s="4">
        <f t="shared" si="25"/>
        <v>2.3433496575041985</v>
      </c>
    </row>
    <row r="348" spans="1:11" x14ac:dyDescent="0.25">
      <c r="A348">
        <f>all_predictions!E348</f>
        <v>3070301012</v>
      </c>
      <c r="B348" t="str">
        <f>all_predictions!B348</f>
        <v>Cochabamba</v>
      </c>
      <c r="C348" t="str">
        <f>all_predictions!C348</f>
        <v>Capinota</v>
      </c>
      <c r="D348" t="str">
        <f>all_predictions!D348</f>
        <v>Sicaya</v>
      </c>
      <c r="E348" t="str">
        <f>all_predictions!F348</f>
        <v>SICAYA</v>
      </c>
      <c r="F348" s="4">
        <f>all_predictions!H348*100</f>
        <v>59.099999999999994</v>
      </c>
      <c r="G348" s="4">
        <f>all_predictions!AC348*100</f>
        <v>58.974186318884733</v>
      </c>
      <c r="H348" t="str">
        <f t="shared" si="22"/>
        <v>Menor</v>
      </c>
      <c r="I348" s="4" t="e">
        <f t="shared" si="23"/>
        <v>#N/A</v>
      </c>
      <c r="J348">
        <f t="shared" si="24"/>
        <v>58.974186318884733</v>
      </c>
      <c r="K348" s="4">
        <f t="shared" si="25"/>
        <v>-0.12581368111526103</v>
      </c>
    </row>
    <row r="349" spans="1:11" x14ac:dyDescent="0.25">
      <c r="A349">
        <f>all_predictions!E349</f>
        <v>3080101003</v>
      </c>
      <c r="B349" t="str">
        <f>all_predictions!B349</f>
        <v>Cochabamba</v>
      </c>
      <c r="C349" t="str">
        <f>all_predictions!C349</f>
        <v>German Jordan</v>
      </c>
      <c r="D349" t="str">
        <f>all_predictions!D349</f>
        <v>Cliza</v>
      </c>
      <c r="E349" t="str">
        <f>all_predictions!F349</f>
        <v>CLIZA</v>
      </c>
      <c r="F349" s="4">
        <f>all_predictions!H349*100</f>
        <v>27.500000000000004</v>
      </c>
      <c r="G349" s="4">
        <f>all_predictions!AC349*100</f>
        <v>28.545229285142415</v>
      </c>
      <c r="H349" t="str">
        <f t="shared" si="22"/>
        <v>Mayor</v>
      </c>
      <c r="I349" s="4">
        <f t="shared" si="23"/>
        <v>28.545229285142415</v>
      </c>
      <c r="J349" t="e">
        <f t="shared" si="24"/>
        <v>#N/A</v>
      </c>
      <c r="K349" s="4">
        <f t="shared" si="25"/>
        <v>1.0452292851424119</v>
      </c>
    </row>
    <row r="350" spans="1:11" x14ac:dyDescent="0.25">
      <c r="A350">
        <f>all_predictions!E350</f>
        <v>3080101714</v>
      </c>
      <c r="B350" t="str">
        <f>all_predictions!B350</f>
        <v>Cochabamba</v>
      </c>
      <c r="C350" t="str">
        <f>all_predictions!C350</f>
        <v>German Jordan</v>
      </c>
      <c r="D350" t="str">
        <f>all_predictions!D350</f>
        <v>Cliza</v>
      </c>
      <c r="E350" t="str">
        <f>all_predictions!F350</f>
        <v>VILLA FLORIDA</v>
      </c>
      <c r="F350" s="4">
        <f>all_predictions!H350*100</f>
        <v>57.70000000000001</v>
      </c>
      <c r="G350" s="4">
        <f>all_predictions!AC350*100</f>
        <v>36.959617390209978</v>
      </c>
      <c r="H350" t="str">
        <f t="shared" si="22"/>
        <v>Menor</v>
      </c>
      <c r="I350" s="4" t="e">
        <f t="shared" si="23"/>
        <v>#N/A</v>
      </c>
      <c r="J350">
        <f t="shared" si="24"/>
        <v>36.959617390209978</v>
      </c>
      <c r="K350" s="4">
        <f t="shared" si="25"/>
        <v>-20.740382609790032</v>
      </c>
    </row>
    <row r="351" spans="1:11" x14ac:dyDescent="0.25">
      <c r="A351">
        <f>all_predictions!E351</f>
        <v>3080101719</v>
      </c>
      <c r="B351" t="str">
        <f>all_predictions!B351</f>
        <v>Cochabamba</v>
      </c>
      <c r="C351" t="str">
        <f>all_predictions!C351</f>
        <v>German Jordan</v>
      </c>
      <c r="D351" t="str">
        <f>all_predictions!D351</f>
        <v>Cliza</v>
      </c>
      <c r="E351" t="str">
        <f>all_predictions!F351</f>
        <v>VILLA SURUMI</v>
      </c>
      <c r="F351" s="4">
        <f>all_predictions!H351*100</f>
        <v>33.700000000000003</v>
      </c>
      <c r="G351" s="4">
        <f>all_predictions!AC351*100</f>
        <v>24.208834023623382</v>
      </c>
      <c r="H351" t="str">
        <f t="shared" si="22"/>
        <v>Menor</v>
      </c>
      <c r="I351" s="4" t="e">
        <f t="shared" si="23"/>
        <v>#N/A</v>
      </c>
      <c r="J351">
        <f t="shared" si="24"/>
        <v>24.208834023623382</v>
      </c>
      <c r="K351" s="4">
        <f t="shared" si="25"/>
        <v>-9.491165976376621</v>
      </c>
    </row>
    <row r="352" spans="1:11" x14ac:dyDescent="0.25">
      <c r="A352">
        <f>all_predictions!E352</f>
        <v>3080102003</v>
      </c>
      <c r="B352" t="str">
        <f>all_predictions!B352</f>
        <v>Cochabamba</v>
      </c>
      <c r="C352" t="str">
        <f>all_predictions!C352</f>
        <v>German Jordan</v>
      </c>
      <c r="D352" t="str">
        <f>all_predictions!D352</f>
        <v>Cliza</v>
      </c>
      <c r="E352" t="str">
        <f>all_predictions!F352</f>
        <v>CHULLPAS</v>
      </c>
      <c r="F352" s="4">
        <f>all_predictions!H352*100</f>
        <v>64.7</v>
      </c>
      <c r="G352" s="4">
        <f>all_predictions!AC352*100</f>
        <v>64.773007695728992</v>
      </c>
      <c r="H352" t="str">
        <f t="shared" si="22"/>
        <v>Mayor</v>
      </c>
      <c r="I352" s="4">
        <f t="shared" si="23"/>
        <v>64.773007695728992</v>
      </c>
      <c r="J352" t="e">
        <f t="shared" si="24"/>
        <v>#N/A</v>
      </c>
      <c r="K352" s="4">
        <f t="shared" si="25"/>
        <v>7.3007695728989574E-2</v>
      </c>
    </row>
    <row r="353" spans="1:11" x14ac:dyDescent="0.25">
      <c r="A353">
        <f>all_predictions!E353</f>
        <v>3080103001</v>
      </c>
      <c r="B353" t="str">
        <f>all_predictions!B353</f>
        <v>Cochabamba</v>
      </c>
      <c r="C353" t="str">
        <f>all_predictions!C353</f>
        <v>German Jordan</v>
      </c>
      <c r="D353" t="str">
        <f>all_predictions!D353</f>
        <v>Cliza</v>
      </c>
      <c r="E353" t="str">
        <f>all_predictions!F353</f>
        <v>HUASACALLE ALTO</v>
      </c>
      <c r="F353" s="4">
        <f>all_predictions!H353*100</f>
        <v>35.9</v>
      </c>
      <c r="G353" s="4">
        <f>all_predictions!AC353*100</f>
        <v>24.762976392541248</v>
      </c>
      <c r="H353" t="str">
        <f t="shared" si="22"/>
        <v>Menor</v>
      </c>
      <c r="I353" s="4" t="e">
        <f t="shared" si="23"/>
        <v>#N/A</v>
      </c>
      <c r="J353">
        <f t="shared" si="24"/>
        <v>24.762976392541248</v>
      </c>
      <c r="K353" s="4">
        <f t="shared" si="25"/>
        <v>-11.137023607458751</v>
      </c>
    </row>
    <row r="354" spans="1:11" x14ac:dyDescent="0.25">
      <c r="A354">
        <f>all_predictions!E354</f>
        <v>3080103006</v>
      </c>
      <c r="B354" t="str">
        <f>all_predictions!B354</f>
        <v>Cochabamba</v>
      </c>
      <c r="C354" t="str">
        <f>all_predictions!C354</f>
        <v>German Jordan</v>
      </c>
      <c r="D354" t="str">
        <f>all_predictions!D354</f>
        <v>Cliza</v>
      </c>
      <c r="E354" t="str">
        <f>all_predictions!F354</f>
        <v>UCUREÑA</v>
      </c>
      <c r="F354" s="4">
        <f>all_predictions!H354*100</f>
        <v>22.400000000000002</v>
      </c>
      <c r="G354" s="4">
        <f>all_predictions!AC354*100</f>
        <v>24.242912676174047</v>
      </c>
      <c r="H354" t="str">
        <f t="shared" si="22"/>
        <v>Mayor</v>
      </c>
      <c r="I354" s="4">
        <f t="shared" si="23"/>
        <v>24.242912676174047</v>
      </c>
      <c r="J354" t="e">
        <f t="shared" si="24"/>
        <v>#N/A</v>
      </c>
      <c r="K354" s="4">
        <f t="shared" si="25"/>
        <v>1.8429126761740449</v>
      </c>
    </row>
    <row r="355" spans="1:11" x14ac:dyDescent="0.25">
      <c r="A355">
        <f>all_predictions!E355</f>
        <v>3080104701</v>
      </c>
      <c r="B355" t="str">
        <f>all_predictions!B355</f>
        <v>Cochabamba</v>
      </c>
      <c r="C355" t="str">
        <f>all_predictions!C355</f>
        <v>German Jordan</v>
      </c>
      <c r="D355" t="str">
        <f>all_predictions!D355</f>
        <v>Cliza</v>
      </c>
      <c r="E355" t="str">
        <f>all_predictions!F355</f>
        <v>VILLA EL CARMEN</v>
      </c>
      <c r="F355" s="4">
        <f>all_predictions!H355*100</f>
        <v>43.70000000000001</v>
      </c>
      <c r="G355" s="4">
        <f>all_predictions!AC355*100</f>
        <v>25.412079430725687</v>
      </c>
      <c r="H355" t="str">
        <f t="shared" si="22"/>
        <v>Menor</v>
      </c>
      <c r="I355" s="4" t="e">
        <f t="shared" si="23"/>
        <v>#N/A</v>
      </c>
      <c r="J355">
        <f t="shared" si="24"/>
        <v>25.412079430725687</v>
      </c>
      <c r="K355" s="4">
        <f t="shared" si="25"/>
        <v>-18.287920569274323</v>
      </c>
    </row>
    <row r="356" spans="1:11" x14ac:dyDescent="0.25">
      <c r="A356">
        <f>all_predictions!E356</f>
        <v>3080201030</v>
      </c>
      <c r="B356" t="str">
        <f>all_predictions!B356</f>
        <v>Cochabamba</v>
      </c>
      <c r="C356" t="str">
        <f>all_predictions!C356</f>
        <v>German Jordan</v>
      </c>
      <c r="D356" t="str">
        <f>all_predictions!D356</f>
        <v>Toco</v>
      </c>
      <c r="E356" t="str">
        <f>all_predictions!F356</f>
        <v>TOKO</v>
      </c>
      <c r="F356" s="4">
        <f>all_predictions!H356*100</f>
        <v>35.699999999999996</v>
      </c>
      <c r="G356" s="4">
        <f>all_predictions!AC356*100</f>
        <v>20.565102268329866</v>
      </c>
      <c r="H356" t="str">
        <f t="shared" si="22"/>
        <v>Menor</v>
      </c>
      <c r="I356" s="4" t="e">
        <f t="shared" si="23"/>
        <v>#N/A</v>
      </c>
      <c r="J356">
        <f t="shared" si="24"/>
        <v>20.565102268329866</v>
      </c>
      <c r="K356" s="4">
        <f t="shared" si="25"/>
        <v>-15.134897731670129</v>
      </c>
    </row>
    <row r="357" spans="1:11" x14ac:dyDescent="0.25">
      <c r="A357">
        <f>all_predictions!E357</f>
        <v>3080301011</v>
      </c>
      <c r="B357" t="str">
        <f>all_predictions!B357</f>
        <v>Cochabamba</v>
      </c>
      <c r="C357" t="str">
        <f>all_predictions!C357</f>
        <v>German Jordan</v>
      </c>
      <c r="D357" t="str">
        <f>all_predictions!D357</f>
        <v>Tolata</v>
      </c>
      <c r="E357" t="str">
        <f>all_predictions!F357</f>
        <v>TOLATA</v>
      </c>
      <c r="F357" s="4">
        <f>all_predictions!H357*100</f>
        <v>39.900000000000006</v>
      </c>
      <c r="G357" s="4">
        <f>all_predictions!AC357*100</f>
        <v>24.969005225661135</v>
      </c>
      <c r="H357" t="str">
        <f t="shared" si="22"/>
        <v>Menor</v>
      </c>
      <c r="I357" s="4" t="e">
        <f t="shared" si="23"/>
        <v>#N/A</v>
      </c>
      <c r="J357">
        <f t="shared" si="24"/>
        <v>24.969005225661135</v>
      </c>
      <c r="K357" s="4">
        <f t="shared" si="25"/>
        <v>-14.93099477433887</v>
      </c>
    </row>
    <row r="358" spans="1:11" x14ac:dyDescent="0.25">
      <c r="A358">
        <f>all_predictions!E358</f>
        <v>3090101001</v>
      </c>
      <c r="B358" t="str">
        <f>all_predictions!B358</f>
        <v>Cochabamba</v>
      </c>
      <c r="C358" t="str">
        <f>all_predictions!C358</f>
        <v>Quillacollo</v>
      </c>
      <c r="D358" t="str">
        <f>all_predictions!D358</f>
        <v>Quillacollo</v>
      </c>
      <c r="E358" t="str">
        <f>all_predictions!F358</f>
        <v>QUILLACOLLO</v>
      </c>
      <c r="F358" s="4">
        <f>all_predictions!H358*100</f>
        <v>24.5</v>
      </c>
      <c r="G358" s="4">
        <f>all_predictions!AC358*100</f>
        <v>26.579689221409382</v>
      </c>
      <c r="H358" t="str">
        <f t="shared" si="22"/>
        <v>Mayor</v>
      </c>
      <c r="I358" s="4">
        <f t="shared" si="23"/>
        <v>26.579689221409382</v>
      </c>
      <c r="J358" t="e">
        <f t="shared" si="24"/>
        <v>#N/A</v>
      </c>
      <c r="K358" s="4">
        <f t="shared" si="25"/>
        <v>2.0796892214093816</v>
      </c>
    </row>
    <row r="359" spans="1:11" x14ac:dyDescent="0.25">
      <c r="A359">
        <f>all_predictions!E359</f>
        <v>3090101007</v>
      </c>
      <c r="B359" t="str">
        <f>all_predictions!B359</f>
        <v>Cochabamba</v>
      </c>
      <c r="C359" t="str">
        <f>all_predictions!C359</f>
        <v>Quillacollo</v>
      </c>
      <c r="D359" t="str">
        <f>all_predictions!D359</f>
        <v>Quillacollo</v>
      </c>
      <c r="E359" t="str">
        <f>all_predictions!F359</f>
        <v>EL PASO</v>
      </c>
      <c r="F359" s="4">
        <f>all_predictions!H359*100</f>
        <v>44</v>
      </c>
      <c r="G359" s="4">
        <f>all_predictions!AC359*100</f>
        <v>28.24114289781069</v>
      </c>
      <c r="H359" t="str">
        <f t="shared" si="22"/>
        <v>Menor</v>
      </c>
      <c r="I359" s="4" t="e">
        <f t="shared" si="23"/>
        <v>#N/A</v>
      </c>
      <c r="J359">
        <f t="shared" si="24"/>
        <v>28.24114289781069</v>
      </c>
      <c r="K359" s="4">
        <f t="shared" si="25"/>
        <v>-15.75885710218931</v>
      </c>
    </row>
    <row r="360" spans="1:11" x14ac:dyDescent="0.25">
      <c r="A360">
        <f>all_predictions!E360</f>
        <v>3090101714</v>
      </c>
      <c r="B360" t="str">
        <f>all_predictions!B360</f>
        <v>Cochabamba</v>
      </c>
      <c r="C360" t="str">
        <f>all_predictions!C360</f>
        <v>Quillacollo</v>
      </c>
      <c r="D360" t="str">
        <f>all_predictions!D360</f>
        <v>Quillacollo</v>
      </c>
      <c r="E360" t="str">
        <f>all_predictions!F360</f>
        <v>PANDOJA</v>
      </c>
      <c r="F360" s="4">
        <f>all_predictions!H360*100</f>
        <v>41.199999999999996</v>
      </c>
      <c r="G360" s="4">
        <f>all_predictions!AC360*100</f>
        <v>27.670456959693684</v>
      </c>
      <c r="H360" t="str">
        <f t="shared" si="22"/>
        <v>Menor</v>
      </c>
      <c r="I360" s="4" t="e">
        <f t="shared" si="23"/>
        <v>#N/A</v>
      </c>
      <c r="J360">
        <f t="shared" si="24"/>
        <v>27.670456959693684</v>
      </c>
      <c r="K360" s="4">
        <f t="shared" si="25"/>
        <v>-13.529543040306311</v>
      </c>
    </row>
    <row r="361" spans="1:11" x14ac:dyDescent="0.25">
      <c r="A361">
        <f>all_predictions!E361</f>
        <v>3090102007</v>
      </c>
      <c r="B361" t="str">
        <f>all_predictions!B361</f>
        <v>Cochabamba</v>
      </c>
      <c r="C361" t="str">
        <f>all_predictions!C361</f>
        <v>Quillacollo</v>
      </c>
      <c r="D361" t="str">
        <f>all_predictions!D361</f>
        <v>Quillacollo</v>
      </c>
      <c r="E361" t="str">
        <f>all_predictions!F361</f>
        <v>EL PASO</v>
      </c>
      <c r="F361" s="4">
        <f>all_predictions!H361*100</f>
        <v>38.1</v>
      </c>
      <c r="G361" s="4">
        <f>all_predictions!AC361*100</f>
        <v>26.293904319797299</v>
      </c>
      <c r="H361" t="str">
        <f t="shared" si="22"/>
        <v>Menor</v>
      </c>
      <c r="I361" s="4" t="e">
        <f t="shared" si="23"/>
        <v>#N/A</v>
      </c>
      <c r="J361">
        <f t="shared" si="24"/>
        <v>26.293904319797299</v>
      </c>
      <c r="K361" s="4">
        <f t="shared" si="25"/>
        <v>-11.806095680202702</v>
      </c>
    </row>
    <row r="362" spans="1:11" x14ac:dyDescent="0.25">
      <c r="A362">
        <f>all_predictions!E362</f>
        <v>3090201026</v>
      </c>
      <c r="B362" t="str">
        <f>all_predictions!B362</f>
        <v>Cochabamba</v>
      </c>
      <c r="C362" t="str">
        <f>all_predictions!C362</f>
        <v>Quillacollo</v>
      </c>
      <c r="D362" t="str">
        <f>all_predictions!D362</f>
        <v>Sipesipe</v>
      </c>
      <c r="E362" t="str">
        <f>all_predictions!F362</f>
        <v>SINDICATO PIRHUAS (OTB)</v>
      </c>
      <c r="F362" s="4">
        <f>all_predictions!H362*100</f>
        <v>70</v>
      </c>
      <c r="G362" s="4">
        <f>all_predictions!AC362*100</f>
        <v>67.487726349145149</v>
      </c>
      <c r="H362" t="str">
        <f t="shared" si="22"/>
        <v>Menor</v>
      </c>
      <c r="I362" s="4" t="e">
        <f t="shared" si="23"/>
        <v>#N/A</v>
      </c>
      <c r="J362">
        <f t="shared" si="24"/>
        <v>67.487726349145149</v>
      </c>
      <c r="K362" s="4">
        <f t="shared" si="25"/>
        <v>-2.5122736508548513</v>
      </c>
    </row>
    <row r="363" spans="1:11" x14ac:dyDescent="0.25">
      <c r="A363">
        <f>all_predictions!E363</f>
        <v>3090201028</v>
      </c>
      <c r="B363" t="str">
        <f>all_predictions!B363</f>
        <v>Cochabamba</v>
      </c>
      <c r="C363" t="str">
        <f>all_predictions!C363</f>
        <v>Quillacollo</v>
      </c>
      <c r="D363" t="str">
        <f>all_predictions!D363</f>
        <v>Sipesipe</v>
      </c>
      <c r="E363" t="str">
        <f>all_predictions!F363</f>
        <v>SINDICATO SIQUI SIQUIA</v>
      </c>
      <c r="F363" s="4">
        <f>all_predictions!H363*100</f>
        <v>78.7</v>
      </c>
      <c r="G363" s="4">
        <f>all_predictions!AC363*100</f>
        <v>76.909721262926141</v>
      </c>
      <c r="H363" t="str">
        <f t="shared" si="22"/>
        <v>Menor</v>
      </c>
      <c r="I363" s="4" t="e">
        <f t="shared" si="23"/>
        <v>#N/A</v>
      </c>
      <c r="J363">
        <f t="shared" si="24"/>
        <v>76.909721262926141</v>
      </c>
      <c r="K363" s="4">
        <f t="shared" si="25"/>
        <v>-1.7902787370738622</v>
      </c>
    </row>
    <row r="364" spans="1:11" x14ac:dyDescent="0.25">
      <c r="A364">
        <f>all_predictions!E364</f>
        <v>3090201036</v>
      </c>
      <c r="B364" t="str">
        <f>all_predictions!B364</f>
        <v>Cochabamba</v>
      </c>
      <c r="C364" t="str">
        <f>all_predictions!C364</f>
        <v>Quillacollo</v>
      </c>
      <c r="D364" t="str">
        <f>all_predictions!D364</f>
        <v>Sipesipe</v>
      </c>
      <c r="E364" t="str">
        <f>all_predictions!F364</f>
        <v>SIPE SIPE</v>
      </c>
      <c r="F364" s="4">
        <f>all_predictions!H364*100</f>
        <v>52.6</v>
      </c>
      <c r="G364" s="4">
        <f>all_predictions!AC364*100</f>
        <v>47.897224758977266</v>
      </c>
      <c r="H364" t="str">
        <f t="shared" si="22"/>
        <v>Menor</v>
      </c>
      <c r="I364" s="4" t="e">
        <f t="shared" si="23"/>
        <v>#N/A</v>
      </c>
      <c r="J364">
        <f t="shared" si="24"/>
        <v>47.897224758977266</v>
      </c>
      <c r="K364" s="4">
        <f t="shared" si="25"/>
        <v>-4.702775241022735</v>
      </c>
    </row>
    <row r="365" spans="1:11" x14ac:dyDescent="0.25">
      <c r="A365">
        <f>all_predictions!E365</f>
        <v>3090201037</v>
      </c>
      <c r="B365" t="str">
        <f>all_predictions!B365</f>
        <v>Cochabamba</v>
      </c>
      <c r="C365" t="str">
        <f>all_predictions!C365</f>
        <v>Quillacollo</v>
      </c>
      <c r="D365" t="str">
        <f>all_predictions!D365</f>
        <v>Sipesipe</v>
      </c>
      <c r="E365" t="str">
        <f>all_predictions!F365</f>
        <v>SORATA</v>
      </c>
      <c r="F365" s="4">
        <f>all_predictions!H365*100</f>
        <v>62.70000000000001</v>
      </c>
      <c r="G365" s="4">
        <f>all_predictions!AC365*100</f>
        <v>60.994389869425348</v>
      </c>
      <c r="H365" t="str">
        <f t="shared" si="22"/>
        <v>Menor</v>
      </c>
      <c r="I365" s="4" t="e">
        <f t="shared" si="23"/>
        <v>#N/A</v>
      </c>
      <c r="J365">
        <f t="shared" si="24"/>
        <v>60.994389869425348</v>
      </c>
      <c r="K365" s="4">
        <f t="shared" si="25"/>
        <v>-1.7056101305746623</v>
      </c>
    </row>
    <row r="366" spans="1:11" x14ac:dyDescent="0.25">
      <c r="A366">
        <f>all_predictions!E366</f>
        <v>3090201038</v>
      </c>
      <c r="B366" t="str">
        <f>all_predictions!B366</f>
        <v>Cochabamba</v>
      </c>
      <c r="C366" t="str">
        <f>all_predictions!C366</f>
        <v>Quillacollo</v>
      </c>
      <c r="D366" t="str">
        <f>all_predictions!D366</f>
        <v>Sipesipe</v>
      </c>
      <c r="E366" t="str">
        <f>all_predictions!F366</f>
        <v>SUTICOLLO</v>
      </c>
      <c r="F366" s="4">
        <f>all_predictions!H366*100</f>
        <v>31.2</v>
      </c>
      <c r="G366" s="4">
        <f>all_predictions!AC366*100</f>
        <v>21.082165255493752</v>
      </c>
      <c r="H366" t="str">
        <f t="shared" si="22"/>
        <v>Menor</v>
      </c>
      <c r="I366" s="4" t="e">
        <f t="shared" si="23"/>
        <v>#N/A</v>
      </c>
      <c r="J366">
        <f t="shared" si="24"/>
        <v>21.082165255493752</v>
      </c>
      <c r="K366" s="4">
        <f t="shared" si="25"/>
        <v>-10.117834744506247</v>
      </c>
    </row>
    <row r="367" spans="1:11" x14ac:dyDescent="0.25">
      <c r="A367">
        <f>all_predictions!E367</f>
        <v>3090201041</v>
      </c>
      <c r="B367" t="str">
        <f>all_predictions!B367</f>
        <v>Cochabamba</v>
      </c>
      <c r="C367" t="str">
        <f>all_predictions!C367</f>
        <v>Quillacollo</v>
      </c>
      <c r="D367" t="str">
        <f>all_predictions!D367</f>
        <v>Sipesipe</v>
      </c>
      <c r="E367" t="str">
        <f>all_predictions!F367</f>
        <v>VILLA MONTENEGRO</v>
      </c>
      <c r="F367" s="4">
        <f>all_predictions!H367*100</f>
        <v>45.29999999999999</v>
      </c>
      <c r="G367" s="4">
        <f>all_predictions!AC367*100</f>
        <v>33.815506768971261</v>
      </c>
      <c r="H367" t="str">
        <f t="shared" si="22"/>
        <v>Menor</v>
      </c>
      <c r="I367" s="4" t="e">
        <f t="shared" si="23"/>
        <v>#N/A</v>
      </c>
      <c r="J367">
        <f t="shared" si="24"/>
        <v>33.815506768971261</v>
      </c>
      <c r="K367" s="4">
        <f t="shared" si="25"/>
        <v>-11.484493231028729</v>
      </c>
    </row>
    <row r="368" spans="1:11" x14ac:dyDescent="0.25">
      <c r="A368">
        <f>all_predictions!E368</f>
        <v>3090201050</v>
      </c>
      <c r="B368" t="str">
        <f>all_predictions!B368</f>
        <v>Cochabamba</v>
      </c>
      <c r="C368" t="str">
        <f>all_predictions!C368</f>
        <v>Quillacollo</v>
      </c>
      <c r="D368" t="str">
        <f>all_predictions!D368</f>
        <v>Sipesipe</v>
      </c>
      <c r="E368" t="str">
        <f>all_predictions!F368</f>
        <v>VALLE HERMOSO</v>
      </c>
      <c r="F368" s="4">
        <f>all_predictions!H368*100</f>
        <v>34.699999999999996</v>
      </c>
      <c r="G368" s="4">
        <f>all_predictions!AC368*100</f>
        <v>23.255880543342229</v>
      </c>
      <c r="H368" t="str">
        <f t="shared" si="22"/>
        <v>Menor</v>
      </c>
      <c r="I368" s="4" t="e">
        <f t="shared" si="23"/>
        <v>#N/A</v>
      </c>
      <c r="J368">
        <f t="shared" si="24"/>
        <v>23.255880543342229</v>
      </c>
      <c r="K368" s="4">
        <f t="shared" si="25"/>
        <v>-11.444119456657766</v>
      </c>
    </row>
    <row r="369" spans="1:11" x14ac:dyDescent="0.25">
      <c r="A369">
        <f>all_predictions!E369</f>
        <v>3090201701</v>
      </c>
      <c r="B369" t="str">
        <f>all_predictions!B369</f>
        <v>Cochabamba</v>
      </c>
      <c r="C369" t="str">
        <f>all_predictions!C369</f>
        <v>Quillacollo</v>
      </c>
      <c r="D369" t="str">
        <f>all_predictions!D369</f>
        <v>Sipesipe</v>
      </c>
      <c r="E369" t="str">
        <f>all_predictions!F369</f>
        <v>COLLPA CENTRO</v>
      </c>
      <c r="F369" s="4">
        <f>all_predictions!H369*100</f>
        <v>67.599999999999994</v>
      </c>
      <c r="G369" s="4">
        <f>all_predictions!AC369*100</f>
        <v>66.525558561820688</v>
      </c>
      <c r="H369" t="str">
        <f t="shared" si="22"/>
        <v>Menor</v>
      </c>
      <c r="I369" s="4" t="e">
        <f t="shared" si="23"/>
        <v>#N/A</v>
      </c>
      <c r="J369">
        <f t="shared" si="24"/>
        <v>66.525558561820688</v>
      </c>
      <c r="K369" s="4">
        <f t="shared" si="25"/>
        <v>-1.0744414381793064</v>
      </c>
    </row>
    <row r="370" spans="1:11" x14ac:dyDescent="0.25">
      <c r="A370">
        <f>all_predictions!E370</f>
        <v>3090202007</v>
      </c>
      <c r="B370" t="str">
        <f>all_predictions!B370</f>
        <v>Cochabamba</v>
      </c>
      <c r="C370" t="str">
        <f>all_predictions!C370</f>
        <v>Quillacollo</v>
      </c>
      <c r="D370" t="str">
        <f>all_predictions!D370</f>
        <v>Sipesipe</v>
      </c>
      <c r="E370" t="str">
        <f>all_predictions!F370</f>
        <v>ITAPAYA</v>
      </c>
      <c r="F370" s="4">
        <f>all_predictions!H370*100</f>
        <v>48.29999999999999</v>
      </c>
      <c r="G370" s="4">
        <f>all_predictions!AC370*100</f>
        <v>31.654892076996415</v>
      </c>
      <c r="H370" t="str">
        <f t="shared" si="22"/>
        <v>Menor</v>
      </c>
      <c r="I370" s="4" t="e">
        <f t="shared" si="23"/>
        <v>#N/A</v>
      </c>
      <c r="J370">
        <f t="shared" si="24"/>
        <v>31.654892076996415</v>
      </c>
      <c r="K370" s="4">
        <f t="shared" si="25"/>
        <v>-16.645107923003575</v>
      </c>
    </row>
    <row r="371" spans="1:11" x14ac:dyDescent="0.25">
      <c r="A371">
        <f>all_predictions!E371</f>
        <v>3090202009</v>
      </c>
      <c r="B371" t="str">
        <f>all_predictions!B371</f>
        <v>Cochabamba</v>
      </c>
      <c r="C371" t="str">
        <f>all_predictions!C371</f>
        <v>Quillacollo</v>
      </c>
      <c r="D371" t="str">
        <f>all_predictions!D371</f>
        <v>Sipesipe</v>
      </c>
      <c r="E371" t="str">
        <f>all_predictions!F371</f>
        <v>PAROTANI</v>
      </c>
      <c r="F371" s="4">
        <f>all_predictions!H371*100</f>
        <v>41.4</v>
      </c>
      <c r="G371" s="4">
        <f>all_predictions!AC371*100</f>
        <v>28.38495364983417</v>
      </c>
      <c r="H371" t="str">
        <f t="shared" si="22"/>
        <v>Menor</v>
      </c>
      <c r="I371" s="4" t="e">
        <f t="shared" si="23"/>
        <v>#N/A</v>
      </c>
      <c r="J371">
        <f t="shared" si="24"/>
        <v>28.38495364983417</v>
      </c>
      <c r="K371" s="4">
        <f t="shared" si="25"/>
        <v>-13.015046350165829</v>
      </c>
    </row>
    <row r="372" spans="1:11" x14ac:dyDescent="0.25">
      <c r="A372">
        <f>all_predictions!E372</f>
        <v>3090202022</v>
      </c>
      <c r="B372" t="str">
        <f>all_predictions!B372</f>
        <v>Cochabamba</v>
      </c>
      <c r="C372" t="str">
        <f>all_predictions!C372</f>
        <v>Quillacollo</v>
      </c>
      <c r="D372" t="str">
        <f>all_predictions!D372</f>
        <v>Sipesipe</v>
      </c>
      <c r="E372" t="str">
        <f>all_predictions!F372</f>
        <v>TAJRA</v>
      </c>
      <c r="F372" s="4">
        <f>all_predictions!H372*100</f>
        <v>49.6</v>
      </c>
      <c r="G372" s="4">
        <f>all_predictions!AC372*100</f>
        <v>26.210088073145332</v>
      </c>
      <c r="H372" t="str">
        <f t="shared" si="22"/>
        <v>Menor</v>
      </c>
      <c r="I372" s="4" t="e">
        <f t="shared" si="23"/>
        <v>#N/A</v>
      </c>
      <c r="J372">
        <f t="shared" si="24"/>
        <v>26.210088073145332</v>
      </c>
      <c r="K372" s="4">
        <f t="shared" si="25"/>
        <v>-23.389911926854669</v>
      </c>
    </row>
    <row r="373" spans="1:11" x14ac:dyDescent="0.25">
      <c r="A373">
        <f>all_predictions!E373</f>
        <v>3090203002</v>
      </c>
      <c r="B373" t="str">
        <f>all_predictions!B373</f>
        <v>Cochabamba</v>
      </c>
      <c r="C373" t="str">
        <f>all_predictions!C373</f>
        <v>Quillacollo</v>
      </c>
      <c r="D373" t="str">
        <f>all_predictions!D373</f>
        <v>Sipesipe</v>
      </c>
      <c r="E373" t="str">
        <f>all_predictions!F373</f>
        <v>COACHACA CHICO</v>
      </c>
      <c r="F373" s="4">
        <f>all_predictions!H373*100</f>
        <v>30.8</v>
      </c>
      <c r="G373" s="4">
        <f>all_predictions!AC373*100</f>
        <v>18.948208924585931</v>
      </c>
      <c r="H373" t="str">
        <f t="shared" si="22"/>
        <v>Menor</v>
      </c>
      <c r="I373" s="4" t="e">
        <f t="shared" si="23"/>
        <v>#N/A</v>
      </c>
      <c r="J373">
        <f t="shared" si="24"/>
        <v>18.948208924585931</v>
      </c>
      <c r="K373" s="4">
        <f t="shared" si="25"/>
        <v>-11.85179107541407</v>
      </c>
    </row>
    <row r="374" spans="1:11" x14ac:dyDescent="0.25">
      <c r="A374">
        <f>all_predictions!E374</f>
        <v>3090203003</v>
      </c>
      <c r="B374" t="str">
        <f>all_predictions!B374</f>
        <v>Cochabamba</v>
      </c>
      <c r="C374" t="str">
        <f>all_predictions!C374</f>
        <v>Quillacollo</v>
      </c>
      <c r="D374" t="str">
        <f>all_predictions!D374</f>
        <v>Sipesipe</v>
      </c>
      <c r="E374" t="str">
        <f>all_predictions!F374</f>
        <v>HUAÑACAHUA</v>
      </c>
      <c r="F374" s="4">
        <f>all_predictions!H374*100</f>
        <v>34</v>
      </c>
      <c r="G374" s="4">
        <f>all_predictions!AC374*100</f>
        <v>22.038349826203017</v>
      </c>
      <c r="H374" t="str">
        <f t="shared" si="22"/>
        <v>Menor</v>
      </c>
      <c r="I374" s="4" t="e">
        <f t="shared" si="23"/>
        <v>#N/A</v>
      </c>
      <c r="J374">
        <f t="shared" si="24"/>
        <v>22.038349826203017</v>
      </c>
      <c r="K374" s="4">
        <f t="shared" si="25"/>
        <v>-11.961650173796983</v>
      </c>
    </row>
    <row r="375" spans="1:11" x14ac:dyDescent="0.25">
      <c r="A375">
        <f>all_predictions!E375</f>
        <v>3090203004</v>
      </c>
      <c r="B375" t="str">
        <f>all_predictions!B375</f>
        <v>Cochabamba</v>
      </c>
      <c r="C375" t="str">
        <f>all_predictions!C375</f>
        <v>Quillacollo</v>
      </c>
      <c r="D375" t="str">
        <f>all_predictions!D375</f>
        <v>Sipesipe</v>
      </c>
      <c r="E375" t="str">
        <f>all_predictions!F375</f>
        <v>MALLCO CHAPI</v>
      </c>
      <c r="F375" s="4">
        <f>all_predictions!H375*100</f>
        <v>43.20000000000001</v>
      </c>
      <c r="G375" s="4">
        <f>all_predictions!AC375*100</f>
        <v>30.11209628100351</v>
      </c>
      <c r="H375" t="str">
        <f t="shared" si="22"/>
        <v>Menor</v>
      </c>
      <c r="I375" s="4" t="e">
        <f t="shared" si="23"/>
        <v>#N/A</v>
      </c>
      <c r="J375">
        <f t="shared" si="24"/>
        <v>30.11209628100351</v>
      </c>
      <c r="K375" s="4">
        <f t="shared" si="25"/>
        <v>-13.0879037189965</v>
      </c>
    </row>
    <row r="376" spans="1:11" x14ac:dyDescent="0.25">
      <c r="A376">
        <f>all_predictions!E376</f>
        <v>3090203005</v>
      </c>
      <c r="B376" t="str">
        <f>all_predictions!B376</f>
        <v>Cochabamba</v>
      </c>
      <c r="C376" t="str">
        <f>all_predictions!C376</f>
        <v>Quillacollo</v>
      </c>
      <c r="D376" t="str">
        <f>all_predictions!D376</f>
        <v>Sipesipe</v>
      </c>
      <c r="E376" t="str">
        <f>all_predictions!F376</f>
        <v>MALLCO RANCHO</v>
      </c>
      <c r="F376" s="4">
        <f>all_predictions!H376*100</f>
        <v>38.800000000000004</v>
      </c>
      <c r="G376" s="4">
        <f>all_predictions!AC376*100</f>
        <v>26.259765998332803</v>
      </c>
      <c r="H376" t="str">
        <f t="shared" si="22"/>
        <v>Menor</v>
      </c>
      <c r="I376" s="4" t="e">
        <f t="shared" si="23"/>
        <v>#N/A</v>
      </c>
      <c r="J376">
        <f t="shared" si="24"/>
        <v>26.259765998332803</v>
      </c>
      <c r="K376" s="4">
        <f t="shared" si="25"/>
        <v>-12.540234001667201</v>
      </c>
    </row>
    <row r="377" spans="1:11" x14ac:dyDescent="0.25">
      <c r="A377">
        <f>all_predictions!E377</f>
        <v>3090203007</v>
      </c>
      <c r="B377" t="str">
        <f>all_predictions!B377</f>
        <v>Cochabamba</v>
      </c>
      <c r="C377" t="str">
        <f>all_predictions!C377</f>
        <v>Quillacollo</v>
      </c>
      <c r="D377" t="str">
        <f>all_predictions!D377</f>
        <v>Sipesipe</v>
      </c>
      <c r="E377" t="str">
        <f>all_predictions!F377</f>
        <v>PAYACOLLO</v>
      </c>
      <c r="F377" s="4">
        <f>all_predictions!H377*100</f>
        <v>38.299999999999997</v>
      </c>
      <c r="G377" s="4">
        <f>all_predictions!AC377*100</f>
        <v>22.407183259684953</v>
      </c>
      <c r="H377" t="str">
        <f t="shared" si="22"/>
        <v>Menor</v>
      </c>
      <c r="I377" s="4" t="e">
        <f t="shared" si="23"/>
        <v>#N/A</v>
      </c>
      <c r="J377">
        <f t="shared" si="24"/>
        <v>22.407183259684953</v>
      </c>
      <c r="K377" s="4">
        <f t="shared" si="25"/>
        <v>-15.892816740315045</v>
      </c>
    </row>
    <row r="378" spans="1:11" x14ac:dyDescent="0.25">
      <c r="A378">
        <f>all_predictions!E378</f>
        <v>3090203011</v>
      </c>
      <c r="B378" t="str">
        <f>all_predictions!B378</f>
        <v>Cochabamba</v>
      </c>
      <c r="C378" t="str">
        <f>all_predictions!C378</f>
        <v>Quillacollo</v>
      </c>
      <c r="D378" t="str">
        <f>all_predictions!D378</f>
        <v>Sipesipe</v>
      </c>
      <c r="E378" t="str">
        <f>all_predictions!F378</f>
        <v>VINTO CHICO</v>
      </c>
      <c r="F378" s="4">
        <f>all_predictions!H378*100</f>
        <v>26</v>
      </c>
      <c r="G378" s="4">
        <f>all_predictions!AC378*100</f>
        <v>22.338860666978995</v>
      </c>
      <c r="H378" t="str">
        <f t="shared" si="22"/>
        <v>Menor</v>
      </c>
      <c r="I378" s="4" t="e">
        <f t="shared" si="23"/>
        <v>#N/A</v>
      </c>
      <c r="J378">
        <f t="shared" si="24"/>
        <v>22.338860666978995</v>
      </c>
      <c r="K378" s="4">
        <f t="shared" si="25"/>
        <v>-3.6611393330210049</v>
      </c>
    </row>
    <row r="379" spans="1:11" x14ac:dyDescent="0.25">
      <c r="A379">
        <f>all_predictions!E379</f>
        <v>3090301001</v>
      </c>
      <c r="B379" t="str">
        <f>all_predictions!B379</f>
        <v>Cochabamba</v>
      </c>
      <c r="C379" t="str">
        <f>all_predictions!C379</f>
        <v>Quillacollo</v>
      </c>
      <c r="D379" t="str">
        <f>all_predictions!D379</f>
        <v>Tiquipaya</v>
      </c>
      <c r="E379" t="str">
        <f>all_predictions!F379</f>
        <v>TIQUIPAYA</v>
      </c>
      <c r="F379" s="4">
        <f>all_predictions!H379*100</f>
        <v>29.299999999999997</v>
      </c>
      <c r="G379" s="4">
        <f>all_predictions!AC379*100</f>
        <v>30.555771623875515</v>
      </c>
      <c r="H379" t="str">
        <f t="shared" si="22"/>
        <v>Mayor</v>
      </c>
      <c r="I379" s="4">
        <f t="shared" si="23"/>
        <v>30.555771623875515</v>
      </c>
      <c r="J379" t="e">
        <f t="shared" si="24"/>
        <v>#N/A</v>
      </c>
      <c r="K379" s="4">
        <f t="shared" si="25"/>
        <v>1.2557716238755177</v>
      </c>
    </row>
    <row r="380" spans="1:11" x14ac:dyDescent="0.25">
      <c r="A380">
        <f>all_predictions!E380</f>
        <v>3090301005</v>
      </c>
      <c r="B380" t="str">
        <f>all_predictions!B380</f>
        <v>Cochabamba</v>
      </c>
      <c r="C380" t="str">
        <f>all_predictions!C380</f>
        <v>Quillacollo</v>
      </c>
      <c r="D380" t="str">
        <f>all_predictions!D380</f>
        <v>Tiquipaya</v>
      </c>
      <c r="E380" t="str">
        <f>all_predictions!F380</f>
        <v>CHAPISIRCA</v>
      </c>
      <c r="F380" s="4">
        <f>all_predictions!H380*100</f>
        <v>89.3</v>
      </c>
      <c r="G380" s="4">
        <f>all_predictions!AC380*100</f>
        <v>86.979816324288635</v>
      </c>
      <c r="H380" t="str">
        <f t="shared" si="22"/>
        <v>Menor</v>
      </c>
      <c r="I380" s="4" t="e">
        <f t="shared" si="23"/>
        <v>#N/A</v>
      </c>
      <c r="J380">
        <f t="shared" si="24"/>
        <v>86.979816324288635</v>
      </c>
      <c r="K380" s="4">
        <f t="shared" si="25"/>
        <v>-2.3201836757113625</v>
      </c>
    </row>
    <row r="381" spans="1:11" x14ac:dyDescent="0.25">
      <c r="A381">
        <f>all_predictions!E381</f>
        <v>3090401001</v>
      </c>
      <c r="B381" t="str">
        <f>all_predictions!B381</f>
        <v>Cochabamba</v>
      </c>
      <c r="C381" t="str">
        <f>all_predictions!C381</f>
        <v>Quillacollo</v>
      </c>
      <c r="D381" t="str">
        <f>all_predictions!D381</f>
        <v>Vinto</v>
      </c>
      <c r="E381" t="str">
        <f>all_predictions!F381</f>
        <v>VINTO</v>
      </c>
      <c r="F381" s="4">
        <f>all_predictions!H381*100</f>
        <v>37.700000000000003</v>
      </c>
      <c r="G381" s="4">
        <f>all_predictions!AC381*100</f>
        <v>34.685098449878247</v>
      </c>
      <c r="H381" t="str">
        <f t="shared" si="22"/>
        <v>Menor</v>
      </c>
      <c r="I381" s="4" t="e">
        <f t="shared" si="23"/>
        <v>#N/A</v>
      </c>
      <c r="J381">
        <f t="shared" si="24"/>
        <v>34.685098449878247</v>
      </c>
      <c r="K381" s="4">
        <f t="shared" si="25"/>
        <v>-3.0149015501217562</v>
      </c>
    </row>
    <row r="382" spans="1:11" x14ac:dyDescent="0.25">
      <c r="A382">
        <f>all_predictions!E382</f>
        <v>3090401702</v>
      </c>
      <c r="B382" t="str">
        <f>all_predictions!B382</f>
        <v>Cochabamba</v>
      </c>
      <c r="C382" t="str">
        <f>all_predictions!C382</f>
        <v>Quillacollo</v>
      </c>
      <c r="D382" t="str">
        <f>all_predictions!D382</f>
        <v>Vinto</v>
      </c>
      <c r="E382" t="str">
        <f>all_predictions!F382</f>
        <v>POTRERO</v>
      </c>
      <c r="F382" s="4">
        <f>all_predictions!H382*100</f>
        <v>69.099999999999994</v>
      </c>
      <c r="G382" s="4">
        <f>all_predictions!AC382*100</f>
        <v>63.958037997836492</v>
      </c>
      <c r="H382" t="str">
        <f t="shared" si="22"/>
        <v>Menor</v>
      </c>
      <c r="I382" s="4" t="e">
        <f t="shared" si="23"/>
        <v>#N/A</v>
      </c>
      <c r="J382">
        <f t="shared" si="24"/>
        <v>63.958037997836492</v>
      </c>
      <c r="K382" s="4">
        <f t="shared" si="25"/>
        <v>-5.1419620021635026</v>
      </c>
    </row>
    <row r="383" spans="1:11" x14ac:dyDescent="0.25">
      <c r="A383">
        <f>all_predictions!E383</f>
        <v>3090401704</v>
      </c>
      <c r="B383" t="str">
        <f>all_predictions!B383</f>
        <v>Cochabamba</v>
      </c>
      <c r="C383" t="str">
        <f>all_predictions!C383</f>
        <v>Quillacollo</v>
      </c>
      <c r="D383" t="str">
        <f>all_predictions!D383</f>
        <v>Vinto</v>
      </c>
      <c r="E383" t="str">
        <f>all_predictions!F383</f>
        <v>VILOMA GRANDE</v>
      </c>
      <c r="F383" s="4">
        <f>all_predictions!H383*100</f>
        <v>53.29999999999999</v>
      </c>
      <c r="G383" s="4">
        <f>all_predictions!AC383*100</f>
        <v>32.210741499270405</v>
      </c>
      <c r="H383" t="str">
        <f t="shared" si="22"/>
        <v>Menor</v>
      </c>
      <c r="I383" s="4" t="e">
        <f t="shared" si="23"/>
        <v>#N/A</v>
      </c>
      <c r="J383">
        <f t="shared" si="24"/>
        <v>32.210741499270405</v>
      </c>
      <c r="K383" s="4">
        <f t="shared" si="25"/>
        <v>-21.089258500729585</v>
      </c>
    </row>
    <row r="384" spans="1:11" x14ac:dyDescent="0.25">
      <c r="A384">
        <f>all_predictions!E384</f>
        <v>3090401707</v>
      </c>
      <c r="B384" t="str">
        <f>all_predictions!B384</f>
        <v>Cochabamba</v>
      </c>
      <c r="C384" t="str">
        <f>all_predictions!C384</f>
        <v>Quillacollo</v>
      </c>
      <c r="D384" t="str">
        <f>all_predictions!D384</f>
        <v>Vinto</v>
      </c>
      <c r="E384" t="str">
        <f>all_predictions!F384</f>
        <v>FALSURI</v>
      </c>
      <c r="F384" s="4">
        <f>all_predictions!H384*100</f>
        <v>65.099999999999994</v>
      </c>
      <c r="G384" s="4">
        <f>all_predictions!AC384*100</f>
        <v>64.587183408969594</v>
      </c>
      <c r="H384" t="str">
        <f t="shared" si="22"/>
        <v>Menor</v>
      </c>
      <c r="I384" s="4" t="e">
        <f t="shared" si="23"/>
        <v>#N/A</v>
      </c>
      <c r="J384">
        <f t="shared" si="24"/>
        <v>64.587183408969594</v>
      </c>
      <c r="K384" s="4">
        <f t="shared" si="25"/>
        <v>-0.51281659103040056</v>
      </c>
    </row>
    <row r="385" spans="1:11" x14ac:dyDescent="0.25">
      <c r="A385">
        <f>all_predictions!E385</f>
        <v>3090401710</v>
      </c>
      <c r="B385" t="str">
        <f>all_predictions!B385</f>
        <v>Cochabamba</v>
      </c>
      <c r="C385" t="str">
        <f>all_predictions!C385</f>
        <v>Quillacollo</v>
      </c>
      <c r="D385" t="str">
        <f>all_predictions!D385</f>
        <v>Vinto</v>
      </c>
      <c r="E385" t="str">
        <f>all_predictions!F385</f>
        <v>COACHACA GRANDE (SUB CENTRAL VINTO)</v>
      </c>
      <c r="F385" s="4">
        <f>all_predictions!H385*100</f>
        <v>58.4</v>
      </c>
      <c r="G385" s="4">
        <f>all_predictions!AC385*100</f>
        <v>56.624262408832017</v>
      </c>
      <c r="H385" t="str">
        <f t="shared" si="22"/>
        <v>Menor</v>
      </c>
      <c r="I385" s="4" t="e">
        <f t="shared" si="23"/>
        <v>#N/A</v>
      </c>
      <c r="J385">
        <f t="shared" si="24"/>
        <v>56.624262408832017</v>
      </c>
      <c r="K385" s="4">
        <f t="shared" si="25"/>
        <v>-1.7757375911679816</v>
      </c>
    </row>
    <row r="386" spans="1:11" x14ac:dyDescent="0.25">
      <c r="A386">
        <f>all_predictions!E386</f>
        <v>3090401714</v>
      </c>
      <c r="B386" t="str">
        <f>all_predictions!B386</f>
        <v>Cochabamba</v>
      </c>
      <c r="C386" t="str">
        <f>all_predictions!C386</f>
        <v>Quillacollo</v>
      </c>
      <c r="D386" t="str">
        <f>all_predictions!D386</f>
        <v>Vinto</v>
      </c>
      <c r="E386" t="str">
        <f>all_predictions!F386</f>
        <v>THIOMOKO</v>
      </c>
      <c r="F386" s="4">
        <f>all_predictions!H386*100</f>
        <v>63.4</v>
      </c>
      <c r="G386" s="4">
        <f>all_predictions!AC386*100</f>
        <v>61.554127549651362</v>
      </c>
      <c r="H386" t="str">
        <f t="shared" si="22"/>
        <v>Menor</v>
      </c>
      <c r="I386" s="4" t="e">
        <f t="shared" si="23"/>
        <v>#N/A</v>
      </c>
      <c r="J386">
        <f t="shared" si="24"/>
        <v>61.554127549651362</v>
      </c>
      <c r="K386" s="4">
        <f t="shared" si="25"/>
        <v>-1.8458724503486366</v>
      </c>
    </row>
    <row r="387" spans="1:11" x14ac:dyDescent="0.25">
      <c r="A387">
        <f>all_predictions!E387</f>
        <v>3090401715</v>
      </c>
      <c r="B387" t="str">
        <f>all_predictions!B387</f>
        <v>Cochabamba</v>
      </c>
      <c r="C387" t="str">
        <f>all_predictions!C387</f>
        <v>Quillacollo</v>
      </c>
      <c r="D387" t="str">
        <f>all_predictions!D387</f>
        <v>Vinto</v>
      </c>
      <c r="E387" t="str">
        <f>all_predictions!F387</f>
        <v>VILOMILLA</v>
      </c>
      <c r="F387" s="4">
        <f>all_predictions!H387*100</f>
        <v>51.1</v>
      </c>
      <c r="G387" s="4">
        <f>all_predictions!AC387*100</f>
        <v>33.261648623789711</v>
      </c>
      <c r="H387" t="str">
        <f t="shared" ref="H387:H450" si="26">IF(G387&gt;F387,$L$2,$L$3)</f>
        <v>Menor</v>
      </c>
      <c r="I387" s="4" t="e">
        <f t="shared" ref="I387:I450" si="27">IF(H387=$L$2,G387,$L$4)</f>
        <v>#N/A</v>
      </c>
      <c r="J387">
        <f t="shared" ref="J387:J450" si="28">IF(H387=$L$3,G387,$L$4)</f>
        <v>33.261648623789711</v>
      </c>
      <c r="K387" s="4">
        <f t="shared" ref="K387:K450" si="29">G387-F387</f>
        <v>-17.838351376210291</v>
      </c>
    </row>
    <row r="388" spans="1:11" x14ac:dyDescent="0.25">
      <c r="A388">
        <f>all_predictions!E388</f>
        <v>3090402001</v>
      </c>
      <c r="B388" t="str">
        <f>all_predictions!B388</f>
        <v>Cochabamba</v>
      </c>
      <c r="C388" t="str">
        <f>all_predictions!C388</f>
        <v>Quillacollo</v>
      </c>
      <c r="D388" t="str">
        <f>all_predictions!D388</f>
        <v>Vinto</v>
      </c>
      <c r="E388" t="str">
        <f>all_predictions!F388</f>
        <v>COMBUYO</v>
      </c>
      <c r="F388" s="4">
        <f>all_predictions!H388*100</f>
        <v>45.1</v>
      </c>
      <c r="G388" s="4">
        <f>all_predictions!AC388*100</f>
        <v>29.856632053278844</v>
      </c>
      <c r="H388" t="str">
        <f t="shared" si="26"/>
        <v>Menor</v>
      </c>
      <c r="I388" s="4" t="e">
        <f t="shared" si="27"/>
        <v>#N/A</v>
      </c>
      <c r="J388">
        <f t="shared" si="28"/>
        <v>29.856632053278844</v>
      </c>
      <c r="K388" s="4">
        <f t="shared" si="29"/>
        <v>-15.243367946721158</v>
      </c>
    </row>
    <row r="389" spans="1:11" x14ac:dyDescent="0.25">
      <c r="A389">
        <f>all_predictions!E389</f>
        <v>3090402705</v>
      </c>
      <c r="B389" t="str">
        <f>all_predictions!B389</f>
        <v>Cochabamba</v>
      </c>
      <c r="C389" t="str">
        <f>all_predictions!C389</f>
        <v>Quillacollo</v>
      </c>
      <c r="D389" t="str">
        <f>all_predictions!D389</f>
        <v>Vinto</v>
      </c>
      <c r="E389" t="str">
        <f>all_predictions!F389</f>
        <v>PAIRUMANI</v>
      </c>
      <c r="F389" s="4">
        <f>all_predictions!H389*100</f>
        <v>42.3</v>
      </c>
      <c r="G389" s="4">
        <f>all_predictions!AC389*100</f>
        <v>27.389708124976714</v>
      </c>
      <c r="H389" t="str">
        <f t="shared" si="26"/>
        <v>Menor</v>
      </c>
      <c r="I389" s="4" t="e">
        <f t="shared" si="27"/>
        <v>#N/A</v>
      </c>
      <c r="J389">
        <f t="shared" si="28"/>
        <v>27.389708124976714</v>
      </c>
      <c r="K389" s="4">
        <f t="shared" si="29"/>
        <v>-14.910291875023283</v>
      </c>
    </row>
    <row r="390" spans="1:11" x14ac:dyDescent="0.25">
      <c r="A390">
        <f>all_predictions!E390</f>
        <v>3090501001</v>
      </c>
      <c r="B390" t="str">
        <f>all_predictions!B390</f>
        <v>Cochabamba</v>
      </c>
      <c r="C390" t="str">
        <f>all_predictions!C390</f>
        <v>Quillacollo</v>
      </c>
      <c r="D390" t="str">
        <f>all_predictions!D390</f>
        <v>Colcapirhua</v>
      </c>
      <c r="E390" t="str">
        <f>all_predictions!F390</f>
        <v>COLCAPIRHUA</v>
      </c>
      <c r="F390" s="4">
        <f>all_predictions!H390*100</f>
        <v>17.100000000000001</v>
      </c>
      <c r="G390" s="4">
        <f>all_predictions!AC390*100</f>
        <v>18.965050529436432</v>
      </c>
      <c r="H390" t="str">
        <f t="shared" si="26"/>
        <v>Mayor</v>
      </c>
      <c r="I390" s="4">
        <f t="shared" si="27"/>
        <v>18.965050529436432</v>
      </c>
      <c r="J390" t="e">
        <f t="shared" si="28"/>
        <v>#N/A</v>
      </c>
      <c r="K390" s="4">
        <f t="shared" si="29"/>
        <v>1.8650505294364308</v>
      </c>
    </row>
    <row r="391" spans="1:11" x14ac:dyDescent="0.25">
      <c r="A391">
        <f>all_predictions!E391</f>
        <v>3100101001</v>
      </c>
      <c r="B391" t="str">
        <f>all_predictions!B391</f>
        <v>Cochabamba</v>
      </c>
      <c r="C391" t="str">
        <f>all_predictions!C391</f>
        <v>Chapare</v>
      </c>
      <c r="D391" t="str">
        <f>all_predictions!D391</f>
        <v>Sacaba</v>
      </c>
      <c r="E391" t="str">
        <f>all_predictions!F391</f>
        <v>SACABA</v>
      </c>
      <c r="F391" s="4">
        <f>all_predictions!H391*100</f>
        <v>30.099999999999998</v>
      </c>
      <c r="G391" s="4">
        <f>all_predictions!AC391*100</f>
        <v>31.119070750345408</v>
      </c>
      <c r="H391" t="str">
        <f t="shared" si="26"/>
        <v>Mayor</v>
      </c>
      <c r="I391" s="4">
        <f t="shared" si="27"/>
        <v>31.119070750345408</v>
      </c>
      <c r="J391" t="e">
        <f t="shared" si="28"/>
        <v>#N/A</v>
      </c>
      <c r="K391" s="4">
        <f t="shared" si="29"/>
        <v>1.0190707503454099</v>
      </c>
    </row>
    <row r="392" spans="1:11" x14ac:dyDescent="0.25">
      <c r="A392">
        <f>all_predictions!E392</f>
        <v>3100101704</v>
      </c>
      <c r="B392" t="str">
        <f>all_predictions!B392</f>
        <v>Cochabamba</v>
      </c>
      <c r="C392" t="str">
        <f>all_predictions!C392</f>
        <v>Chapare</v>
      </c>
      <c r="D392" t="str">
        <f>all_predictions!D392</f>
        <v>Sacaba</v>
      </c>
      <c r="E392" t="str">
        <f>all_predictions!F392</f>
        <v>ICHOCOLLO</v>
      </c>
      <c r="F392" s="4">
        <f>all_predictions!H392*100</f>
        <v>99.2</v>
      </c>
      <c r="G392" s="4">
        <f>all_predictions!AC392*100</f>
        <v>91.76368379011862</v>
      </c>
      <c r="H392" t="str">
        <f t="shared" si="26"/>
        <v>Menor</v>
      </c>
      <c r="I392" s="4" t="e">
        <f t="shared" si="27"/>
        <v>#N/A</v>
      </c>
      <c r="J392">
        <f t="shared" si="28"/>
        <v>91.76368379011862</v>
      </c>
      <c r="K392" s="4">
        <f t="shared" si="29"/>
        <v>-7.4363162098813831</v>
      </c>
    </row>
    <row r="393" spans="1:11" x14ac:dyDescent="0.25">
      <c r="A393">
        <f>all_predictions!E393</f>
        <v>3100101716</v>
      </c>
      <c r="B393" t="str">
        <f>all_predictions!B393</f>
        <v>Cochabamba</v>
      </c>
      <c r="C393" t="str">
        <f>all_predictions!C393</f>
        <v>Chapare</v>
      </c>
      <c r="D393" t="str">
        <f>all_predictions!D393</f>
        <v>Sacaba</v>
      </c>
      <c r="E393" t="str">
        <f>all_predictions!F393</f>
        <v>SAPANANI ALTO</v>
      </c>
      <c r="F393" s="4">
        <f>all_predictions!H393*100</f>
        <v>67.5</v>
      </c>
      <c r="G393" s="4">
        <f>all_predictions!AC393*100</f>
        <v>67.972760561982497</v>
      </c>
      <c r="H393" t="str">
        <f t="shared" si="26"/>
        <v>Mayor</v>
      </c>
      <c r="I393" s="4">
        <f t="shared" si="27"/>
        <v>67.972760561982497</v>
      </c>
      <c r="J393" t="e">
        <f t="shared" si="28"/>
        <v>#N/A</v>
      </c>
      <c r="K393" s="4">
        <f t="shared" si="29"/>
        <v>0.47276056198249705</v>
      </c>
    </row>
    <row r="394" spans="1:11" x14ac:dyDescent="0.25">
      <c r="A394">
        <f>all_predictions!E394</f>
        <v>3100101746</v>
      </c>
      <c r="B394" t="str">
        <f>all_predictions!B394</f>
        <v>Cochabamba</v>
      </c>
      <c r="C394" t="str">
        <f>all_predictions!C394</f>
        <v>Chapare</v>
      </c>
      <c r="D394" t="str">
        <f>all_predictions!D394</f>
        <v>Sacaba</v>
      </c>
      <c r="E394" t="str">
        <f>all_predictions!F394</f>
        <v>LARATY CENTRO</v>
      </c>
      <c r="F394" s="4">
        <f>all_predictions!H394*100</f>
        <v>88.9</v>
      </c>
      <c r="G394" s="4">
        <f>all_predictions!AC394*100</f>
        <v>85.940782141422119</v>
      </c>
      <c r="H394" t="str">
        <f t="shared" si="26"/>
        <v>Menor</v>
      </c>
      <c r="I394" s="4" t="e">
        <f t="shared" si="27"/>
        <v>#N/A</v>
      </c>
      <c r="J394">
        <f t="shared" si="28"/>
        <v>85.940782141422119</v>
      </c>
      <c r="K394" s="4">
        <f t="shared" si="29"/>
        <v>-2.9592178585778868</v>
      </c>
    </row>
    <row r="395" spans="1:11" x14ac:dyDescent="0.25">
      <c r="A395">
        <f>all_predictions!E395</f>
        <v>3100101762</v>
      </c>
      <c r="B395" t="str">
        <f>all_predictions!B395</f>
        <v>Cochabamba</v>
      </c>
      <c r="C395" t="str">
        <f>all_predictions!C395</f>
        <v>Chapare</v>
      </c>
      <c r="D395" t="str">
        <f>all_predictions!D395</f>
        <v>Sacaba</v>
      </c>
      <c r="E395" t="str">
        <f>all_predictions!F395</f>
        <v>JATUN CKOCHI</v>
      </c>
      <c r="F395" s="4">
        <f>all_predictions!H395*100</f>
        <v>94</v>
      </c>
      <c r="G395" s="4">
        <f>all_predictions!AC395*100</f>
        <v>91.03789612142333</v>
      </c>
      <c r="H395" t="str">
        <f t="shared" si="26"/>
        <v>Menor</v>
      </c>
      <c r="I395" s="4" t="e">
        <f t="shared" si="27"/>
        <v>#N/A</v>
      </c>
      <c r="J395">
        <f t="shared" si="28"/>
        <v>91.03789612142333</v>
      </c>
      <c r="K395" s="4">
        <f t="shared" si="29"/>
        <v>-2.96210387857667</v>
      </c>
    </row>
    <row r="396" spans="1:11" x14ac:dyDescent="0.25">
      <c r="A396">
        <f>all_predictions!E396</f>
        <v>3100102713</v>
      </c>
      <c r="B396" t="str">
        <f>all_predictions!B396</f>
        <v>Cochabamba</v>
      </c>
      <c r="C396" t="str">
        <f>all_predictions!C396</f>
        <v>Chapare</v>
      </c>
      <c r="D396" t="str">
        <f>all_predictions!D396</f>
        <v>Sacaba</v>
      </c>
      <c r="E396" t="str">
        <f>all_predictions!F396</f>
        <v>SEGUNDA AGUIRRE</v>
      </c>
      <c r="F396" s="4">
        <f>all_predictions!H396*100</f>
        <v>79.3</v>
      </c>
      <c r="G396" s="4">
        <f>all_predictions!AC396*100</f>
        <v>74.837512077670567</v>
      </c>
      <c r="H396" t="str">
        <f t="shared" si="26"/>
        <v>Menor</v>
      </c>
      <c r="I396" s="4" t="e">
        <f t="shared" si="27"/>
        <v>#N/A</v>
      </c>
      <c r="J396">
        <f t="shared" si="28"/>
        <v>74.837512077670567</v>
      </c>
      <c r="K396" s="4">
        <f t="shared" si="29"/>
        <v>-4.46248792232943</v>
      </c>
    </row>
    <row r="397" spans="1:11" x14ac:dyDescent="0.25">
      <c r="A397">
        <f>all_predictions!E397</f>
        <v>3100103704</v>
      </c>
      <c r="B397" t="str">
        <f>all_predictions!B397</f>
        <v>Cochabamba</v>
      </c>
      <c r="C397" t="str">
        <f>all_predictions!C397</f>
        <v>Chapare</v>
      </c>
      <c r="D397" t="str">
        <f>all_predictions!D397</f>
        <v>Sacaba</v>
      </c>
      <c r="E397" t="str">
        <f>all_predictions!F397</f>
        <v>MOLLOCOTA</v>
      </c>
      <c r="F397" s="4">
        <f>all_predictions!H397*100</f>
        <v>83.1</v>
      </c>
      <c r="G397" s="4">
        <f>all_predictions!AC397*100</f>
        <v>78.280536545831268</v>
      </c>
      <c r="H397" t="str">
        <f t="shared" si="26"/>
        <v>Menor</v>
      </c>
      <c r="I397" s="4" t="e">
        <f t="shared" si="27"/>
        <v>#N/A</v>
      </c>
      <c r="J397">
        <f t="shared" si="28"/>
        <v>78.280536545831268</v>
      </c>
      <c r="K397" s="4">
        <f t="shared" si="29"/>
        <v>-4.8194634541687265</v>
      </c>
    </row>
    <row r="398" spans="1:11" x14ac:dyDescent="0.25">
      <c r="A398">
        <f>all_predictions!E398</f>
        <v>3100104023</v>
      </c>
      <c r="B398" t="str">
        <f>all_predictions!B398</f>
        <v>Cochabamba</v>
      </c>
      <c r="C398" t="str">
        <f>all_predictions!C398</f>
        <v>Chapare</v>
      </c>
      <c r="D398" t="str">
        <f>all_predictions!D398</f>
        <v>Sacaba</v>
      </c>
      <c r="E398" t="str">
        <f>all_predictions!F398</f>
        <v>KORIHUMA II</v>
      </c>
      <c r="F398" s="4">
        <f>all_predictions!H398*100</f>
        <v>81</v>
      </c>
      <c r="G398" s="4">
        <f>all_predictions!AC398*100</f>
        <v>74.703189443188521</v>
      </c>
      <c r="H398" t="str">
        <f t="shared" si="26"/>
        <v>Menor</v>
      </c>
      <c r="I398" s="4" t="e">
        <f t="shared" si="27"/>
        <v>#N/A</v>
      </c>
      <c r="J398">
        <f t="shared" si="28"/>
        <v>74.703189443188521</v>
      </c>
      <c r="K398" s="4">
        <f t="shared" si="29"/>
        <v>-6.2968105568114794</v>
      </c>
    </row>
    <row r="399" spans="1:11" x14ac:dyDescent="0.25">
      <c r="A399">
        <f>all_predictions!E399</f>
        <v>3100104024</v>
      </c>
      <c r="B399" t="str">
        <f>all_predictions!B399</f>
        <v>Cochabamba</v>
      </c>
      <c r="C399" t="str">
        <f>all_predictions!C399</f>
        <v>Chapare</v>
      </c>
      <c r="D399" t="str">
        <f>all_predictions!D399</f>
        <v>Sacaba</v>
      </c>
      <c r="E399" t="str">
        <f>all_predictions!F399</f>
        <v>LAVA LAVA ALTA</v>
      </c>
      <c r="F399" s="4">
        <f>all_predictions!H399*100</f>
        <v>89.3</v>
      </c>
      <c r="G399" s="4">
        <f>all_predictions!AC399*100</f>
        <v>80.711387365197723</v>
      </c>
      <c r="H399" t="str">
        <f t="shared" si="26"/>
        <v>Menor</v>
      </c>
      <c r="I399" s="4" t="e">
        <f t="shared" si="27"/>
        <v>#N/A</v>
      </c>
      <c r="J399">
        <f t="shared" si="28"/>
        <v>80.711387365197723</v>
      </c>
      <c r="K399" s="4">
        <f t="shared" si="29"/>
        <v>-8.5886126348022742</v>
      </c>
    </row>
    <row r="400" spans="1:11" x14ac:dyDescent="0.25">
      <c r="A400">
        <f>all_predictions!E400</f>
        <v>3100106015</v>
      </c>
      <c r="B400" t="str">
        <f>all_predictions!B400</f>
        <v>Cochabamba</v>
      </c>
      <c r="C400" t="str">
        <f>all_predictions!C400</f>
        <v>Chapare</v>
      </c>
      <c r="D400" t="str">
        <f>all_predictions!D400</f>
        <v>Sacaba</v>
      </c>
      <c r="E400" t="str">
        <f>all_predictions!F400</f>
        <v>LOPEZ RANCHO</v>
      </c>
      <c r="F400" s="4">
        <f>all_predictions!H400*100</f>
        <v>82.1</v>
      </c>
      <c r="G400" s="4">
        <f>all_predictions!AC400*100</f>
        <v>83.023810458094445</v>
      </c>
      <c r="H400" t="str">
        <f t="shared" si="26"/>
        <v>Mayor</v>
      </c>
      <c r="I400" s="4">
        <f t="shared" si="27"/>
        <v>83.023810458094445</v>
      </c>
      <c r="J400" t="e">
        <f t="shared" si="28"/>
        <v>#N/A</v>
      </c>
      <c r="K400" s="4">
        <f t="shared" si="29"/>
        <v>0.92381045809445084</v>
      </c>
    </row>
    <row r="401" spans="1:11" x14ac:dyDescent="0.25">
      <c r="A401">
        <f>all_predictions!E401</f>
        <v>3100106780</v>
      </c>
      <c r="B401" t="str">
        <f>all_predictions!B401</f>
        <v>Cochabamba</v>
      </c>
      <c r="C401" t="str">
        <f>all_predictions!C401</f>
        <v>Chapare</v>
      </c>
      <c r="D401" t="str">
        <f>all_predictions!D401</f>
        <v>Sacaba</v>
      </c>
      <c r="E401" t="str">
        <f>all_predictions!F401</f>
        <v>SUB CENTRAL SANTA RITA RODEO</v>
      </c>
      <c r="F401" s="4">
        <f>all_predictions!H401*100</f>
        <v>72</v>
      </c>
      <c r="G401" s="4">
        <f>all_predictions!AC401*100</f>
        <v>72.818876568121425</v>
      </c>
      <c r="H401" t="str">
        <f t="shared" si="26"/>
        <v>Mayor</v>
      </c>
      <c r="I401" s="4">
        <f t="shared" si="27"/>
        <v>72.818876568121425</v>
      </c>
      <c r="J401" t="e">
        <f t="shared" si="28"/>
        <v>#N/A</v>
      </c>
      <c r="K401" s="4">
        <f t="shared" si="29"/>
        <v>0.81887656812142495</v>
      </c>
    </row>
    <row r="402" spans="1:11" x14ac:dyDescent="0.25">
      <c r="A402">
        <f>all_predictions!E402</f>
        <v>3100201001</v>
      </c>
      <c r="B402" t="str">
        <f>all_predictions!B402</f>
        <v>Cochabamba</v>
      </c>
      <c r="C402" t="str">
        <f>all_predictions!C402</f>
        <v>Chapare</v>
      </c>
      <c r="D402" t="str">
        <f>all_predictions!D402</f>
        <v>Colomi</v>
      </c>
      <c r="E402" t="str">
        <f>all_predictions!F402</f>
        <v>COLOMI</v>
      </c>
      <c r="F402" s="4">
        <f>all_predictions!H402*100</f>
        <v>40.699999999999996</v>
      </c>
      <c r="G402" s="4">
        <f>all_predictions!AC402*100</f>
        <v>29.937293910859985</v>
      </c>
      <c r="H402" t="str">
        <f t="shared" si="26"/>
        <v>Menor</v>
      </c>
      <c r="I402" s="4" t="e">
        <f t="shared" si="27"/>
        <v>#N/A</v>
      </c>
      <c r="J402">
        <f t="shared" si="28"/>
        <v>29.937293910859985</v>
      </c>
      <c r="K402" s="4">
        <f t="shared" si="29"/>
        <v>-10.762706089140011</v>
      </c>
    </row>
    <row r="403" spans="1:11" x14ac:dyDescent="0.25">
      <c r="A403">
        <f>all_predictions!E403</f>
        <v>3100201013</v>
      </c>
      <c r="B403" t="str">
        <f>all_predictions!B403</f>
        <v>Cochabamba</v>
      </c>
      <c r="C403" t="str">
        <f>all_predictions!C403</f>
        <v>Chapare</v>
      </c>
      <c r="D403" t="str">
        <f>all_predictions!D403</f>
        <v>Colomi</v>
      </c>
      <c r="E403" t="str">
        <f>all_predictions!F403</f>
        <v>LIRIUNI</v>
      </c>
      <c r="F403" s="4">
        <f>all_predictions!H403*100</f>
        <v>72.7</v>
      </c>
      <c r="G403" s="4">
        <f>all_predictions!AC403*100</f>
        <v>75.330885379639042</v>
      </c>
      <c r="H403" t="str">
        <f t="shared" si="26"/>
        <v>Mayor</v>
      </c>
      <c r="I403" s="4">
        <f t="shared" si="27"/>
        <v>75.330885379639042</v>
      </c>
      <c r="J403" t="e">
        <f t="shared" si="28"/>
        <v>#N/A</v>
      </c>
      <c r="K403" s="4">
        <f t="shared" si="29"/>
        <v>2.6308853796390395</v>
      </c>
    </row>
    <row r="404" spans="1:11" x14ac:dyDescent="0.25">
      <c r="A404">
        <f>all_predictions!E404</f>
        <v>3100201744</v>
      </c>
      <c r="B404" t="str">
        <f>all_predictions!B404</f>
        <v>Cochabamba</v>
      </c>
      <c r="C404" t="str">
        <f>all_predictions!C404</f>
        <v>Chapare</v>
      </c>
      <c r="D404" t="str">
        <f>all_predictions!D404</f>
        <v>Colomi</v>
      </c>
      <c r="E404" t="str">
        <f>all_predictions!F404</f>
        <v>CHOMOCO</v>
      </c>
      <c r="F404" s="4">
        <f>all_predictions!H404*100</f>
        <v>52.1</v>
      </c>
      <c r="G404" s="4">
        <f>all_predictions!AC404*100</f>
        <v>37.6067498419592</v>
      </c>
      <c r="H404" t="str">
        <f t="shared" si="26"/>
        <v>Menor</v>
      </c>
      <c r="I404" s="4" t="e">
        <f t="shared" si="27"/>
        <v>#N/A</v>
      </c>
      <c r="J404">
        <f t="shared" si="28"/>
        <v>37.6067498419592</v>
      </c>
      <c r="K404" s="4">
        <f t="shared" si="29"/>
        <v>-14.493250158040802</v>
      </c>
    </row>
    <row r="405" spans="1:11" x14ac:dyDescent="0.25">
      <c r="A405">
        <f>all_predictions!E405</f>
        <v>3100203702</v>
      </c>
      <c r="B405" t="str">
        <f>all_predictions!B405</f>
        <v>Cochabamba</v>
      </c>
      <c r="C405" t="str">
        <f>all_predictions!C405</f>
        <v>Chapare</v>
      </c>
      <c r="D405" t="str">
        <f>all_predictions!D405</f>
        <v>Colomi</v>
      </c>
      <c r="E405" t="str">
        <f>all_predictions!F405</f>
        <v>TABLAS MONTE</v>
      </c>
      <c r="F405" s="4">
        <f>all_predictions!H405*100</f>
        <v>70.3</v>
      </c>
      <c r="G405" s="4">
        <f>all_predictions!AC405*100</f>
        <v>68.251038316757743</v>
      </c>
      <c r="H405" t="str">
        <f t="shared" si="26"/>
        <v>Menor</v>
      </c>
      <c r="I405" s="4" t="e">
        <f t="shared" si="27"/>
        <v>#N/A</v>
      </c>
      <c r="J405">
        <f t="shared" si="28"/>
        <v>68.251038316757743</v>
      </c>
      <c r="K405" s="4">
        <f t="shared" si="29"/>
        <v>-2.0489616832422541</v>
      </c>
    </row>
    <row r="406" spans="1:11" x14ac:dyDescent="0.25">
      <c r="A406">
        <f>all_predictions!E406</f>
        <v>3100204003</v>
      </c>
      <c r="B406" t="str">
        <f>all_predictions!B406</f>
        <v>Cochabamba</v>
      </c>
      <c r="C406" t="str">
        <f>all_predictions!C406</f>
        <v>Chapare</v>
      </c>
      <c r="D406" t="str">
        <f>all_predictions!D406</f>
        <v>Colomi</v>
      </c>
      <c r="E406" t="str">
        <f>all_predictions!F406</f>
        <v>CORANI PAMPA</v>
      </c>
      <c r="F406" s="4">
        <f>all_predictions!H406*100</f>
        <v>75.2</v>
      </c>
      <c r="G406" s="4">
        <f>all_predictions!AC406*100</f>
        <v>73.953743373501496</v>
      </c>
      <c r="H406" t="str">
        <f t="shared" si="26"/>
        <v>Menor</v>
      </c>
      <c r="I406" s="4" t="e">
        <f t="shared" si="27"/>
        <v>#N/A</v>
      </c>
      <c r="J406">
        <f t="shared" si="28"/>
        <v>73.953743373501496</v>
      </c>
      <c r="K406" s="4">
        <f t="shared" si="29"/>
        <v>-1.2462566264985071</v>
      </c>
    </row>
    <row r="407" spans="1:11" x14ac:dyDescent="0.25">
      <c r="A407">
        <f>all_predictions!E407</f>
        <v>3100301011</v>
      </c>
      <c r="B407" t="str">
        <f>all_predictions!B407</f>
        <v>Cochabamba</v>
      </c>
      <c r="C407" t="str">
        <f>all_predictions!C407</f>
        <v>Chapare</v>
      </c>
      <c r="D407" t="str">
        <f>all_predictions!D407</f>
        <v>Villa Tunari</v>
      </c>
      <c r="E407" t="str">
        <f>all_predictions!F407</f>
        <v>SANTA ROSA</v>
      </c>
      <c r="F407" s="4">
        <f>all_predictions!H407*100</f>
        <v>56.000000000000007</v>
      </c>
      <c r="G407" s="4">
        <f>all_predictions!AC407*100</f>
        <v>45.541001778303219</v>
      </c>
      <c r="H407" t="str">
        <f t="shared" si="26"/>
        <v>Menor</v>
      </c>
      <c r="I407" s="4" t="e">
        <f t="shared" si="27"/>
        <v>#N/A</v>
      </c>
      <c r="J407">
        <f t="shared" si="28"/>
        <v>45.541001778303219</v>
      </c>
      <c r="K407" s="4">
        <f t="shared" si="29"/>
        <v>-10.458998221696788</v>
      </c>
    </row>
    <row r="408" spans="1:11" x14ac:dyDescent="0.25">
      <c r="A408">
        <f>all_predictions!E408</f>
        <v>3100301015</v>
      </c>
      <c r="B408" t="str">
        <f>all_predictions!B408</f>
        <v>Cochabamba</v>
      </c>
      <c r="C408" t="str">
        <f>all_predictions!C408</f>
        <v>Chapare</v>
      </c>
      <c r="D408" t="str">
        <f>all_predictions!D408</f>
        <v>Villa Tunari</v>
      </c>
      <c r="E408" t="str">
        <f>all_predictions!F408</f>
        <v>ISINUTA</v>
      </c>
      <c r="F408" s="4">
        <f>all_predictions!H408*100</f>
        <v>43.9</v>
      </c>
      <c r="G408" s="4">
        <f>all_predictions!AC408*100</f>
        <v>33.175894271950369</v>
      </c>
      <c r="H408" t="str">
        <f t="shared" si="26"/>
        <v>Menor</v>
      </c>
      <c r="I408" s="4" t="e">
        <f t="shared" si="27"/>
        <v>#N/A</v>
      </c>
      <c r="J408">
        <f t="shared" si="28"/>
        <v>33.175894271950369</v>
      </c>
      <c r="K408" s="4">
        <f t="shared" si="29"/>
        <v>-10.724105728049629</v>
      </c>
    </row>
    <row r="409" spans="1:11" x14ac:dyDescent="0.25">
      <c r="A409">
        <f>all_predictions!E409</f>
        <v>3100301016</v>
      </c>
      <c r="B409" t="str">
        <f>all_predictions!B409</f>
        <v>Cochabamba</v>
      </c>
      <c r="C409" t="str">
        <f>all_predictions!C409</f>
        <v>Chapare</v>
      </c>
      <c r="D409" t="str">
        <f>all_predictions!D409</f>
        <v>Villa Tunari</v>
      </c>
      <c r="E409" t="str">
        <f>all_predictions!F409</f>
        <v>SINDICATO SINUTA</v>
      </c>
      <c r="F409" s="4">
        <f>all_predictions!H409*100</f>
        <v>89.09999999999998</v>
      </c>
      <c r="G409" s="4">
        <f>all_predictions!AC409*100</f>
        <v>88.061716064251129</v>
      </c>
      <c r="H409" t="str">
        <f t="shared" si="26"/>
        <v>Menor</v>
      </c>
      <c r="I409" s="4" t="e">
        <f t="shared" si="27"/>
        <v>#N/A</v>
      </c>
      <c r="J409">
        <f t="shared" si="28"/>
        <v>88.061716064251129</v>
      </c>
      <c r="K409" s="4">
        <f t="shared" si="29"/>
        <v>-1.0382839357488507</v>
      </c>
    </row>
    <row r="410" spans="1:11" x14ac:dyDescent="0.25">
      <c r="A410">
        <f>all_predictions!E410</f>
        <v>3100301021</v>
      </c>
      <c r="B410" t="str">
        <f>all_predictions!B410</f>
        <v>Cochabamba</v>
      </c>
      <c r="C410" t="str">
        <f>all_predictions!C410</f>
        <v>Chapare</v>
      </c>
      <c r="D410" t="str">
        <f>all_predictions!D410</f>
        <v>Villa Tunari</v>
      </c>
      <c r="E410" t="str">
        <f>all_predictions!F410</f>
        <v>SAN GABRIEL</v>
      </c>
      <c r="F410" s="4">
        <f>all_predictions!H410*100</f>
        <v>63.5</v>
      </c>
      <c r="G410" s="4">
        <f>all_predictions!AC410*100</f>
        <v>63.937860516962921</v>
      </c>
      <c r="H410" t="str">
        <f t="shared" si="26"/>
        <v>Mayor</v>
      </c>
      <c r="I410" s="4">
        <f t="shared" si="27"/>
        <v>63.937860516962921</v>
      </c>
      <c r="J410" t="e">
        <f t="shared" si="28"/>
        <v>#N/A</v>
      </c>
      <c r="K410" s="4">
        <f t="shared" si="29"/>
        <v>0.43786051696292105</v>
      </c>
    </row>
    <row r="411" spans="1:11" x14ac:dyDescent="0.25">
      <c r="A411">
        <f>all_predictions!E411</f>
        <v>3100301074</v>
      </c>
      <c r="B411" t="str">
        <f>all_predictions!B411</f>
        <v>Cochabamba</v>
      </c>
      <c r="C411" t="str">
        <f>all_predictions!C411</f>
        <v>Chapare</v>
      </c>
      <c r="D411" t="str">
        <f>all_predictions!D411</f>
        <v>Villa Tunari</v>
      </c>
      <c r="E411" t="str">
        <f>all_predictions!F411</f>
        <v>40 ARROYOS</v>
      </c>
      <c r="F411" s="4">
        <f>all_predictions!H411*100</f>
        <v>44.1</v>
      </c>
      <c r="G411" s="4">
        <f>all_predictions!AC411*100</f>
        <v>33.811622899608672</v>
      </c>
      <c r="H411" t="str">
        <f t="shared" si="26"/>
        <v>Menor</v>
      </c>
      <c r="I411" s="4" t="e">
        <f t="shared" si="27"/>
        <v>#N/A</v>
      </c>
      <c r="J411">
        <f t="shared" si="28"/>
        <v>33.811622899608672</v>
      </c>
      <c r="K411" s="4">
        <f t="shared" si="29"/>
        <v>-10.28837710039133</v>
      </c>
    </row>
    <row r="412" spans="1:11" x14ac:dyDescent="0.25">
      <c r="A412">
        <f>all_predictions!E412</f>
        <v>3100301104</v>
      </c>
      <c r="B412" t="str">
        <f>all_predictions!B412</f>
        <v>Cochabamba</v>
      </c>
      <c r="C412" t="str">
        <f>all_predictions!C412</f>
        <v>Chapare</v>
      </c>
      <c r="D412" t="str">
        <f>all_predictions!D412</f>
        <v>Villa Tunari</v>
      </c>
      <c r="E412" t="str">
        <f>all_predictions!F412</f>
        <v>ETERAZAMA</v>
      </c>
      <c r="F412" s="4">
        <f>all_predictions!H412*100</f>
        <v>51.5</v>
      </c>
      <c r="G412" s="4">
        <f>all_predictions!AC412*100</f>
        <v>34.463494261466558</v>
      </c>
      <c r="H412" t="str">
        <f t="shared" si="26"/>
        <v>Menor</v>
      </c>
      <c r="I412" s="4" t="e">
        <f t="shared" si="27"/>
        <v>#N/A</v>
      </c>
      <c r="J412">
        <f t="shared" si="28"/>
        <v>34.463494261466558</v>
      </c>
      <c r="K412" s="4">
        <f t="shared" si="29"/>
        <v>-17.036505738533442</v>
      </c>
    </row>
    <row r="413" spans="1:11" x14ac:dyDescent="0.25">
      <c r="A413">
        <f>all_predictions!E413</f>
        <v>3100301154</v>
      </c>
      <c r="B413" t="str">
        <f>all_predictions!B413</f>
        <v>Cochabamba</v>
      </c>
      <c r="C413" t="str">
        <f>all_predictions!C413</f>
        <v>Chapare</v>
      </c>
      <c r="D413" t="str">
        <f>all_predictions!D413</f>
        <v>Villa Tunari</v>
      </c>
      <c r="E413" t="str">
        <f>all_predictions!F413</f>
        <v>PARACTITO</v>
      </c>
      <c r="F413" s="4">
        <f>all_predictions!H413*100</f>
        <v>31.1</v>
      </c>
      <c r="G413" s="4">
        <f>all_predictions!AC413*100</f>
        <v>21.121880184995234</v>
      </c>
      <c r="H413" t="str">
        <f t="shared" si="26"/>
        <v>Menor</v>
      </c>
      <c r="I413" s="4" t="e">
        <f t="shared" si="27"/>
        <v>#N/A</v>
      </c>
      <c r="J413">
        <f t="shared" si="28"/>
        <v>21.121880184995234</v>
      </c>
      <c r="K413" s="4">
        <f t="shared" si="29"/>
        <v>-9.9781198150047672</v>
      </c>
    </row>
    <row r="414" spans="1:11" x14ac:dyDescent="0.25">
      <c r="A414">
        <f>all_predictions!E414</f>
        <v>3100301170</v>
      </c>
      <c r="B414" t="str">
        <f>all_predictions!B414</f>
        <v>Cochabamba</v>
      </c>
      <c r="C414" t="str">
        <f>all_predictions!C414</f>
        <v>Chapare</v>
      </c>
      <c r="D414" t="str">
        <f>all_predictions!D414</f>
        <v>Villa Tunari</v>
      </c>
      <c r="E414" t="str">
        <f>all_predictions!F414</f>
        <v>SAMUZABETY</v>
      </c>
      <c r="F414" s="4">
        <f>all_predictions!H414*100</f>
        <v>42.6</v>
      </c>
      <c r="G414" s="4">
        <f>all_predictions!AC414*100</f>
        <v>34.769088705207515</v>
      </c>
      <c r="H414" t="str">
        <f t="shared" si="26"/>
        <v>Menor</v>
      </c>
      <c r="I414" s="4" t="e">
        <f t="shared" si="27"/>
        <v>#N/A</v>
      </c>
      <c r="J414">
        <f t="shared" si="28"/>
        <v>34.769088705207515</v>
      </c>
      <c r="K414" s="4">
        <f t="shared" si="29"/>
        <v>-7.8309112947924859</v>
      </c>
    </row>
    <row r="415" spans="1:11" x14ac:dyDescent="0.25">
      <c r="A415">
        <f>all_predictions!E415</f>
        <v>3100301182</v>
      </c>
      <c r="B415" t="str">
        <f>all_predictions!B415</f>
        <v>Cochabamba</v>
      </c>
      <c r="C415" t="str">
        <f>all_predictions!C415</f>
        <v>Chapare</v>
      </c>
      <c r="D415" t="str">
        <f>all_predictions!D415</f>
        <v>Villa Tunari</v>
      </c>
      <c r="E415" t="str">
        <f>all_predictions!F415</f>
        <v>SAN RAFAEL</v>
      </c>
      <c r="F415" s="4">
        <f>all_predictions!H415*100</f>
        <v>74.2</v>
      </c>
      <c r="G415" s="4">
        <f>all_predictions!AC415*100</f>
        <v>77.73636611431742</v>
      </c>
      <c r="H415" t="str">
        <f t="shared" si="26"/>
        <v>Mayor</v>
      </c>
      <c r="I415" s="4">
        <f t="shared" si="27"/>
        <v>77.73636611431742</v>
      </c>
      <c r="J415" t="e">
        <f t="shared" si="28"/>
        <v>#N/A</v>
      </c>
      <c r="K415" s="4">
        <f t="shared" si="29"/>
        <v>3.536366114317417</v>
      </c>
    </row>
    <row r="416" spans="1:11" x14ac:dyDescent="0.25">
      <c r="A416">
        <f>all_predictions!E416</f>
        <v>3100301200</v>
      </c>
      <c r="B416" t="str">
        <f>all_predictions!B416</f>
        <v>Cochabamba</v>
      </c>
      <c r="C416" t="str">
        <f>all_predictions!C416</f>
        <v>Chapare</v>
      </c>
      <c r="D416" t="str">
        <f>all_predictions!D416</f>
        <v>Villa Tunari</v>
      </c>
      <c r="E416" t="str">
        <f>all_predictions!F416</f>
        <v>TOCOPILLA</v>
      </c>
      <c r="F416" s="4">
        <f>all_predictions!H416*100</f>
        <v>89.1</v>
      </c>
      <c r="G416" s="4">
        <f>all_predictions!AC416*100</f>
        <v>87.710634323187918</v>
      </c>
      <c r="H416" t="str">
        <f t="shared" si="26"/>
        <v>Menor</v>
      </c>
      <c r="I416" s="4" t="e">
        <f t="shared" si="27"/>
        <v>#N/A</v>
      </c>
      <c r="J416">
        <f t="shared" si="28"/>
        <v>87.710634323187918</v>
      </c>
      <c r="K416" s="4">
        <f t="shared" si="29"/>
        <v>-1.3893656768120763</v>
      </c>
    </row>
    <row r="417" spans="1:11" x14ac:dyDescent="0.25">
      <c r="A417">
        <f>all_predictions!E417</f>
        <v>3100301209</v>
      </c>
      <c r="B417" t="str">
        <f>all_predictions!B417</f>
        <v>Cochabamba</v>
      </c>
      <c r="C417" t="str">
        <f>all_predictions!C417</f>
        <v>Chapare</v>
      </c>
      <c r="D417" t="str">
        <f>all_predictions!D417</f>
        <v>Villa Tunari</v>
      </c>
      <c r="E417" t="str">
        <f>all_predictions!F417</f>
        <v>CHIPIRIRI</v>
      </c>
      <c r="F417" s="4">
        <f>all_predictions!H417*100</f>
        <v>44.5</v>
      </c>
      <c r="G417" s="4">
        <f>all_predictions!AC417*100</f>
        <v>34.747113663924367</v>
      </c>
      <c r="H417" t="str">
        <f t="shared" si="26"/>
        <v>Menor</v>
      </c>
      <c r="I417" s="4" t="e">
        <f t="shared" si="27"/>
        <v>#N/A</v>
      </c>
      <c r="J417">
        <f t="shared" si="28"/>
        <v>34.747113663924367</v>
      </c>
      <c r="K417" s="4">
        <f t="shared" si="29"/>
        <v>-9.7528863360756333</v>
      </c>
    </row>
    <row r="418" spans="1:11" x14ac:dyDescent="0.25">
      <c r="A418">
        <f>all_predictions!E418</f>
        <v>3100301227</v>
      </c>
      <c r="B418" t="str">
        <f>all_predictions!B418</f>
        <v>Cochabamba</v>
      </c>
      <c r="C418" t="str">
        <f>all_predictions!C418</f>
        <v>Chapare</v>
      </c>
      <c r="D418" t="str">
        <f>all_predictions!D418</f>
        <v>Villa Tunari</v>
      </c>
      <c r="E418" t="str">
        <f>all_predictions!F418</f>
        <v>VILLA TUNARI</v>
      </c>
      <c r="F418" s="4">
        <f>all_predictions!H418*100</f>
        <v>21.4</v>
      </c>
      <c r="G418" s="4">
        <f>all_predictions!AC418*100</f>
        <v>24.073620655664062</v>
      </c>
      <c r="H418" t="str">
        <f t="shared" si="26"/>
        <v>Mayor</v>
      </c>
      <c r="I418" s="4">
        <f t="shared" si="27"/>
        <v>24.073620655664062</v>
      </c>
      <c r="J418" t="e">
        <f t="shared" si="28"/>
        <v>#N/A</v>
      </c>
      <c r="K418" s="4">
        <f t="shared" si="29"/>
        <v>2.6736206556640632</v>
      </c>
    </row>
    <row r="419" spans="1:11" x14ac:dyDescent="0.25">
      <c r="A419">
        <f>all_predictions!E419</f>
        <v>3100301334</v>
      </c>
      <c r="B419" t="str">
        <f>all_predictions!B419</f>
        <v>Cochabamba</v>
      </c>
      <c r="C419" t="str">
        <f>all_predictions!C419</f>
        <v>Chapare</v>
      </c>
      <c r="D419" t="str">
        <f>all_predictions!D419</f>
        <v>Villa Tunari</v>
      </c>
      <c r="E419" t="str">
        <f>all_predictions!F419</f>
        <v>INDEPENDENCIA</v>
      </c>
      <c r="F419" s="4">
        <f>all_predictions!H419*100</f>
        <v>94.7</v>
      </c>
      <c r="G419" s="4">
        <f>all_predictions!AC419*100</f>
        <v>92.081916969349749</v>
      </c>
      <c r="H419" t="str">
        <f t="shared" si="26"/>
        <v>Menor</v>
      </c>
      <c r="I419" s="4" t="e">
        <f t="shared" si="27"/>
        <v>#N/A</v>
      </c>
      <c r="J419">
        <f t="shared" si="28"/>
        <v>92.081916969349749</v>
      </c>
      <c r="K419" s="4">
        <f t="shared" si="29"/>
        <v>-2.6180830306502543</v>
      </c>
    </row>
    <row r="420" spans="1:11" x14ac:dyDescent="0.25">
      <c r="A420">
        <f>all_predictions!E420</f>
        <v>3100301355</v>
      </c>
      <c r="B420" t="str">
        <f>all_predictions!B420</f>
        <v>Cochabamba</v>
      </c>
      <c r="C420" t="str">
        <f>all_predictions!C420</f>
        <v>Chapare</v>
      </c>
      <c r="D420" t="str">
        <f>all_predictions!D420</f>
        <v>Villa Tunari</v>
      </c>
      <c r="E420" t="str">
        <f>all_predictions!F420</f>
        <v>UNCIA</v>
      </c>
      <c r="F420" s="4">
        <f>all_predictions!H420*100</f>
        <v>94.1</v>
      </c>
      <c r="G420" s="4">
        <f>all_predictions!AC420*100</f>
        <v>89.405768842455927</v>
      </c>
      <c r="H420" t="str">
        <f t="shared" si="26"/>
        <v>Menor</v>
      </c>
      <c r="I420" s="4" t="e">
        <f t="shared" si="27"/>
        <v>#N/A</v>
      </c>
      <c r="J420">
        <f t="shared" si="28"/>
        <v>89.405768842455927</v>
      </c>
      <c r="K420" s="4">
        <f t="shared" si="29"/>
        <v>-4.6942311575440669</v>
      </c>
    </row>
    <row r="421" spans="1:11" x14ac:dyDescent="0.25">
      <c r="A421">
        <f>all_predictions!E421</f>
        <v>3100301362</v>
      </c>
      <c r="B421" t="str">
        <f>all_predictions!B421</f>
        <v>Cochabamba</v>
      </c>
      <c r="C421" t="str">
        <f>all_predictions!C421</f>
        <v>Chapare</v>
      </c>
      <c r="D421" t="str">
        <f>all_predictions!D421</f>
        <v>Villa Tunari</v>
      </c>
      <c r="E421" t="str">
        <f>all_predictions!F421</f>
        <v>VILLA URKUPIÑA</v>
      </c>
      <c r="F421" s="4">
        <f>all_predictions!H421*100</f>
        <v>81.599999999999994</v>
      </c>
      <c r="G421" s="4">
        <f>all_predictions!AC421*100</f>
        <v>79.719566368224932</v>
      </c>
      <c r="H421" t="str">
        <f t="shared" si="26"/>
        <v>Menor</v>
      </c>
      <c r="I421" s="4" t="e">
        <f t="shared" si="27"/>
        <v>#N/A</v>
      </c>
      <c r="J421">
        <f t="shared" si="28"/>
        <v>79.719566368224932</v>
      </c>
      <c r="K421" s="4">
        <f t="shared" si="29"/>
        <v>-1.8804336317750625</v>
      </c>
    </row>
    <row r="422" spans="1:11" x14ac:dyDescent="0.25">
      <c r="A422">
        <f>all_predictions!E422</f>
        <v>3100301371</v>
      </c>
      <c r="B422" t="str">
        <f>all_predictions!B422</f>
        <v>Cochabamba</v>
      </c>
      <c r="C422" t="str">
        <f>all_predictions!C422</f>
        <v>Chapare</v>
      </c>
      <c r="D422" t="str">
        <f>all_predictions!D422</f>
        <v>Villa Tunari</v>
      </c>
      <c r="E422" t="str">
        <f>all_predictions!F422</f>
        <v>MAICA MONTE</v>
      </c>
      <c r="F422" s="4">
        <f>all_predictions!H422*100</f>
        <v>79.099999999999994</v>
      </c>
      <c r="G422" s="4">
        <f>all_predictions!AC422*100</f>
        <v>77.774596274290602</v>
      </c>
      <c r="H422" t="str">
        <f t="shared" si="26"/>
        <v>Menor</v>
      </c>
      <c r="I422" s="4" t="e">
        <f t="shared" si="27"/>
        <v>#N/A</v>
      </c>
      <c r="J422">
        <f t="shared" si="28"/>
        <v>77.774596274290602</v>
      </c>
      <c r="K422" s="4">
        <f t="shared" si="29"/>
        <v>-1.3254037257093927</v>
      </c>
    </row>
    <row r="423" spans="1:11" x14ac:dyDescent="0.25">
      <c r="A423">
        <f>all_predictions!E423</f>
        <v>3100301426</v>
      </c>
      <c r="B423" t="str">
        <f>all_predictions!B423</f>
        <v>Cochabamba</v>
      </c>
      <c r="C423" t="str">
        <f>all_predictions!C423</f>
        <v>Chapare</v>
      </c>
      <c r="D423" t="str">
        <f>all_predictions!D423</f>
        <v>Villa Tunari</v>
      </c>
      <c r="E423" t="str">
        <f>all_predictions!F423</f>
        <v>SAN FRANCISCO</v>
      </c>
      <c r="F423" s="4">
        <f>all_predictions!H423*100</f>
        <v>64.7</v>
      </c>
      <c r="G423" s="4">
        <f>all_predictions!AC423*100</f>
        <v>64.096851696270505</v>
      </c>
      <c r="H423" t="str">
        <f t="shared" si="26"/>
        <v>Menor</v>
      </c>
      <c r="I423" s="4" t="e">
        <f t="shared" si="27"/>
        <v>#N/A</v>
      </c>
      <c r="J423">
        <f t="shared" si="28"/>
        <v>64.096851696270505</v>
      </c>
      <c r="K423" s="4">
        <f t="shared" si="29"/>
        <v>-0.60314830372949757</v>
      </c>
    </row>
    <row r="424" spans="1:11" x14ac:dyDescent="0.25">
      <c r="A424">
        <f>all_predictions!E424</f>
        <v>3100301460</v>
      </c>
      <c r="B424" t="str">
        <f>all_predictions!B424</f>
        <v>Cochabamba</v>
      </c>
      <c r="C424" t="str">
        <f>all_predictions!C424</f>
        <v>Chapare</v>
      </c>
      <c r="D424" t="str">
        <f>all_predictions!D424</f>
        <v>Villa Tunari</v>
      </c>
      <c r="E424" t="str">
        <f>all_predictions!F424</f>
        <v>VILLA 14 DE SEPTIEMBRE</v>
      </c>
      <c r="F424" s="4">
        <f>all_predictions!H424*100</f>
        <v>55.000000000000007</v>
      </c>
      <c r="G424" s="4">
        <f>all_predictions!AC424*100</f>
        <v>44.970633880560754</v>
      </c>
      <c r="H424" t="str">
        <f t="shared" si="26"/>
        <v>Menor</v>
      </c>
      <c r="I424" s="4" t="e">
        <f t="shared" si="27"/>
        <v>#N/A</v>
      </c>
      <c r="J424">
        <f t="shared" si="28"/>
        <v>44.970633880560754</v>
      </c>
      <c r="K424" s="4">
        <f t="shared" si="29"/>
        <v>-10.029366119439253</v>
      </c>
    </row>
    <row r="425" spans="1:11" x14ac:dyDescent="0.25">
      <c r="A425">
        <f>all_predictions!E425</f>
        <v>3100301477</v>
      </c>
      <c r="B425" t="str">
        <f>all_predictions!B425</f>
        <v>Cochabamba</v>
      </c>
      <c r="C425" t="str">
        <f>all_predictions!C425</f>
        <v>Chapare</v>
      </c>
      <c r="D425" t="str">
        <f>all_predictions!D425</f>
        <v>Villa Tunari</v>
      </c>
      <c r="E425" t="str">
        <f>all_predictions!F425</f>
        <v>MINERA LLALLAGUA</v>
      </c>
      <c r="F425" s="4">
        <f>all_predictions!H425*100</f>
        <v>93.6</v>
      </c>
      <c r="G425" s="4">
        <f>all_predictions!AC425*100</f>
        <v>90.005199056282464</v>
      </c>
      <c r="H425" t="str">
        <f t="shared" si="26"/>
        <v>Menor</v>
      </c>
      <c r="I425" s="4" t="e">
        <f t="shared" si="27"/>
        <v>#N/A</v>
      </c>
      <c r="J425">
        <f t="shared" si="28"/>
        <v>90.005199056282464</v>
      </c>
      <c r="K425" s="4">
        <f t="shared" si="29"/>
        <v>-3.5948009437175301</v>
      </c>
    </row>
    <row r="426" spans="1:11" x14ac:dyDescent="0.25">
      <c r="A426">
        <f>all_predictions!E426</f>
        <v>3100301502</v>
      </c>
      <c r="B426" t="str">
        <f>all_predictions!B426</f>
        <v>Cochabamba</v>
      </c>
      <c r="C426" t="str">
        <f>all_predictions!C426</f>
        <v>Chapare</v>
      </c>
      <c r="D426" t="str">
        <f>all_predictions!D426</f>
        <v>Villa Tunari</v>
      </c>
      <c r="E426" t="str">
        <f>all_predictions!F426</f>
        <v>VILLA PORVENIR</v>
      </c>
      <c r="F426" s="4">
        <f>all_predictions!H426*100</f>
        <v>90.4</v>
      </c>
      <c r="G426" s="4">
        <f>all_predictions!AC426*100</f>
        <v>90.159666847409198</v>
      </c>
      <c r="H426" t="str">
        <f t="shared" si="26"/>
        <v>Menor</v>
      </c>
      <c r="I426" s="4" t="e">
        <f t="shared" si="27"/>
        <v>#N/A</v>
      </c>
      <c r="J426">
        <f t="shared" si="28"/>
        <v>90.159666847409198</v>
      </c>
      <c r="K426" s="4">
        <f t="shared" si="29"/>
        <v>-0.24033315259080723</v>
      </c>
    </row>
    <row r="427" spans="1:11" x14ac:dyDescent="0.25">
      <c r="A427">
        <f>all_predictions!E427</f>
        <v>3100301546</v>
      </c>
      <c r="B427" t="str">
        <f>all_predictions!B427</f>
        <v>Cochabamba</v>
      </c>
      <c r="C427" t="str">
        <f>all_predictions!C427</f>
        <v>Chapare</v>
      </c>
      <c r="D427" t="str">
        <f>all_predictions!D427</f>
        <v>Villa Tunari</v>
      </c>
      <c r="E427" t="str">
        <f>all_predictions!F427</f>
        <v>PRIMERO DE MAYO</v>
      </c>
      <c r="F427" s="4">
        <f>all_predictions!H427*100</f>
        <v>89.2</v>
      </c>
      <c r="G427" s="4">
        <f>all_predictions!AC427*100</f>
        <v>85.399223823533788</v>
      </c>
      <c r="H427" t="str">
        <f t="shared" si="26"/>
        <v>Menor</v>
      </c>
      <c r="I427" s="4" t="e">
        <f t="shared" si="27"/>
        <v>#N/A</v>
      </c>
      <c r="J427">
        <f t="shared" si="28"/>
        <v>85.399223823533788</v>
      </c>
      <c r="K427" s="4">
        <f t="shared" si="29"/>
        <v>-3.8007761764662149</v>
      </c>
    </row>
    <row r="428" spans="1:11" x14ac:dyDescent="0.25">
      <c r="A428">
        <f>all_predictions!E428</f>
        <v>3100301619</v>
      </c>
      <c r="B428" t="str">
        <f>all_predictions!B428</f>
        <v>Cochabamba</v>
      </c>
      <c r="C428" t="str">
        <f>all_predictions!C428</f>
        <v>Chapare</v>
      </c>
      <c r="D428" t="str">
        <f>all_predictions!D428</f>
        <v>Villa Tunari</v>
      </c>
      <c r="E428" t="str">
        <f>all_predictions!F428</f>
        <v>NUEVA TACOPAYA</v>
      </c>
      <c r="F428" s="4">
        <f>all_predictions!H428*100</f>
        <v>88.2</v>
      </c>
      <c r="G428" s="4">
        <f>all_predictions!AC428*100</f>
        <v>86.946328582888285</v>
      </c>
      <c r="H428" t="str">
        <f t="shared" si="26"/>
        <v>Menor</v>
      </c>
      <c r="I428" s="4" t="e">
        <f t="shared" si="27"/>
        <v>#N/A</v>
      </c>
      <c r="J428">
        <f t="shared" si="28"/>
        <v>86.946328582888285</v>
      </c>
      <c r="K428" s="4">
        <f t="shared" si="29"/>
        <v>-1.2536714171117183</v>
      </c>
    </row>
    <row r="429" spans="1:11" x14ac:dyDescent="0.25">
      <c r="A429">
        <f>all_predictions!E429</f>
        <v>3110103005</v>
      </c>
      <c r="B429" t="str">
        <f>all_predictions!B429</f>
        <v>Cochabamba</v>
      </c>
      <c r="C429" t="str">
        <f>all_predictions!C429</f>
        <v>Tapacari</v>
      </c>
      <c r="D429" t="str">
        <f>all_predictions!D429</f>
        <v>Tapacari</v>
      </c>
      <c r="E429" t="str">
        <f>all_predictions!F429</f>
        <v>CHALLA GRANDE</v>
      </c>
      <c r="F429" s="4">
        <f>all_predictions!H429*100</f>
        <v>98.1</v>
      </c>
      <c r="G429" s="4">
        <f>all_predictions!AC429*100</f>
        <v>94.160155917489902</v>
      </c>
      <c r="H429" t="str">
        <f t="shared" si="26"/>
        <v>Menor</v>
      </c>
      <c r="I429" s="4" t="e">
        <f t="shared" si="27"/>
        <v>#N/A</v>
      </c>
      <c r="J429">
        <f t="shared" si="28"/>
        <v>94.160155917489902</v>
      </c>
      <c r="K429" s="4">
        <f t="shared" si="29"/>
        <v>-3.939844082510092</v>
      </c>
    </row>
    <row r="430" spans="1:11" x14ac:dyDescent="0.25">
      <c r="A430">
        <f>all_predictions!E430</f>
        <v>3110103035</v>
      </c>
      <c r="B430" t="str">
        <f>all_predictions!B430</f>
        <v>Cochabamba</v>
      </c>
      <c r="C430" t="str">
        <f>all_predictions!C430</f>
        <v>Tapacari</v>
      </c>
      <c r="D430" t="str">
        <f>all_predictions!D430</f>
        <v>Tapacari</v>
      </c>
      <c r="E430" t="str">
        <f>all_predictions!F430</f>
        <v>TALLIJA CONFITAL</v>
      </c>
      <c r="F430" s="4">
        <f>all_predictions!H430*100</f>
        <v>93.3</v>
      </c>
      <c r="G430" s="4">
        <f>all_predictions!AC430*100</f>
        <v>92.61944306170939</v>
      </c>
      <c r="H430" t="str">
        <f t="shared" si="26"/>
        <v>Menor</v>
      </c>
      <c r="I430" s="4" t="e">
        <f t="shared" si="27"/>
        <v>#N/A</v>
      </c>
      <c r="J430">
        <f t="shared" si="28"/>
        <v>92.61944306170939</v>
      </c>
      <c r="K430" s="4">
        <f t="shared" si="29"/>
        <v>-0.68055693829060715</v>
      </c>
    </row>
    <row r="431" spans="1:11" x14ac:dyDescent="0.25">
      <c r="A431">
        <f>all_predictions!E431</f>
        <v>3120101720</v>
      </c>
      <c r="B431" t="str">
        <f>all_predictions!B431</f>
        <v>Cochabamba</v>
      </c>
      <c r="C431" t="str">
        <f>all_predictions!C431</f>
        <v>Carrasco</v>
      </c>
      <c r="D431" t="str">
        <f>all_predictions!D431</f>
        <v>Totora</v>
      </c>
      <c r="E431" t="str">
        <f>all_predictions!F431</f>
        <v>TOTORA</v>
      </c>
      <c r="F431" s="4">
        <f>all_predictions!H431*100</f>
        <v>36.1</v>
      </c>
      <c r="G431" s="4">
        <f>all_predictions!AC431*100</f>
        <v>35.773496812512747</v>
      </c>
      <c r="H431" t="str">
        <f t="shared" si="26"/>
        <v>Menor</v>
      </c>
      <c r="I431" s="4" t="e">
        <f t="shared" si="27"/>
        <v>#N/A</v>
      </c>
      <c r="J431">
        <f t="shared" si="28"/>
        <v>35.773496812512747</v>
      </c>
      <c r="K431" s="4">
        <f t="shared" si="29"/>
        <v>-0.32650318748725482</v>
      </c>
    </row>
    <row r="432" spans="1:11" x14ac:dyDescent="0.25">
      <c r="A432">
        <f>all_predictions!E432</f>
        <v>3120201156</v>
      </c>
      <c r="B432" t="str">
        <f>all_predictions!B432</f>
        <v>Cochabamba</v>
      </c>
      <c r="C432" t="str">
        <f>all_predictions!C432</f>
        <v>Carrasco</v>
      </c>
      <c r="D432" t="str">
        <f>all_predictions!D432</f>
        <v>Pojo</v>
      </c>
      <c r="E432" t="str">
        <f>all_predictions!F432</f>
        <v>POJO</v>
      </c>
      <c r="F432" s="4">
        <f>all_predictions!H432*100</f>
        <v>26.900000000000002</v>
      </c>
      <c r="G432" s="4">
        <f>all_predictions!AC432*100</f>
        <v>12.81493747400968</v>
      </c>
      <c r="H432" t="str">
        <f t="shared" si="26"/>
        <v>Menor</v>
      </c>
      <c r="I432" s="4" t="e">
        <f t="shared" si="27"/>
        <v>#N/A</v>
      </c>
      <c r="J432">
        <f t="shared" si="28"/>
        <v>12.81493747400968</v>
      </c>
      <c r="K432" s="4">
        <f t="shared" si="29"/>
        <v>-14.085062525990322</v>
      </c>
    </row>
    <row r="433" spans="1:11" x14ac:dyDescent="0.25">
      <c r="A433">
        <f>all_predictions!E433</f>
        <v>3120201207</v>
      </c>
      <c r="B433" t="str">
        <f>all_predictions!B433</f>
        <v>Cochabamba</v>
      </c>
      <c r="C433" t="str">
        <f>all_predictions!C433</f>
        <v>Carrasco</v>
      </c>
      <c r="D433" t="str">
        <f>all_predictions!D433</f>
        <v>Pojo</v>
      </c>
      <c r="E433" t="str">
        <f>all_predictions!F433</f>
        <v>SUB YUTU PAMPA</v>
      </c>
      <c r="F433" s="4">
        <f>all_predictions!H433*100</f>
        <v>99</v>
      </c>
      <c r="G433" s="4">
        <f>all_predictions!AC433*100</f>
        <v>97.911543443910617</v>
      </c>
      <c r="H433" t="str">
        <f t="shared" si="26"/>
        <v>Menor</v>
      </c>
      <c r="I433" s="4" t="e">
        <f t="shared" si="27"/>
        <v>#N/A</v>
      </c>
      <c r="J433">
        <f t="shared" si="28"/>
        <v>97.911543443910617</v>
      </c>
      <c r="K433" s="4">
        <f t="shared" si="29"/>
        <v>-1.0884565560893833</v>
      </c>
    </row>
    <row r="434" spans="1:11" x14ac:dyDescent="0.25">
      <c r="A434">
        <f>all_predictions!E434</f>
        <v>3120202701</v>
      </c>
      <c r="B434" t="str">
        <f>all_predictions!B434</f>
        <v>Cochabamba</v>
      </c>
      <c r="C434" t="str">
        <f>all_predictions!C434</f>
        <v>Carrasco</v>
      </c>
      <c r="D434" t="str">
        <f>all_predictions!D434</f>
        <v>Pojo</v>
      </c>
      <c r="E434" t="str">
        <f>all_predictions!F434</f>
        <v>CHALLHUANI</v>
      </c>
      <c r="F434" s="4">
        <f>all_predictions!H434*100</f>
        <v>82.4</v>
      </c>
      <c r="G434" s="4">
        <f>all_predictions!AC434*100</f>
        <v>76.323621739554568</v>
      </c>
      <c r="H434" t="str">
        <f t="shared" si="26"/>
        <v>Menor</v>
      </c>
      <c r="I434" s="4" t="e">
        <f t="shared" si="27"/>
        <v>#N/A</v>
      </c>
      <c r="J434">
        <f t="shared" si="28"/>
        <v>76.323621739554568</v>
      </c>
      <c r="K434" s="4">
        <f t="shared" si="29"/>
        <v>-6.0763782604454377</v>
      </c>
    </row>
    <row r="435" spans="1:11" x14ac:dyDescent="0.25">
      <c r="A435">
        <f>all_predictions!E435</f>
        <v>3120207710</v>
      </c>
      <c r="B435" t="str">
        <f>all_predictions!B435</f>
        <v>Cochabamba</v>
      </c>
      <c r="C435" t="str">
        <f>all_predictions!C435</f>
        <v>Carrasco</v>
      </c>
      <c r="D435" t="str">
        <f>all_predictions!D435</f>
        <v>Pojo</v>
      </c>
      <c r="E435" t="str">
        <f>all_predictions!F435</f>
        <v>SUB PALCA</v>
      </c>
      <c r="F435" s="4">
        <f>all_predictions!H435*100</f>
        <v>93</v>
      </c>
      <c r="G435" s="4">
        <f>all_predictions!AC435*100</f>
        <v>91.898683481873718</v>
      </c>
      <c r="H435" t="str">
        <f t="shared" si="26"/>
        <v>Menor</v>
      </c>
      <c r="I435" s="4" t="e">
        <f t="shared" si="27"/>
        <v>#N/A</v>
      </c>
      <c r="J435">
        <f t="shared" si="28"/>
        <v>91.898683481873718</v>
      </c>
      <c r="K435" s="4">
        <f t="shared" si="29"/>
        <v>-1.1013165181262821</v>
      </c>
    </row>
    <row r="436" spans="1:11" x14ac:dyDescent="0.25">
      <c r="A436">
        <f>all_predictions!E436</f>
        <v>3120304002</v>
      </c>
      <c r="B436" t="str">
        <f>all_predictions!B436</f>
        <v>Cochabamba</v>
      </c>
      <c r="C436" t="str">
        <f>all_predictions!C436</f>
        <v>Carrasco</v>
      </c>
      <c r="D436" t="str">
        <f>all_predictions!D436</f>
        <v>Pocona</v>
      </c>
      <c r="E436" t="str">
        <f>all_predictions!F436</f>
        <v>CHULLCHUNGANI</v>
      </c>
      <c r="F436" s="4">
        <f>all_predictions!H436*100</f>
        <v>98.6</v>
      </c>
      <c r="G436" s="4">
        <f>all_predictions!AC436*100</f>
        <v>97.062819320743102</v>
      </c>
      <c r="H436" t="str">
        <f t="shared" si="26"/>
        <v>Menor</v>
      </c>
      <c r="I436" s="4" t="e">
        <f t="shared" si="27"/>
        <v>#N/A</v>
      </c>
      <c r="J436">
        <f t="shared" si="28"/>
        <v>97.062819320743102</v>
      </c>
      <c r="K436" s="4">
        <f t="shared" si="29"/>
        <v>-1.5371806792568918</v>
      </c>
    </row>
    <row r="437" spans="1:11" x14ac:dyDescent="0.25">
      <c r="A437">
        <f>all_predictions!E437</f>
        <v>3120304008</v>
      </c>
      <c r="B437" t="str">
        <f>all_predictions!B437</f>
        <v>Cochabamba</v>
      </c>
      <c r="C437" t="str">
        <f>all_predictions!C437</f>
        <v>Carrasco</v>
      </c>
      <c r="D437" t="str">
        <f>all_predictions!D437</f>
        <v>Pocona</v>
      </c>
      <c r="E437" t="str">
        <f>all_predictions!F437</f>
        <v>HUAYAPACHA</v>
      </c>
      <c r="F437" s="4">
        <f>all_predictions!H437*100</f>
        <v>84.7</v>
      </c>
      <c r="G437" s="4">
        <f>all_predictions!AC437*100</f>
        <v>84.392713653335676</v>
      </c>
      <c r="H437" t="str">
        <f t="shared" si="26"/>
        <v>Menor</v>
      </c>
      <c r="I437" s="4" t="e">
        <f t="shared" si="27"/>
        <v>#N/A</v>
      </c>
      <c r="J437">
        <f t="shared" si="28"/>
        <v>84.392713653335676</v>
      </c>
      <c r="K437" s="4">
        <f t="shared" si="29"/>
        <v>-0.30728634666432697</v>
      </c>
    </row>
    <row r="438" spans="1:11" x14ac:dyDescent="0.25">
      <c r="A438">
        <f>all_predictions!E438</f>
        <v>3120401064</v>
      </c>
      <c r="B438" t="str">
        <f>all_predictions!B438</f>
        <v>Cochabamba</v>
      </c>
      <c r="C438" t="str">
        <f>all_predictions!C438</f>
        <v>Carrasco</v>
      </c>
      <c r="D438" t="str">
        <f>all_predictions!D438</f>
        <v>Chimore</v>
      </c>
      <c r="E438" t="str">
        <f>all_predictions!F438</f>
        <v>PUERTO AURORA</v>
      </c>
      <c r="F438" s="4">
        <f>all_predictions!H438*100</f>
        <v>64</v>
      </c>
      <c r="G438" s="4">
        <f>all_predictions!AC438*100</f>
        <v>63.193381099620169</v>
      </c>
      <c r="H438" t="str">
        <f t="shared" si="26"/>
        <v>Menor</v>
      </c>
      <c r="I438" s="4" t="e">
        <f t="shared" si="27"/>
        <v>#N/A</v>
      </c>
      <c r="J438">
        <f t="shared" si="28"/>
        <v>63.193381099620169</v>
      </c>
      <c r="K438" s="4">
        <f t="shared" si="29"/>
        <v>-0.80661890037983142</v>
      </c>
    </row>
    <row r="439" spans="1:11" x14ac:dyDescent="0.25">
      <c r="A439">
        <f>all_predictions!E439</f>
        <v>3120401082</v>
      </c>
      <c r="B439" t="str">
        <f>all_predictions!B439</f>
        <v>Cochabamba</v>
      </c>
      <c r="C439" t="str">
        <f>all_predictions!C439</f>
        <v>Carrasco</v>
      </c>
      <c r="D439" t="str">
        <f>all_predictions!D439</f>
        <v>Chimore</v>
      </c>
      <c r="E439" t="str">
        <f>all_predictions!F439</f>
        <v>SENDA B NUEVA CANAAN</v>
      </c>
      <c r="F439" s="4">
        <f>all_predictions!H439*100</f>
        <v>67.900000000000006</v>
      </c>
      <c r="G439" s="4">
        <f>all_predictions!AC439*100</f>
        <v>67.415581973311973</v>
      </c>
      <c r="H439" t="str">
        <f t="shared" si="26"/>
        <v>Menor</v>
      </c>
      <c r="I439" s="4" t="e">
        <f t="shared" si="27"/>
        <v>#N/A</v>
      </c>
      <c r="J439">
        <f t="shared" si="28"/>
        <v>67.415581973311973</v>
      </c>
      <c r="K439" s="4">
        <f t="shared" si="29"/>
        <v>-0.48441802668803291</v>
      </c>
    </row>
    <row r="440" spans="1:11" x14ac:dyDescent="0.25">
      <c r="A440">
        <f>all_predictions!E440</f>
        <v>3120401084</v>
      </c>
      <c r="B440" t="str">
        <f>all_predictions!B440</f>
        <v>Cochabamba</v>
      </c>
      <c r="C440" t="str">
        <f>all_predictions!C440</f>
        <v>Carrasco</v>
      </c>
      <c r="D440" t="str">
        <f>all_predictions!D440</f>
        <v>Chimore</v>
      </c>
      <c r="E440" t="str">
        <f>all_predictions!F440</f>
        <v>SENDA D</v>
      </c>
      <c r="F440" s="4">
        <f>all_predictions!H440*100</f>
        <v>66</v>
      </c>
      <c r="G440" s="4">
        <f>all_predictions!AC440*100</f>
        <v>65.686135156117956</v>
      </c>
      <c r="H440" t="str">
        <f t="shared" si="26"/>
        <v>Menor</v>
      </c>
      <c r="I440" s="4" t="e">
        <f t="shared" si="27"/>
        <v>#N/A</v>
      </c>
      <c r="J440">
        <f t="shared" si="28"/>
        <v>65.686135156117956</v>
      </c>
      <c r="K440" s="4">
        <f t="shared" si="29"/>
        <v>-0.31386484388204394</v>
      </c>
    </row>
    <row r="441" spans="1:11" x14ac:dyDescent="0.25">
      <c r="A441">
        <f>all_predictions!E441</f>
        <v>3120401085</v>
      </c>
      <c r="B441" t="str">
        <f>all_predictions!B441</f>
        <v>Cochabamba</v>
      </c>
      <c r="C441" t="str">
        <f>all_predictions!C441</f>
        <v>Carrasco</v>
      </c>
      <c r="D441" t="str">
        <f>all_predictions!D441</f>
        <v>Chimore</v>
      </c>
      <c r="E441" t="str">
        <f>all_predictions!F441</f>
        <v>CHIMORE</v>
      </c>
      <c r="F441" s="4">
        <f>all_predictions!H441*100</f>
        <v>39.800000000000004</v>
      </c>
      <c r="G441" s="4">
        <f>all_predictions!AC441*100</f>
        <v>37.695440786547735</v>
      </c>
      <c r="H441" t="str">
        <f t="shared" si="26"/>
        <v>Menor</v>
      </c>
      <c r="I441" s="4" t="e">
        <f t="shared" si="27"/>
        <v>#N/A</v>
      </c>
      <c r="J441">
        <f t="shared" si="28"/>
        <v>37.695440786547735</v>
      </c>
      <c r="K441" s="4">
        <f t="shared" si="29"/>
        <v>-2.1045592134522693</v>
      </c>
    </row>
    <row r="442" spans="1:11" x14ac:dyDescent="0.25">
      <c r="A442">
        <f>all_predictions!E442</f>
        <v>3120401087</v>
      </c>
      <c r="B442" t="str">
        <f>all_predictions!B442</f>
        <v>Cochabamba</v>
      </c>
      <c r="C442" t="str">
        <f>all_predictions!C442</f>
        <v>Carrasco</v>
      </c>
      <c r="D442" t="str">
        <f>all_predictions!D442</f>
        <v>Chimore</v>
      </c>
      <c r="E442" t="str">
        <f>all_predictions!F442</f>
        <v>SENDA 3</v>
      </c>
      <c r="F442" s="4">
        <f>all_predictions!H442*100</f>
        <v>45.1</v>
      </c>
      <c r="G442" s="4">
        <f>all_predictions!AC442*100</f>
        <v>35.398277050550817</v>
      </c>
      <c r="H442" t="str">
        <f t="shared" si="26"/>
        <v>Menor</v>
      </c>
      <c r="I442" s="4" t="e">
        <f t="shared" si="27"/>
        <v>#N/A</v>
      </c>
      <c r="J442">
        <f t="shared" si="28"/>
        <v>35.398277050550817</v>
      </c>
      <c r="K442" s="4">
        <f t="shared" si="29"/>
        <v>-9.7017229494491843</v>
      </c>
    </row>
    <row r="443" spans="1:11" x14ac:dyDescent="0.25">
      <c r="A443">
        <f>all_predictions!E443</f>
        <v>3120401760</v>
      </c>
      <c r="B443" t="str">
        <f>all_predictions!B443</f>
        <v>Cochabamba</v>
      </c>
      <c r="C443" t="str">
        <f>all_predictions!C443</f>
        <v>Carrasco</v>
      </c>
      <c r="D443" t="str">
        <f>all_predictions!D443</f>
        <v>Chimore</v>
      </c>
      <c r="E443" t="str">
        <f>all_predictions!F443</f>
        <v>CESARZAMA</v>
      </c>
      <c r="F443" s="4">
        <f>all_predictions!H443*100</f>
        <v>35.199999999999996</v>
      </c>
      <c r="G443" s="4">
        <f>all_predictions!AC443*100</f>
        <v>34.410293800679142</v>
      </c>
      <c r="H443" t="str">
        <f t="shared" si="26"/>
        <v>Menor</v>
      </c>
      <c r="I443" s="4" t="e">
        <f t="shared" si="27"/>
        <v>#N/A</v>
      </c>
      <c r="J443">
        <f t="shared" si="28"/>
        <v>34.410293800679142</v>
      </c>
      <c r="K443" s="4">
        <f t="shared" si="29"/>
        <v>-0.78970619932085384</v>
      </c>
    </row>
    <row r="444" spans="1:11" x14ac:dyDescent="0.25">
      <c r="A444">
        <f>all_predictions!E444</f>
        <v>3120501001</v>
      </c>
      <c r="B444" t="str">
        <f>all_predictions!B444</f>
        <v>Cochabamba</v>
      </c>
      <c r="C444" t="str">
        <f>all_predictions!C444</f>
        <v>Carrasco</v>
      </c>
      <c r="D444" t="str">
        <f>all_predictions!D444</f>
        <v>Puerto Villarroel</v>
      </c>
      <c r="E444" t="str">
        <f>all_predictions!F444</f>
        <v>PUERTO VILLARROEL</v>
      </c>
      <c r="F444" s="4">
        <f>all_predictions!H444*100</f>
        <v>50.3</v>
      </c>
      <c r="G444" s="4">
        <f>all_predictions!AC444*100</f>
        <v>42.238160864502511</v>
      </c>
      <c r="H444" t="str">
        <f t="shared" si="26"/>
        <v>Menor</v>
      </c>
      <c r="I444" s="4" t="e">
        <f t="shared" si="27"/>
        <v>#N/A</v>
      </c>
      <c r="J444">
        <f t="shared" si="28"/>
        <v>42.238160864502511</v>
      </c>
      <c r="K444" s="4">
        <f t="shared" si="29"/>
        <v>-8.0618391354974861</v>
      </c>
    </row>
    <row r="445" spans="1:11" x14ac:dyDescent="0.25">
      <c r="A445">
        <f>all_predictions!E445</f>
        <v>3120501721</v>
      </c>
      <c r="B445" t="str">
        <f>all_predictions!B445</f>
        <v>Cochabamba</v>
      </c>
      <c r="C445" t="str">
        <f>all_predictions!C445</f>
        <v>Carrasco</v>
      </c>
      <c r="D445" t="str">
        <f>all_predictions!D445</f>
        <v>Puerto Villarroel</v>
      </c>
      <c r="E445" t="str">
        <f>all_predictions!F445</f>
        <v>SENDA VI</v>
      </c>
      <c r="F445" s="4">
        <f>all_predictions!H445*100</f>
        <v>50.1</v>
      </c>
      <c r="G445" s="4">
        <f>all_predictions!AC445*100</f>
        <v>32.274030207809574</v>
      </c>
      <c r="H445" t="str">
        <f t="shared" si="26"/>
        <v>Menor</v>
      </c>
      <c r="I445" s="4" t="e">
        <f t="shared" si="27"/>
        <v>#N/A</v>
      </c>
      <c r="J445">
        <f t="shared" si="28"/>
        <v>32.274030207809574</v>
      </c>
      <c r="K445" s="4">
        <f t="shared" si="29"/>
        <v>-17.825969792190428</v>
      </c>
    </row>
    <row r="446" spans="1:11" x14ac:dyDescent="0.25">
      <c r="A446">
        <f>all_predictions!E446</f>
        <v>3120502001</v>
      </c>
      <c r="B446" t="str">
        <f>all_predictions!B446</f>
        <v>Cochabamba</v>
      </c>
      <c r="C446" t="str">
        <f>all_predictions!C446</f>
        <v>Carrasco</v>
      </c>
      <c r="D446" t="str">
        <f>all_predictions!D446</f>
        <v>Puerto Villarroel</v>
      </c>
      <c r="E446" t="str">
        <f>all_predictions!F446</f>
        <v>IVIRGARZAMA</v>
      </c>
      <c r="F446" s="4">
        <f>all_predictions!H446*100</f>
        <v>37.700000000000003</v>
      </c>
      <c r="G446" s="4">
        <f>all_predictions!AC446*100</f>
        <v>39.597406628287558</v>
      </c>
      <c r="H446" t="str">
        <f t="shared" si="26"/>
        <v>Mayor</v>
      </c>
      <c r="I446" s="4">
        <f t="shared" si="27"/>
        <v>39.597406628287558</v>
      </c>
      <c r="J446" t="e">
        <f t="shared" si="28"/>
        <v>#N/A</v>
      </c>
      <c r="K446" s="4">
        <f t="shared" si="29"/>
        <v>1.8974066282875555</v>
      </c>
    </row>
    <row r="447" spans="1:11" x14ac:dyDescent="0.25">
      <c r="A447">
        <f>all_predictions!E447</f>
        <v>3120502031</v>
      </c>
      <c r="B447" t="str">
        <f>all_predictions!B447</f>
        <v>Cochabamba</v>
      </c>
      <c r="C447" t="str">
        <f>all_predictions!C447</f>
        <v>Carrasco</v>
      </c>
      <c r="D447" t="str">
        <f>all_predictions!D447</f>
        <v>Puerto Villarroel</v>
      </c>
      <c r="E447" t="str">
        <f>all_predictions!F447</f>
        <v>LIBERTAD</v>
      </c>
      <c r="F447" s="4">
        <f>all_predictions!H447*100</f>
        <v>75.2</v>
      </c>
      <c r="G447" s="4">
        <f>all_predictions!AC447*100</f>
        <v>75.105045406088649</v>
      </c>
      <c r="H447" t="str">
        <f t="shared" si="26"/>
        <v>Menor</v>
      </c>
      <c r="I447" s="4" t="e">
        <f t="shared" si="27"/>
        <v>#N/A</v>
      </c>
      <c r="J447">
        <f t="shared" si="28"/>
        <v>75.105045406088649</v>
      </c>
      <c r="K447" s="4">
        <f t="shared" si="29"/>
        <v>-9.4954593911353413E-2</v>
      </c>
    </row>
    <row r="448" spans="1:11" x14ac:dyDescent="0.25">
      <c r="A448">
        <f>all_predictions!E448</f>
        <v>3120503001</v>
      </c>
      <c r="B448" t="str">
        <f>all_predictions!B448</f>
        <v>Cochabamba</v>
      </c>
      <c r="C448" t="str">
        <f>all_predictions!C448</f>
        <v>Carrasco</v>
      </c>
      <c r="D448" t="str">
        <f>all_predictions!D448</f>
        <v>Puerto Villarroel</v>
      </c>
      <c r="E448" t="str">
        <f>all_predictions!F448</f>
        <v>MARIPOSAS</v>
      </c>
      <c r="F448" s="4">
        <f>all_predictions!H448*100</f>
        <v>40.799999999999997</v>
      </c>
      <c r="G448" s="4">
        <f>all_predictions!AC448*100</f>
        <v>33.795234520613405</v>
      </c>
      <c r="H448" t="str">
        <f t="shared" si="26"/>
        <v>Menor</v>
      </c>
      <c r="I448" s="4" t="e">
        <f t="shared" si="27"/>
        <v>#N/A</v>
      </c>
      <c r="J448">
        <f t="shared" si="28"/>
        <v>33.795234520613405</v>
      </c>
      <c r="K448" s="4">
        <f t="shared" si="29"/>
        <v>-7.0047654793865917</v>
      </c>
    </row>
    <row r="449" spans="1:11" x14ac:dyDescent="0.25">
      <c r="A449">
        <f>all_predictions!E449</f>
        <v>3120503002</v>
      </c>
      <c r="B449" t="str">
        <f>all_predictions!B449</f>
        <v>Cochabamba</v>
      </c>
      <c r="C449" t="str">
        <f>all_predictions!C449</f>
        <v>Carrasco</v>
      </c>
      <c r="D449" t="str">
        <f>all_predictions!D449</f>
        <v>Puerto Villarroel</v>
      </c>
      <c r="E449" t="str">
        <f>all_predictions!F449</f>
        <v>PARAISO</v>
      </c>
      <c r="F449" s="4">
        <f>all_predictions!H449*100</f>
        <v>48.699999999999996</v>
      </c>
      <c r="G449" s="4">
        <f>all_predictions!AC449*100</f>
        <v>32.090818771718602</v>
      </c>
      <c r="H449" t="str">
        <f t="shared" si="26"/>
        <v>Menor</v>
      </c>
      <c r="I449" s="4" t="e">
        <f t="shared" si="27"/>
        <v>#N/A</v>
      </c>
      <c r="J449">
        <f t="shared" si="28"/>
        <v>32.090818771718602</v>
      </c>
      <c r="K449" s="4">
        <f t="shared" si="29"/>
        <v>-16.609181228281393</v>
      </c>
    </row>
    <row r="450" spans="1:11" x14ac:dyDescent="0.25">
      <c r="A450">
        <f>all_predictions!E450</f>
        <v>3120504003</v>
      </c>
      <c r="B450" t="str">
        <f>all_predictions!B450</f>
        <v>Cochabamba</v>
      </c>
      <c r="C450" t="str">
        <f>all_predictions!C450</f>
        <v>Carrasco</v>
      </c>
      <c r="D450" t="str">
        <f>all_predictions!D450</f>
        <v>Puerto Villarroel</v>
      </c>
      <c r="E450" t="str">
        <f>all_predictions!F450</f>
        <v>LA FLORIDA - VUELTADERO</v>
      </c>
      <c r="F450" s="4">
        <f>all_predictions!H450*100</f>
        <v>36.6</v>
      </c>
      <c r="G450" s="4">
        <f>all_predictions!AC450*100</f>
        <v>27.176722426139026</v>
      </c>
      <c r="H450" t="str">
        <f t="shared" si="26"/>
        <v>Menor</v>
      </c>
      <c r="I450" s="4" t="e">
        <f t="shared" si="27"/>
        <v>#N/A</v>
      </c>
      <c r="J450">
        <f t="shared" si="28"/>
        <v>27.176722426139026</v>
      </c>
      <c r="K450" s="4">
        <f t="shared" si="29"/>
        <v>-9.4232775738609753</v>
      </c>
    </row>
    <row r="451" spans="1:11" x14ac:dyDescent="0.25">
      <c r="A451">
        <f>all_predictions!E451</f>
        <v>3120504074</v>
      </c>
      <c r="B451" t="str">
        <f>all_predictions!B451</f>
        <v>Cochabamba</v>
      </c>
      <c r="C451" t="str">
        <f>all_predictions!C451</f>
        <v>Carrasco</v>
      </c>
      <c r="D451" t="str">
        <f>all_predictions!D451</f>
        <v>Puerto Villarroel</v>
      </c>
      <c r="E451" t="str">
        <f>all_predictions!F451</f>
        <v>TRANSVERSAL</v>
      </c>
      <c r="F451" s="4">
        <f>all_predictions!H451*100</f>
        <v>53</v>
      </c>
      <c r="G451" s="4">
        <f>all_predictions!AC451*100</f>
        <v>42.478432896842079</v>
      </c>
      <c r="H451" t="str">
        <f t="shared" ref="H451:H514" si="30">IF(G451&gt;F451,$L$2,$L$3)</f>
        <v>Menor</v>
      </c>
      <c r="I451" s="4" t="e">
        <f t="shared" ref="I451:I514" si="31">IF(H451=$L$2,G451,$L$4)</f>
        <v>#N/A</v>
      </c>
      <c r="J451">
        <f t="shared" ref="J451:J514" si="32">IF(H451=$L$3,G451,$L$4)</f>
        <v>42.478432896842079</v>
      </c>
      <c r="K451" s="4">
        <f t="shared" ref="K451:K514" si="33">G451-F451</f>
        <v>-10.521567103157921</v>
      </c>
    </row>
    <row r="452" spans="1:11" x14ac:dyDescent="0.25">
      <c r="A452">
        <f>all_predictions!E452</f>
        <v>3120504088</v>
      </c>
      <c r="B452" t="str">
        <f>all_predictions!B452</f>
        <v>Cochabamba</v>
      </c>
      <c r="C452" t="str">
        <f>all_predictions!C452</f>
        <v>Carrasco</v>
      </c>
      <c r="D452" t="str">
        <f>all_predictions!D452</f>
        <v>Puerto Villarroel</v>
      </c>
      <c r="E452" t="str">
        <f>all_predictions!F452</f>
        <v>VALLE SACTA</v>
      </c>
      <c r="F452" s="4">
        <f>all_predictions!H452*100</f>
        <v>45.7</v>
      </c>
      <c r="G452" s="4">
        <f>all_predictions!AC452*100</f>
        <v>32.784977931244093</v>
      </c>
      <c r="H452" t="str">
        <f t="shared" si="30"/>
        <v>Menor</v>
      </c>
      <c r="I452" s="4" t="e">
        <f t="shared" si="31"/>
        <v>#N/A</v>
      </c>
      <c r="J452">
        <f t="shared" si="32"/>
        <v>32.784977931244093</v>
      </c>
      <c r="K452" s="4">
        <f t="shared" si="33"/>
        <v>-12.91502206875591</v>
      </c>
    </row>
    <row r="453" spans="1:11" x14ac:dyDescent="0.25">
      <c r="A453">
        <f>all_predictions!E453</f>
        <v>3120601001</v>
      </c>
      <c r="B453" t="str">
        <f>all_predictions!B453</f>
        <v>Cochabamba</v>
      </c>
      <c r="C453" t="str">
        <f>all_predictions!C453</f>
        <v>Carrasco</v>
      </c>
      <c r="D453" t="str">
        <f>all_predictions!D453</f>
        <v>Entre Rios</v>
      </c>
      <c r="E453" t="str">
        <f>all_predictions!F453</f>
        <v>CHANCADORA</v>
      </c>
      <c r="F453" s="4">
        <f>all_predictions!H453*100</f>
        <v>66.099999999999994</v>
      </c>
      <c r="G453" s="4">
        <f>all_predictions!AC453*100</f>
        <v>67.107143610365071</v>
      </c>
      <c r="H453" t="str">
        <f t="shared" si="30"/>
        <v>Mayor</v>
      </c>
      <c r="I453" s="4">
        <f t="shared" si="31"/>
        <v>67.107143610365071</v>
      </c>
      <c r="J453" t="e">
        <f t="shared" si="32"/>
        <v>#N/A</v>
      </c>
      <c r="K453" s="4">
        <f t="shared" si="33"/>
        <v>1.0071436103650768</v>
      </c>
    </row>
    <row r="454" spans="1:11" x14ac:dyDescent="0.25">
      <c r="A454">
        <f>all_predictions!E454</f>
        <v>3120601011</v>
      </c>
      <c r="B454" t="str">
        <f>all_predictions!B454</f>
        <v>Cochabamba</v>
      </c>
      <c r="C454" t="str">
        <f>all_predictions!C454</f>
        <v>Carrasco</v>
      </c>
      <c r="D454" t="str">
        <f>all_predictions!D454</f>
        <v>Entre Rios</v>
      </c>
      <c r="E454" t="str">
        <f>all_predictions!F454</f>
        <v>ISARZAMA</v>
      </c>
      <c r="F454" s="4">
        <f>all_predictions!H454*100</f>
        <v>44.1</v>
      </c>
      <c r="G454" s="4">
        <f>all_predictions!AC454*100</f>
        <v>34.99459569413257</v>
      </c>
      <c r="H454" t="str">
        <f t="shared" si="30"/>
        <v>Menor</v>
      </c>
      <c r="I454" s="4" t="e">
        <f t="shared" si="31"/>
        <v>#N/A</v>
      </c>
      <c r="J454">
        <f t="shared" si="32"/>
        <v>34.99459569413257</v>
      </c>
      <c r="K454" s="4">
        <f t="shared" si="33"/>
        <v>-9.105404305867431</v>
      </c>
    </row>
    <row r="455" spans="1:11" x14ac:dyDescent="0.25">
      <c r="A455">
        <f>all_predictions!E455</f>
        <v>3120601024</v>
      </c>
      <c r="B455" t="str">
        <f>all_predictions!B455</f>
        <v>Cochabamba</v>
      </c>
      <c r="C455" t="str">
        <f>all_predictions!C455</f>
        <v>Carrasco</v>
      </c>
      <c r="D455" t="str">
        <f>all_predictions!D455</f>
        <v>Entre Rios</v>
      </c>
      <c r="E455" t="str">
        <f>all_predictions!F455</f>
        <v>RIO BLANCO</v>
      </c>
      <c r="F455" s="4">
        <f>all_predictions!H455*100</f>
        <v>51.4</v>
      </c>
      <c r="G455" s="4">
        <f>all_predictions!AC455*100</f>
        <v>35.195461748471239</v>
      </c>
      <c r="H455" t="str">
        <f t="shared" si="30"/>
        <v>Menor</v>
      </c>
      <c r="I455" s="4" t="e">
        <f t="shared" si="31"/>
        <v>#N/A</v>
      </c>
      <c r="J455">
        <f t="shared" si="32"/>
        <v>35.195461748471239</v>
      </c>
      <c r="K455" s="4">
        <f t="shared" si="33"/>
        <v>-16.20453825152876</v>
      </c>
    </row>
    <row r="456" spans="1:11" x14ac:dyDescent="0.25">
      <c r="A456">
        <f>all_predictions!E456</f>
        <v>3120601115</v>
      </c>
      <c r="B456" t="str">
        <f>all_predictions!B456</f>
        <v>Cochabamba</v>
      </c>
      <c r="C456" t="str">
        <f>all_predictions!C456</f>
        <v>Carrasco</v>
      </c>
      <c r="D456" t="str">
        <f>all_predictions!D456</f>
        <v>Entre Rios</v>
      </c>
      <c r="E456" t="str">
        <f>all_predictions!F456</f>
        <v>ENTRE RIOS</v>
      </c>
      <c r="F456" s="4">
        <f>all_predictions!H456*100</f>
        <v>53.29999999999999</v>
      </c>
      <c r="G456" s="4">
        <f>all_predictions!AC456*100</f>
        <v>42.9180077527948</v>
      </c>
      <c r="H456" t="str">
        <f t="shared" si="30"/>
        <v>Menor</v>
      </c>
      <c r="I456" s="4" t="e">
        <f t="shared" si="31"/>
        <v>#N/A</v>
      </c>
      <c r="J456">
        <f t="shared" si="32"/>
        <v>42.9180077527948</v>
      </c>
      <c r="K456" s="4">
        <f t="shared" si="33"/>
        <v>-10.38199224720519</v>
      </c>
    </row>
    <row r="457" spans="1:11" x14ac:dyDescent="0.25">
      <c r="A457">
        <f>all_predictions!E457</f>
        <v>3120601117</v>
      </c>
      <c r="B457" t="str">
        <f>all_predictions!B457</f>
        <v>Cochabamba</v>
      </c>
      <c r="C457" t="str">
        <f>all_predictions!C457</f>
        <v>Carrasco</v>
      </c>
      <c r="D457" t="str">
        <f>all_predictions!D457</f>
        <v>Entre Rios</v>
      </c>
      <c r="E457" t="str">
        <f>all_predictions!F457</f>
        <v>MANCO KAPAC</v>
      </c>
      <c r="F457" s="4">
        <f>all_predictions!H457*100</f>
        <v>57.499999999999993</v>
      </c>
      <c r="G457" s="4">
        <f>all_predictions!AC457*100</f>
        <v>44.374903058320484</v>
      </c>
      <c r="H457" t="str">
        <f t="shared" si="30"/>
        <v>Menor</v>
      </c>
      <c r="I457" s="4" t="e">
        <f t="shared" si="31"/>
        <v>#N/A</v>
      </c>
      <c r="J457">
        <f t="shared" si="32"/>
        <v>44.374903058320484</v>
      </c>
      <c r="K457" s="4">
        <f t="shared" si="33"/>
        <v>-13.125096941679509</v>
      </c>
    </row>
    <row r="458" spans="1:11" x14ac:dyDescent="0.25">
      <c r="A458">
        <f>all_predictions!E458</f>
        <v>3120601125</v>
      </c>
      <c r="B458" t="str">
        <f>all_predictions!B458</f>
        <v>Cochabamba</v>
      </c>
      <c r="C458" t="str">
        <f>all_predictions!C458</f>
        <v>Carrasco</v>
      </c>
      <c r="D458" t="str">
        <f>all_predictions!D458</f>
        <v>Entre Rios</v>
      </c>
      <c r="E458" t="str">
        <f>all_predictions!F458</f>
        <v>BULO BULO</v>
      </c>
      <c r="F458" s="4">
        <f>all_predictions!H458*100</f>
        <v>54.7</v>
      </c>
      <c r="G458" s="4">
        <f>all_predictions!AC458*100</f>
        <v>40.502632279095863</v>
      </c>
      <c r="H458" t="str">
        <f t="shared" si="30"/>
        <v>Menor</v>
      </c>
      <c r="I458" s="4" t="e">
        <f t="shared" si="31"/>
        <v>#N/A</v>
      </c>
      <c r="J458">
        <f t="shared" si="32"/>
        <v>40.502632279095863</v>
      </c>
      <c r="K458" s="4">
        <f t="shared" si="33"/>
        <v>-14.19736772090414</v>
      </c>
    </row>
    <row r="459" spans="1:11" x14ac:dyDescent="0.25">
      <c r="A459">
        <f>all_predictions!E459</f>
        <v>3120601305</v>
      </c>
      <c r="B459" t="str">
        <f>all_predictions!B459</f>
        <v>Cochabamba</v>
      </c>
      <c r="C459" t="str">
        <f>all_predictions!C459</f>
        <v>Carrasco</v>
      </c>
      <c r="D459" t="str">
        <f>all_predictions!D459</f>
        <v>Entre Rios</v>
      </c>
      <c r="E459" t="str">
        <f>all_predictions!F459</f>
        <v>GUALBERTO VILLARROEL 1</v>
      </c>
      <c r="F459" s="4">
        <f>all_predictions!H459*100</f>
        <v>58.9</v>
      </c>
      <c r="G459" s="4">
        <f>all_predictions!AC459*100</f>
        <v>60.081784678468644</v>
      </c>
      <c r="H459" t="str">
        <f t="shared" si="30"/>
        <v>Mayor</v>
      </c>
      <c r="I459" s="4">
        <f t="shared" si="31"/>
        <v>60.081784678468644</v>
      </c>
      <c r="J459" t="e">
        <f t="shared" si="32"/>
        <v>#N/A</v>
      </c>
      <c r="K459" s="4">
        <f t="shared" si="33"/>
        <v>1.1817846784686452</v>
      </c>
    </row>
    <row r="460" spans="1:11" x14ac:dyDescent="0.25">
      <c r="A460">
        <f>all_predictions!E460</f>
        <v>3130101748</v>
      </c>
      <c r="B460" t="str">
        <f>all_predictions!B460</f>
        <v>Cochabamba</v>
      </c>
      <c r="C460" t="str">
        <f>all_predictions!C460</f>
        <v>Mizque</v>
      </c>
      <c r="D460" t="str">
        <f>all_predictions!D460</f>
        <v>Mizque</v>
      </c>
      <c r="E460" t="str">
        <f>all_predictions!F460</f>
        <v>MIZQUE</v>
      </c>
      <c r="F460" s="4">
        <f>all_predictions!H460*100</f>
        <v>39</v>
      </c>
      <c r="G460" s="4">
        <f>all_predictions!AC460*100</f>
        <v>24.618714966553174</v>
      </c>
      <c r="H460" t="str">
        <f t="shared" si="30"/>
        <v>Menor</v>
      </c>
      <c r="I460" s="4" t="e">
        <f t="shared" si="31"/>
        <v>#N/A</v>
      </c>
      <c r="J460">
        <f t="shared" si="32"/>
        <v>24.618714966553174</v>
      </c>
      <c r="K460" s="4">
        <f t="shared" si="33"/>
        <v>-14.381285033446826</v>
      </c>
    </row>
    <row r="461" spans="1:11" x14ac:dyDescent="0.25">
      <c r="A461">
        <f>all_predictions!E461</f>
        <v>3130102019</v>
      </c>
      <c r="B461" t="str">
        <f>all_predictions!B461</f>
        <v>Cochabamba</v>
      </c>
      <c r="C461" t="str">
        <f>all_predictions!C461</f>
        <v>Mizque</v>
      </c>
      <c r="D461" t="str">
        <f>all_predictions!D461</f>
        <v>Mizque</v>
      </c>
      <c r="E461" t="str">
        <f>all_predictions!F461</f>
        <v>MINA ASIENTOS</v>
      </c>
      <c r="F461" s="4">
        <f>all_predictions!H461*100</f>
        <v>74.5</v>
      </c>
      <c r="G461" s="4">
        <f>all_predictions!AC461*100</f>
        <v>70.555693436552488</v>
      </c>
      <c r="H461" t="str">
        <f t="shared" si="30"/>
        <v>Menor</v>
      </c>
      <c r="I461" s="4" t="e">
        <f t="shared" si="31"/>
        <v>#N/A</v>
      </c>
      <c r="J461">
        <f t="shared" si="32"/>
        <v>70.555693436552488</v>
      </c>
      <c r="K461" s="4">
        <f t="shared" si="33"/>
        <v>-3.9443065634475118</v>
      </c>
    </row>
    <row r="462" spans="1:11" x14ac:dyDescent="0.25">
      <c r="A462">
        <f>all_predictions!E462</f>
        <v>3130102031</v>
      </c>
      <c r="B462" t="str">
        <f>all_predictions!B462</f>
        <v>Cochabamba</v>
      </c>
      <c r="C462" t="str">
        <f>all_predictions!C462</f>
        <v>Mizque</v>
      </c>
      <c r="D462" t="str">
        <f>all_predictions!D462</f>
        <v>Mizque</v>
      </c>
      <c r="E462" t="str">
        <f>all_predictions!F462</f>
        <v>TIN TIN</v>
      </c>
      <c r="F462" s="4">
        <f>all_predictions!H462*100</f>
        <v>64.7</v>
      </c>
      <c r="G462" s="4">
        <f>all_predictions!AC462*100</f>
        <v>62.736953740978286</v>
      </c>
      <c r="H462" t="str">
        <f t="shared" si="30"/>
        <v>Menor</v>
      </c>
      <c r="I462" s="4" t="e">
        <f t="shared" si="31"/>
        <v>#N/A</v>
      </c>
      <c r="J462">
        <f t="shared" si="32"/>
        <v>62.736953740978286</v>
      </c>
      <c r="K462" s="4">
        <f t="shared" si="33"/>
        <v>-1.9630462590217164</v>
      </c>
    </row>
    <row r="463" spans="1:11" x14ac:dyDescent="0.25">
      <c r="A463">
        <f>all_predictions!E463</f>
        <v>3130103707</v>
      </c>
      <c r="B463" t="str">
        <f>all_predictions!B463</f>
        <v>Cochabamba</v>
      </c>
      <c r="C463" t="str">
        <f>all_predictions!C463</f>
        <v>Mizque</v>
      </c>
      <c r="D463" t="str">
        <f>all_predictions!D463</f>
        <v>Mizque</v>
      </c>
      <c r="E463" t="str">
        <f>all_predictions!F463</f>
        <v>RAQAY PAMPA</v>
      </c>
      <c r="F463" s="4">
        <f>all_predictions!H463*100</f>
        <v>96.2</v>
      </c>
      <c r="G463" s="4">
        <f>all_predictions!AC463*100</f>
        <v>87.096511632006397</v>
      </c>
      <c r="H463" t="str">
        <f t="shared" si="30"/>
        <v>Menor</v>
      </c>
      <c r="I463" s="4" t="e">
        <f t="shared" si="31"/>
        <v>#N/A</v>
      </c>
      <c r="J463">
        <f t="shared" si="32"/>
        <v>87.096511632006397</v>
      </c>
      <c r="K463" s="4">
        <f t="shared" si="33"/>
        <v>-9.1034883679936058</v>
      </c>
    </row>
    <row r="464" spans="1:11" x14ac:dyDescent="0.25">
      <c r="A464">
        <f>all_predictions!E464</f>
        <v>3130201010</v>
      </c>
      <c r="B464" t="str">
        <f>all_predictions!B464</f>
        <v>Cochabamba</v>
      </c>
      <c r="C464" t="str">
        <f>all_predictions!C464</f>
        <v>Mizque</v>
      </c>
      <c r="D464" t="str">
        <f>all_predictions!D464</f>
        <v>Vila Vila</v>
      </c>
      <c r="E464" t="str">
        <f>all_predictions!F464</f>
        <v>VILA VILA</v>
      </c>
      <c r="F464" s="4">
        <f>all_predictions!H464*100</f>
        <v>58.400000000000006</v>
      </c>
      <c r="G464" s="4">
        <f>all_predictions!AC464*100</f>
        <v>57.898969250047251</v>
      </c>
      <c r="H464" t="str">
        <f t="shared" si="30"/>
        <v>Menor</v>
      </c>
      <c r="I464" s="4" t="e">
        <f t="shared" si="31"/>
        <v>#N/A</v>
      </c>
      <c r="J464">
        <f t="shared" si="32"/>
        <v>57.898969250047251</v>
      </c>
      <c r="K464" s="4">
        <f t="shared" si="33"/>
        <v>-0.50103074995275421</v>
      </c>
    </row>
    <row r="465" spans="1:11" x14ac:dyDescent="0.25">
      <c r="A465">
        <f>all_predictions!E465</f>
        <v>3140101001</v>
      </c>
      <c r="B465" t="str">
        <f>all_predictions!B465</f>
        <v>Cochabamba</v>
      </c>
      <c r="C465" t="str">
        <f>all_predictions!C465</f>
        <v>Punata</v>
      </c>
      <c r="D465" t="str">
        <f>all_predictions!D465</f>
        <v>Punata</v>
      </c>
      <c r="E465" t="str">
        <f>all_predictions!F465</f>
        <v>PUNATA</v>
      </c>
      <c r="F465" s="4">
        <f>all_predictions!H465*100</f>
        <v>28.1</v>
      </c>
      <c r="G465" s="4">
        <f>all_predictions!AC465*100</f>
        <v>29.148800244954376</v>
      </c>
      <c r="H465" t="str">
        <f t="shared" si="30"/>
        <v>Mayor</v>
      </c>
      <c r="I465" s="4">
        <f t="shared" si="31"/>
        <v>29.148800244954376</v>
      </c>
      <c r="J465" t="e">
        <f t="shared" si="32"/>
        <v>#N/A</v>
      </c>
      <c r="K465" s="4">
        <f t="shared" si="33"/>
        <v>1.048800244954375</v>
      </c>
    </row>
    <row r="466" spans="1:11" x14ac:dyDescent="0.25">
      <c r="A466">
        <f>all_predictions!E466</f>
        <v>3140201025</v>
      </c>
      <c r="B466" t="str">
        <f>all_predictions!B466</f>
        <v>Cochabamba</v>
      </c>
      <c r="C466" t="str">
        <f>all_predictions!C466</f>
        <v>Punata</v>
      </c>
      <c r="D466" t="str">
        <f>all_predictions!D466</f>
        <v>Villa Rivero</v>
      </c>
      <c r="E466" t="str">
        <f>all_predictions!F466</f>
        <v>VILLA RIVERO</v>
      </c>
      <c r="F466" s="4">
        <f>all_predictions!H466*100</f>
        <v>15.299999999999999</v>
      </c>
      <c r="G466" s="4">
        <f>all_predictions!AC466*100</f>
        <v>13.818695088988312</v>
      </c>
      <c r="H466" t="str">
        <f t="shared" si="30"/>
        <v>Menor</v>
      </c>
      <c r="I466" s="4" t="e">
        <f t="shared" si="31"/>
        <v>#N/A</v>
      </c>
      <c r="J466">
        <f t="shared" si="32"/>
        <v>13.818695088988312</v>
      </c>
      <c r="K466" s="4">
        <f t="shared" si="33"/>
        <v>-1.4813049110116872</v>
      </c>
    </row>
    <row r="467" spans="1:11" x14ac:dyDescent="0.25">
      <c r="A467">
        <f>all_predictions!E467</f>
        <v>3140201704</v>
      </c>
      <c r="B467" t="str">
        <f>all_predictions!B467</f>
        <v>Cochabamba</v>
      </c>
      <c r="C467" t="str">
        <f>all_predictions!C467</f>
        <v>Punata</v>
      </c>
      <c r="D467" t="str">
        <f>all_predictions!D467</f>
        <v>Villa Rivero</v>
      </c>
      <c r="E467" t="str">
        <f>all_predictions!F467</f>
        <v>ARAMASI</v>
      </c>
      <c r="F467" s="4">
        <f>all_predictions!H467*100</f>
        <v>79.900000000000006</v>
      </c>
      <c r="G467" s="4">
        <f>all_predictions!AC467*100</f>
        <v>76.212122263495175</v>
      </c>
      <c r="H467" t="str">
        <f t="shared" si="30"/>
        <v>Menor</v>
      </c>
      <c r="I467" s="4" t="e">
        <f t="shared" si="31"/>
        <v>#N/A</v>
      </c>
      <c r="J467">
        <f t="shared" si="32"/>
        <v>76.212122263495175</v>
      </c>
      <c r="K467" s="4">
        <f t="shared" si="33"/>
        <v>-3.6878777365048308</v>
      </c>
    </row>
    <row r="468" spans="1:11" x14ac:dyDescent="0.25">
      <c r="A468">
        <f>all_predictions!E468</f>
        <v>3140201722</v>
      </c>
      <c r="B468" t="str">
        <f>all_predictions!B468</f>
        <v>Cochabamba</v>
      </c>
      <c r="C468" t="str">
        <f>all_predictions!C468</f>
        <v>Punata</v>
      </c>
      <c r="D468" t="str">
        <f>all_predictions!D468</f>
        <v>Villa Rivero</v>
      </c>
      <c r="E468" t="str">
        <f>all_predictions!F468</f>
        <v>CALICANTO RINCONADA</v>
      </c>
      <c r="F468" s="4">
        <f>all_predictions!H468*100</f>
        <v>82.6</v>
      </c>
      <c r="G468" s="4">
        <f>all_predictions!AC468*100</f>
        <v>79.558153564476982</v>
      </c>
      <c r="H468" t="str">
        <f t="shared" si="30"/>
        <v>Menor</v>
      </c>
      <c r="I468" s="4" t="e">
        <f t="shared" si="31"/>
        <v>#N/A</v>
      </c>
      <c r="J468">
        <f t="shared" si="32"/>
        <v>79.558153564476982</v>
      </c>
      <c r="K468" s="4">
        <f t="shared" si="33"/>
        <v>-3.0418464355230128</v>
      </c>
    </row>
    <row r="469" spans="1:11" x14ac:dyDescent="0.25">
      <c r="A469">
        <f>all_predictions!E469</f>
        <v>3140201724</v>
      </c>
      <c r="B469" t="str">
        <f>all_predictions!B469</f>
        <v>Cochabamba</v>
      </c>
      <c r="C469" t="str">
        <f>all_predictions!C469</f>
        <v>Punata</v>
      </c>
      <c r="D469" t="str">
        <f>all_predictions!D469</f>
        <v>Villa Rivero</v>
      </c>
      <c r="E469" t="str">
        <f>all_predictions!F469</f>
        <v>SUB ARAMASI</v>
      </c>
      <c r="F469" s="4">
        <f>all_predictions!H469*100</f>
        <v>70.3</v>
      </c>
      <c r="G469" s="4">
        <f>all_predictions!AC469*100</f>
        <v>72.454395244219015</v>
      </c>
      <c r="H469" t="str">
        <f t="shared" si="30"/>
        <v>Mayor</v>
      </c>
      <c r="I469" s="4">
        <f t="shared" si="31"/>
        <v>72.454395244219015</v>
      </c>
      <c r="J469" t="e">
        <f t="shared" si="32"/>
        <v>#N/A</v>
      </c>
      <c r="K469" s="4">
        <f t="shared" si="33"/>
        <v>2.1543952442190175</v>
      </c>
    </row>
    <row r="470" spans="1:11" x14ac:dyDescent="0.25">
      <c r="A470">
        <f>all_predictions!E470</f>
        <v>3140301018</v>
      </c>
      <c r="B470" t="str">
        <f>all_predictions!B470</f>
        <v>Cochabamba</v>
      </c>
      <c r="C470" t="str">
        <f>all_predictions!C470</f>
        <v>Punata</v>
      </c>
      <c r="D470" t="str">
        <f>all_predictions!D470</f>
        <v>San Benito</v>
      </c>
      <c r="E470" t="str">
        <f>all_predictions!F470</f>
        <v>SAN BENITO</v>
      </c>
      <c r="F470" s="4">
        <f>all_predictions!H470*100</f>
        <v>40.5</v>
      </c>
      <c r="G470" s="4">
        <f>all_predictions!AC470*100</f>
        <v>22.940933361224403</v>
      </c>
      <c r="H470" t="str">
        <f t="shared" si="30"/>
        <v>Menor</v>
      </c>
      <c r="I470" s="4" t="e">
        <f t="shared" si="31"/>
        <v>#N/A</v>
      </c>
      <c r="J470">
        <f t="shared" si="32"/>
        <v>22.940933361224403</v>
      </c>
      <c r="K470" s="4">
        <f t="shared" si="33"/>
        <v>-17.559066638775597</v>
      </c>
    </row>
    <row r="471" spans="1:11" x14ac:dyDescent="0.25">
      <c r="A471">
        <f>all_predictions!E471</f>
        <v>3140302001</v>
      </c>
      <c r="B471" t="str">
        <f>all_predictions!B471</f>
        <v>Cochabamba</v>
      </c>
      <c r="C471" t="str">
        <f>all_predictions!C471</f>
        <v>Punata</v>
      </c>
      <c r="D471" t="str">
        <f>all_predictions!D471</f>
        <v>San Benito</v>
      </c>
      <c r="E471" t="str">
        <f>all_predictions!F471</f>
        <v>SAN LORENZO</v>
      </c>
      <c r="F471" s="4">
        <f>all_predictions!H471*100</f>
        <v>28.799999999999997</v>
      </c>
      <c r="G471" s="4">
        <f>all_predictions!AC471*100</f>
        <v>21.55636257229947</v>
      </c>
      <c r="H471" t="str">
        <f t="shared" si="30"/>
        <v>Menor</v>
      </c>
      <c r="I471" s="4" t="e">
        <f t="shared" si="31"/>
        <v>#N/A</v>
      </c>
      <c r="J471">
        <f t="shared" si="32"/>
        <v>21.55636257229947</v>
      </c>
      <c r="K471" s="4">
        <f t="shared" si="33"/>
        <v>-7.2436374277005271</v>
      </c>
    </row>
    <row r="472" spans="1:11" x14ac:dyDescent="0.25">
      <c r="A472">
        <f>all_predictions!E472</f>
        <v>3140303004</v>
      </c>
      <c r="B472" t="str">
        <f>all_predictions!B472</f>
        <v>Cochabamba</v>
      </c>
      <c r="C472" t="str">
        <f>all_predictions!C472</f>
        <v>Punata</v>
      </c>
      <c r="D472" t="str">
        <f>all_predictions!D472</f>
        <v>San Benito</v>
      </c>
      <c r="E472" t="str">
        <f>all_predictions!F472</f>
        <v>SUNCHU PAMPA</v>
      </c>
      <c r="F472" s="4">
        <f>all_predictions!H472*100</f>
        <v>32.1</v>
      </c>
      <c r="G472" s="4">
        <f>all_predictions!AC472*100</f>
        <v>18.898562184933649</v>
      </c>
      <c r="H472" t="str">
        <f t="shared" si="30"/>
        <v>Menor</v>
      </c>
      <c r="I472" s="4" t="e">
        <f t="shared" si="31"/>
        <v>#N/A</v>
      </c>
      <c r="J472">
        <f t="shared" si="32"/>
        <v>18.898562184933649</v>
      </c>
      <c r="K472" s="4">
        <f t="shared" si="33"/>
        <v>-13.201437815066352</v>
      </c>
    </row>
    <row r="473" spans="1:11" x14ac:dyDescent="0.25">
      <c r="A473">
        <f>all_predictions!E473</f>
        <v>3140303015</v>
      </c>
      <c r="B473" t="str">
        <f>all_predictions!B473</f>
        <v>Cochabamba</v>
      </c>
      <c r="C473" t="str">
        <f>all_predictions!C473</f>
        <v>Punata</v>
      </c>
      <c r="D473" t="str">
        <f>all_predictions!D473</f>
        <v>San Benito</v>
      </c>
      <c r="E473" t="str">
        <f>all_predictions!F473</f>
        <v>PARACAYA LINDE</v>
      </c>
      <c r="F473" s="4">
        <f>all_predictions!H473*100</f>
        <v>44.1</v>
      </c>
      <c r="G473" s="4">
        <f>all_predictions!AC473*100</f>
        <v>26.840582561485103</v>
      </c>
      <c r="H473" t="str">
        <f t="shared" si="30"/>
        <v>Menor</v>
      </c>
      <c r="I473" s="4" t="e">
        <f t="shared" si="31"/>
        <v>#N/A</v>
      </c>
      <c r="J473">
        <f t="shared" si="32"/>
        <v>26.840582561485103</v>
      </c>
      <c r="K473" s="4">
        <f t="shared" si="33"/>
        <v>-17.259417438514898</v>
      </c>
    </row>
    <row r="474" spans="1:11" x14ac:dyDescent="0.25">
      <c r="A474">
        <f>all_predictions!E474</f>
        <v>3140401006</v>
      </c>
      <c r="B474" t="str">
        <f>all_predictions!B474</f>
        <v>Cochabamba</v>
      </c>
      <c r="C474" t="str">
        <f>all_predictions!C474</f>
        <v>Punata</v>
      </c>
      <c r="D474" t="str">
        <f>all_predictions!D474</f>
        <v>Tacachi</v>
      </c>
      <c r="E474" t="str">
        <f>all_predictions!F474</f>
        <v>TACACHI</v>
      </c>
      <c r="F474" s="4">
        <f>all_predictions!H474*100</f>
        <v>64.599999999999994</v>
      </c>
      <c r="G474" s="4">
        <f>all_predictions!AC474*100</f>
        <v>65.696307784618497</v>
      </c>
      <c r="H474" t="str">
        <f t="shared" si="30"/>
        <v>Mayor</v>
      </c>
      <c r="I474" s="4">
        <f t="shared" si="31"/>
        <v>65.696307784618497</v>
      </c>
      <c r="J474" t="e">
        <f t="shared" si="32"/>
        <v>#N/A</v>
      </c>
      <c r="K474" s="4">
        <f t="shared" si="33"/>
        <v>1.096307784618503</v>
      </c>
    </row>
    <row r="475" spans="1:11" x14ac:dyDescent="0.25">
      <c r="A475">
        <f>all_predictions!E475</f>
        <v>3140501003</v>
      </c>
      <c r="B475" t="str">
        <f>all_predictions!B475</f>
        <v>Cochabamba</v>
      </c>
      <c r="C475" t="str">
        <f>all_predictions!C475</f>
        <v>Punata</v>
      </c>
      <c r="D475" t="str">
        <f>all_predictions!D475</f>
        <v>Cuchumuela</v>
      </c>
      <c r="E475" t="str">
        <f>all_predictions!F475</f>
        <v>CUCHUMUELA</v>
      </c>
      <c r="F475" s="4">
        <f>all_predictions!H475*100</f>
        <v>63.800000000000004</v>
      </c>
      <c r="G475" s="4">
        <f>all_predictions!AC475*100</f>
        <v>62.38482486512261</v>
      </c>
      <c r="H475" t="str">
        <f t="shared" si="30"/>
        <v>Menor</v>
      </c>
      <c r="I475" s="4" t="e">
        <f t="shared" si="31"/>
        <v>#N/A</v>
      </c>
      <c r="J475">
        <f t="shared" si="32"/>
        <v>62.38482486512261</v>
      </c>
      <c r="K475" s="4">
        <f t="shared" si="33"/>
        <v>-1.4151751348773942</v>
      </c>
    </row>
    <row r="476" spans="1:11" x14ac:dyDescent="0.25">
      <c r="A476">
        <f>all_predictions!E476</f>
        <v>3160101038</v>
      </c>
      <c r="B476" t="str">
        <f>all_predictions!B476</f>
        <v>Cochabamba</v>
      </c>
      <c r="C476" t="str">
        <f>all_predictions!C476</f>
        <v>Tiraque</v>
      </c>
      <c r="D476" t="str">
        <f>all_predictions!D476</f>
        <v>Tiraque</v>
      </c>
      <c r="E476" t="str">
        <f>all_predictions!F476</f>
        <v>TIRAQUE</v>
      </c>
      <c r="F476" s="4">
        <f>all_predictions!H476*100</f>
        <v>42.5</v>
      </c>
      <c r="G476" s="4">
        <f>all_predictions!AC476*100</f>
        <v>29.833672291525193</v>
      </c>
      <c r="H476" t="str">
        <f t="shared" si="30"/>
        <v>Menor</v>
      </c>
      <c r="I476" s="4" t="e">
        <f t="shared" si="31"/>
        <v>#N/A</v>
      </c>
      <c r="J476">
        <f t="shared" si="32"/>
        <v>29.833672291525193</v>
      </c>
      <c r="K476" s="4">
        <f t="shared" si="33"/>
        <v>-12.666327708474807</v>
      </c>
    </row>
    <row r="477" spans="1:11" x14ac:dyDescent="0.25">
      <c r="A477">
        <f>all_predictions!E477</f>
        <v>3160201063</v>
      </c>
      <c r="B477" t="str">
        <f>all_predictions!B477</f>
        <v>Cochabamba</v>
      </c>
      <c r="C477" t="str">
        <f>all_predictions!C477</f>
        <v>Tiraque</v>
      </c>
      <c r="D477" t="str">
        <f>all_predictions!D477</f>
        <v>Shinaota</v>
      </c>
      <c r="E477" t="str">
        <f>all_predictions!F477</f>
        <v>SIMON BOLIVAR</v>
      </c>
      <c r="F477" s="4">
        <f>all_predictions!H477*100</f>
        <v>70.5</v>
      </c>
      <c r="G477" s="4">
        <f>all_predictions!AC477*100</f>
        <v>73.891620807788399</v>
      </c>
      <c r="H477" t="str">
        <f t="shared" si="30"/>
        <v>Mayor</v>
      </c>
      <c r="I477" s="4">
        <f t="shared" si="31"/>
        <v>73.891620807788399</v>
      </c>
      <c r="J477" t="e">
        <f t="shared" si="32"/>
        <v>#N/A</v>
      </c>
      <c r="K477" s="4">
        <f t="shared" si="33"/>
        <v>3.3916208077883994</v>
      </c>
    </row>
    <row r="478" spans="1:11" x14ac:dyDescent="0.25">
      <c r="A478">
        <f>all_predictions!E478</f>
        <v>3160202006</v>
      </c>
      <c r="B478" t="str">
        <f>all_predictions!B478</f>
        <v>Cochabamba</v>
      </c>
      <c r="C478" t="str">
        <f>all_predictions!C478</f>
        <v>Tiraque</v>
      </c>
      <c r="D478" t="str">
        <f>all_predictions!D478</f>
        <v>Shinaota</v>
      </c>
      <c r="E478" t="str">
        <f>all_predictions!F478</f>
        <v>SHINAHOTA</v>
      </c>
      <c r="F478" s="4">
        <f>all_predictions!H478*100</f>
        <v>37.5</v>
      </c>
      <c r="G478" s="4">
        <f>all_predictions!AC478*100</f>
        <v>38.267546338264104</v>
      </c>
      <c r="H478" t="str">
        <f t="shared" si="30"/>
        <v>Mayor</v>
      </c>
      <c r="I478" s="4">
        <f t="shared" si="31"/>
        <v>38.267546338264104</v>
      </c>
      <c r="J478" t="e">
        <f t="shared" si="32"/>
        <v>#N/A</v>
      </c>
      <c r="K478" s="4">
        <f t="shared" si="33"/>
        <v>0.76754633826410412</v>
      </c>
    </row>
    <row r="479" spans="1:11" x14ac:dyDescent="0.25">
      <c r="A479">
        <f>all_predictions!E479</f>
        <v>3160202039</v>
      </c>
      <c r="B479" t="str">
        <f>all_predictions!B479</f>
        <v>Cochabamba</v>
      </c>
      <c r="C479" t="str">
        <f>all_predictions!C479</f>
        <v>Tiraque</v>
      </c>
      <c r="D479" t="str">
        <f>all_predictions!D479</f>
        <v>Shinaota</v>
      </c>
      <c r="E479" t="str">
        <f>all_predictions!F479</f>
        <v>IBUELO</v>
      </c>
      <c r="F479" s="4">
        <f>all_predictions!H479*100</f>
        <v>58.9</v>
      </c>
      <c r="G479" s="4">
        <f>all_predictions!AC479*100</f>
        <v>59.292955511392044</v>
      </c>
      <c r="H479" t="str">
        <f t="shared" si="30"/>
        <v>Mayor</v>
      </c>
      <c r="I479" s="4">
        <f t="shared" si="31"/>
        <v>59.292955511392044</v>
      </c>
      <c r="J479" t="e">
        <f t="shared" si="32"/>
        <v>#N/A</v>
      </c>
      <c r="K479" s="4">
        <f t="shared" si="33"/>
        <v>0.39295551139204576</v>
      </c>
    </row>
    <row r="480" spans="1:11" x14ac:dyDescent="0.25">
      <c r="A480">
        <f>all_predictions!E480</f>
        <v>3160202060</v>
      </c>
      <c r="B480" t="str">
        <f>all_predictions!B480</f>
        <v>Cochabamba</v>
      </c>
      <c r="C480" t="str">
        <f>all_predictions!C480</f>
        <v>Tiraque</v>
      </c>
      <c r="D480" t="str">
        <f>all_predictions!D480</f>
        <v>Shinaota</v>
      </c>
      <c r="E480" t="str">
        <f>all_predictions!F480</f>
        <v>SAN LUIS</v>
      </c>
      <c r="F480" s="4">
        <f>all_predictions!H480*100</f>
        <v>63.800000000000004</v>
      </c>
      <c r="G480" s="4">
        <f>all_predictions!AC480*100</f>
        <v>65.013267633846567</v>
      </c>
      <c r="H480" t="str">
        <f t="shared" si="30"/>
        <v>Mayor</v>
      </c>
      <c r="I480" s="4">
        <f t="shared" si="31"/>
        <v>65.013267633846567</v>
      </c>
      <c r="J480" t="e">
        <f t="shared" si="32"/>
        <v>#N/A</v>
      </c>
      <c r="K480" s="4">
        <f t="shared" si="33"/>
        <v>1.2132676338465629</v>
      </c>
    </row>
    <row r="481" spans="1:11" x14ac:dyDescent="0.25">
      <c r="A481">
        <f>all_predictions!E481</f>
        <v>4010101001</v>
      </c>
      <c r="B481" t="str">
        <f>all_predictions!B481</f>
        <v>Oruro</v>
      </c>
      <c r="C481" t="str">
        <f>all_predictions!C481</f>
        <v>Cercado</v>
      </c>
      <c r="D481" t="str">
        <f>all_predictions!D481</f>
        <v>Oruro</v>
      </c>
      <c r="E481" t="str">
        <f>all_predictions!F481</f>
        <v>ORURO</v>
      </c>
      <c r="F481" s="4">
        <f>all_predictions!H481*100</f>
        <v>24.9</v>
      </c>
      <c r="G481" s="4">
        <f>(all_predictions!AC481*100)-2.7</f>
        <v>23.658809416374289</v>
      </c>
      <c r="H481" t="str">
        <f t="shared" si="30"/>
        <v>Menor</v>
      </c>
      <c r="I481" s="4" t="e">
        <f t="shared" si="31"/>
        <v>#N/A</v>
      </c>
      <c r="J481">
        <f t="shared" si="32"/>
        <v>23.658809416374289</v>
      </c>
      <c r="K481" s="4">
        <f t="shared" si="33"/>
        <v>-1.2411905836257091</v>
      </c>
    </row>
    <row r="482" spans="1:11" x14ac:dyDescent="0.25">
      <c r="A482">
        <f>all_predictions!E482</f>
        <v>4010201002</v>
      </c>
      <c r="B482" t="str">
        <f>all_predictions!B482</f>
        <v>Oruro</v>
      </c>
      <c r="C482" t="str">
        <f>all_predictions!C482</f>
        <v>Cercado</v>
      </c>
      <c r="D482" t="str">
        <f>all_predictions!D482</f>
        <v>Caracollo</v>
      </c>
      <c r="E482" t="str">
        <f>all_predictions!F482</f>
        <v>CARACOLLO</v>
      </c>
      <c r="F482" s="4">
        <f>all_predictions!H482*100</f>
        <v>37.4</v>
      </c>
      <c r="G482" s="4">
        <f>all_predictions!AC482*100</f>
        <v>34.053301581347725</v>
      </c>
      <c r="H482" t="str">
        <f t="shared" si="30"/>
        <v>Menor</v>
      </c>
      <c r="I482" s="4" t="e">
        <f t="shared" si="31"/>
        <v>#N/A</v>
      </c>
      <c r="J482">
        <f t="shared" si="32"/>
        <v>34.053301581347725</v>
      </c>
      <c r="K482" s="4">
        <f t="shared" si="33"/>
        <v>-3.3466984186522737</v>
      </c>
    </row>
    <row r="483" spans="1:11" x14ac:dyDescent="0.25">
      <c r="A483">
        <f>all_predictions!E483</f>
        <v>4010202001</v>
      </c>
      <c r="B483" t="str">
        <f>all_predictions!B483</f>
        <v>Oruro</v>
      </c>
      <c r="C483" t="str">
        <f>all_predictions!C483</f>
        <v>Cercado</v>
      </c>
      <c r="D483" t="str">
        <f>all_predictions!D483</f>
        <v>Caracollo</v>
      </c>
      <c r="E483" t="str">
        <f>all_predictions!F483</f>
        <v>LA JOYA</v>
      </c>
      <c r="F483" s="4">
        <f>all_predictions!H483*100</f>
        <v>64.3</v>
      </c>
      <c r="G483" s="4">
        <f>all_predictions!AC483*100</f>
        <v>63.391278182628184</v>
      </c>
      <c r="H483" t="str">
        <f t="shared" si="30"/>
        <v>Menor</v>
      </c>
      <c r="I483" s="4" t="e">
        <f t="shared" si="31"/>
        <v>#N/A</v>
      </c>
      <c r="J483">
        <f t="shared" si="32"/>
        <v>63.391278182628184</v>
      </c>
      <c r="K483" s="4">
        <f t="shared" si="33"/>
        <v>-0.90872181737181279</v>
      </c>
    </row>
    <row r="484" spans="1:11" x14ac:dyDescent="0.25">
      <c r="A484">
        <f>all_predictions!E484</f>
        <v>4010207001</v>
      </c>
      <c r="B484" t="str">
        <f>all_predictions!B484</f>
        <v>Oruro</v>
      </c>
      <c r="C484" t="str">
        <f>all_predictions!C484</f>
        <v>Cercado</v>
      </c>
      <c r="D484" t="str">
        <f>all_predictions!D484</f>
        <v>Caracollo</v>
      </c>
      <c r="E484" t="str">
        <f>all_predictions!F484</f>
        <v>KEMALLA</v>
      </c>
      <c r="F484" s="4">
        <f>all_predictions!H484*100</f>
        <v>91.90000000000002</v>
      </c>
      <c r="G484" s="4">
        <f>all_predictions!AC484*100</f>
        <v>91.044192391130238</v>
      </c>
      <c r="H484" t="str">
        <f t="shared" si="30"/>
        <v>Menor</v>
      </c>
      <c r="I484" s="4" t="e">
        <f t="shared" si="31"/>
        <v>#N/A</v>
      </c>
      <c r="J484">
        <f t="shared" si="32"/>
        <v>91.044192391130238</v>
      </c>
      <c r="K484" s="4">
        <f t="shared" si="33"/>
        <v>-0.85580760886978169</v>
      </c>
    </row>
    <row r="485" spans="1:11" x14ac:dyDescent="0.25">
      <c r="A485">
        <f>all_predictions!E485</f>
        <v>4010405003</v>
      </c>
      <c r="B485" t="str">
        <f>all_predictions!B485</f>
        <v>Oruro</v>
      </c>
      <c r="C485" t="str">
        <f>all_predictions!C485</f>
        <v>Cercado</v>
      </c>
      <c r="D485" t="str">
        <f>all_predictions!D485</f>
        <v>Paria (Soracachi)</v>
      </c>
      <c r="E485" t="str">
        <f>all_predictions!F485</f>
        <v>HUAYÑA PASTO GRANDE</v>
      </c>
      <c r="F485" s="4">
        <f>all_predictions!H485*100</f>
        <v>62.3</v>
      </c>
      <c r="G485" s="4">
        <f>all_predictions!AC485*100</f>
        <v>56.937127841918091</v>
      </c>
      <c r="H485" t="str">
        <f t="shared" si="30"/>
        <v>Menor</v>
      </c>
      <c r="I485" s="4" t="e">
        <f t="shared" si="31"/>
        <v>#N/A</v>
      </c>
      <c r="J485">
        <f t="shared" si="32"/>
        <v>56.937127841918091</v>
      </c>
      <c r="K485" s="4">
        <f t="shared" si="33"/>
        <v>-5.3628721580819061</v>
      </c>
    </row>
    <row r="486" spans="1:11" x14ac:dyDescent="0.25">
      <c r="A486">
        <f>all_predictions!E486</f>
        <v>4020101013</v>
      </c>
      <c r="B486" t="str">
        <f>all_predictions!B486</f>
        <v>Oruro</v>
      </c>
      <c r="C486" t="str">
        <f>all_predictions!C486</f>
        <v>Abaroa</v>
      </c>
      <c r="D486" t="str">
        <f>all_predictions!D486</f>
        <v>Challapata</v>
      </c>
      <c r="E486" t="str">
        <f>all_predictions!F486</f>
        <v>CHALLAPATA</v>
      </c>
      <c r="F486" s="4">
        <f>all_predictions!H486*100</f>
        <v>50.4</v>
      </c>
      <c r="G486" s="4">
        <f>all_predictions!AC486*100</f>
        <v>34.964558275613342</v>
      </c>
      <c r="H486" t="str">
        <f t="shared" si="30"/>
        <v>Menor</v>
      </c>
      <c r="I486" s="4" t="e">
        <f t="shared" si="31"/>
        <v>#N/A</v>
      </c>
      <c r="J486">
        <f t="shared" si="32"/>
        <v>34.964558275613342</v>
      </c>
      <c r="K486" s="4">
        <f t="shared" si="33"/>
        <v>-15.435441724386656</v>
      </c>
    </row>
    <row r="487" spans="1:11" x14ac:dyDescent="0.25">
      <c r="A487">
        <f>all_predictions!E487</f>
        <v>4020101020</v>
      </c>
      <c r="B487" t="str">
        <f>all_predictions!B487</f>
        <v>Oruro</v>
      </c>
      <c r="C487" t="str">
        <f>all_predictions!C487</f>
        <v>Abaroa</v>
      </c>
      <c r="D487" t="str">
        <f>all_predictions!D487</f>
        <v>Challapata</v>
      </c>
      <c r="E487" t="str">
        <f>all_predictions!F487</f>
        <v>KAKA CHACA</v>
      </c>
      <c r="F487" s="4">
        <f>all_predictions!H487*100</f>
        <v>89.5</v>
      </c>
      <c r="G487" s="4">
        <f>all_predictions!AC487*100</f>
        <v>85.415960935347073</v>
      </c>
      <c r="H487" t="str">
        <f t="shared" si="30"/>
        <v>Menor</v>
      </c>
      <c r="I487" s="4" t="e">
        <f t="shared" si="31"/>
        <v>#N/A</v>
      </c>
      <c r="J487">
        <f t="shared" si="32"/>
        <v>85.415960935347073</v>
      </c>
      <c r="K487" s="4">
        <f t="shared" si="33"/>
        <v>-4.0840390646529272</v>
      </c>
    </row>
    <row r="488" spans="1:11" x14ac:dyDescent="0.25">
      <c r="A488">
        <f>all_predictions!E488</f>
        <v>4020102005</v>
      </c>
      <c r="B488" t="str">
        <f>all_predictions!B488</f>
        <v>Oruro</v>
      </c>
      <c r="C488" t="str">
        <f>all_predictions!C488</f>
        <v>Abaroa</v>
      </c>
      <c r="D488" t="str">
        <f>all_predictions!D488</f>
        <v>Challapata</v>
      </c>
      <c r="E488" t="str">
        <f>all_predictions!F488</f>
        <v>CRUCE CULTA</v>
      </c>
      <c r="F488" s="4">
        <f>all_predictions!H488*100</f>
        <v>57.9</v>
      </c>
      <c r="G488" s="4">
        <f>all_predictions!AC488*100</f>
        <v>59.339783765848708</v>
      </c>
      <c r="H488" t="str">
        <f t="shared" si="30"/>
        <v>Mayor</v>
      </c>
      <c r="I488" s="4">
        <f t="shared" si="31"/>
        <v>59.339783765848708</v>
      </c>
      <c r="J488" t="e">
        <f t="shared" si="32"/>
        <v>#N/A</v>
      </c>
      <c r="K488" s="4">
        <f t="shared" si="33"/>
        <v>1.4397837658487092</v>
      </c>
    </row>
    <row r="489" spans="1:11" x14ac:dyDescent="0.25">
      <c r="A489">
        <f>all_predictions!E489</f>
        <v>4020201006</v>
      </c>
      <c r="B489" t="str">
        <f>all_predictions!B489</f>
        <v>Oruro</v>
      </c>
      <c r="C489" t="str">
        <f>all_predictions!C489</f>
        <v>Abaroa</v>
      </c>
      <c r="D489" t="str">
        <f>all_predictions!D489</f>
        <v>Santuario de Quillacas</v>
      </c>
      <c r="E489" t="str">
        <f>all_predictions!F489</f>
        <v>SANTUARIO DE QUILLACAS</v>
      </c>
      <c r="F489" s="4">
        <f>all_predictions!H489*100</f>
        <v>43.70000000000001</v>
      </c>
      <c r="G489" s="4">
        <f>all_predictions!AC489*100</f>
        <v>24.61751583462647</v>
      </c>
      <c r="H489" t="str">
        <f t="shared" si="30"/>
        <v>Menor</v>
      </c>
      <c r="I489" s="4" t="e">
        <f t="shared" si="31"/>
        <v>#N/A</v>
      </c>
      <c r="J489">
        <f t="shared" si="32"/>
        <v>24.61751583462647</v>
      </c>
      <c r="K489" s="4">
        <f t="shared" si="33"/>
        <v>-19.08248416537354</v>
      </c>
    </row>
    <row r="490" spans="1:11" x14ac:dyDescent="0.25">
      <c r="A490">
        <f>all_predictions!E490</f>
        <v>4020202001</v>
      </c>
      <c r="B490" t="str">
        <f>all_predictions!B490</f>
        <v>Oruro</v>
      </c>
      <c r="C490" t="str">
        <f>all_predictions!C490</f>
        <v>Abaroa</v>
      </c>
      <c r="D490" t="str">
        <f>all_predictions!D490</f>
        <v>Santuario de Quillacas</v>
      </c>
      <c r="E490" t="str">
        <f>all_predictions!F490</f>
        <v>SEVARUYO</v>
      </c>
      <c r="F490" s="4">
        <f>all_predictions!H490*100</f>
        <v>38.6</v>
      </c>
      <c r="G490" s="4">
        <f>all_predictions!AC490*100</f>
        <v>22.012677883291971</v>
      </c>
      <c r="H490" t="str">
        <f t="shared" si="30"/>
        <v>Menor</v>
      </c>
      <c r="I490" s="4" t="e">
        <f t="shared" si="31"/>
        <v>#N/A</v>
      </c>
      <c r="J490">
        <f t="shared" si="32"/>
        <v>22.012677883291971</v>
      </c>
      <c r="K490" s="4">
        <f t="shared" si="33"/>
        <v>-16.58732211670803</v>
      </c>
    </row>
    <row r="491" spans="1:11" x14ac:dyDescent="0.25">
      <c r="A491">
        <f>all_predictions!E491</f>
        <v>4030101010</v>
      </c>
      <c r="B491" t="str">
        <f>all_predictions!B491</f>
        <v>Oruro</v>
      </c>
      <c r="C491" t="str">
        <f>all_predictions!C491</f>
        <v>Carangas</v>
      </c>
      <c r="D491" t="str">
        <f>all_predictions!D491</f>
        <v>Corque</v>
      </c>
      <c r="E491" t="str">
        <f>all_predictions!F491</f>
        <v>CORQUE</v>
      </c>
      <c r="F491" s="4">
        <f>all_predictions!H491*100</f>
        <v>55.000000000000007</v>
      </c>
      <c r="G491" s="4">
        <f>all_predictions!AC491*100</f>
        <v>33.687209164020103</v>
      </c>
      <c r="H491" t="str">
        <f t="shared" si="30"/>
        <v>Menor</v>
      </c>
      <c r="I491" s="4" t="e">
        <f t="shared" si="31"/>
        <v>#N/A</v>
      </c>
      <c r="J491">
        <f t="shared" si="32"/>
        <v>33.687209164020103</v>
      </c>
      <c r="K491" s="4">
        <f t="shared" si="33"/>
        <v>-21.312790835979904</v>
      </c>
    </row>
    <row r="492" spans="1:11" x14ac:dyDescent="0.25">
      <c r="A492">
        <f>all_predictions!E492</f>
        <v>4030102001</v>
      </c>
      <c r="B492" t="str">
        <f>all_predictions!B492</f>
        <v>Oruro</v>
      </c>
      <c r="C492" t="str">
        <f>all_predictions!C492</f>
        <v>Carangas</v>
      </c>
      <c r="D492" t="str">
        <f>all_predictions!D492</f>
        <v>Corque</v>
      </c>
      <c r="E492" t="str">
        <f>all_predictions!F492</f>
        <v>SAN JOSE DE KALA</v>
      </c>
      <c r="F492" s="4">
        <f>all_predictions!H492*100</f>
        <v>98.4</v>
      </c>
      <c r="G492" s="4">
        <f>all_predictions!AC492*100</f>
        <v>98.534008377050128</v>
      </c>
      <c r="H492" t="str">
        <f t="shared" si="30"/>
        <v>Mayor</v>
      </c>
      <c r="I492" s="4">
        <f t="shared" si="31"/>
        <v>98.534008377050128</v>
      </c>
      <c r="J492" t="e">
        <f t="shared" si="32"/>
        <v>#N/A</v>
      </c>
      <c r="K492" s="4">
        <f t="shared" si="33"/>
        <v>0.13400837705012236</v>
      </c>
    </row>
    <row r="493" spans="1:11" x14ac:dyDescent="0.25">
      <c r="A493">
        <f>all_predictions!E493</f>
        <v>4030103001</v>
      </c>
      <c r="B493" t="str">
        <f>all_predictions!B493</f>
        <v>Oruro</v>
      </c>
      <c r="C493" t="str">
        <f>all_predictions!C493</f>
        <v>Carangas</v>
      </c>
      <c r="D493" t="str">
        <f>all_predictions!D493</f>
        <v>Corque</v>
      </c>
      <c r="E493" t="str">
        <f>all_predictions!F493</f>
        <v>OPOQUERI</v>
      </c>
      <c r="F493" s="4">
        <f>all_predictions!H493*100</f>
        <v>86.8</v>
      </c>
      <c r="G493" s="4">
        <f>all_predictions!AC493*100</f>
        <v>78.105303613820482</v>
      </c>
      <c r="H493" t="str">
        <f t="shared" si="30"/>
        <v>Menor</v>
      </c>
      <c r="I493" s="4" t="e">
        <f t="shared" si="31"/>
        <v>#N/A</v>
      </c>
      <c r="J493">
        <f t="shared" si="32"/>
        <v>78.105303613820482</v>
      </c>
      <c r="K493" s="4">
        <f t="shared" si="33"/>
        <v>-8.6946963861795155</v>
      </c>
    </row>
    <row r="494" spans="1:11" x14ac:dyDescent="0.25">
      <c r="A494">
        <f>all_predictions!E494</f>
        <v>4040101004</v>
      </c>
      <c r="B494" t="str">
        <f>all_predictions!B494</f>
        <v>Oruro</v>
      </c>
      <c r="C494" t="str">
        <f>all_predictions!C494</f>
        <v>Sajama</v>
      </c>
      <c r="D494" t="str">
        <f>all_predictions!D494</f>
        <v>Curahuara de Carangas</v>
      </c>
      <c r="E494" t="str">
        <f>all_predictions!F494</f>
        <v>CURAHUARA DE CARANGAS</v>
      </c>
      <c r="F494" s="4">
        <f>all_predictions!H494*100</f>
        <v>44.1</v>
      </c>
      <c r="G494" s="4">
        <f>all_predictions!AC494*100</f>
        <v>26.082829732850254</v>
      </c>
      <c r="H494" t="str">
        <f t="shared" si="30"/>
        <v>Menor</v>
      </c>
      <c r="I494" s="4" t="e">
        <f t="shared" si="31"/>
        <v>#N/A</v>
      </c>
      <c r="J494">
        <f t="shared" si="32"/>
        <v>26.082829732850254</v>
      </c>
      <c r="K494" s="4">
        <f t="shared" si="33"/>
        <v>-18.017170267149748</v>
      </c>
    </row>
    <row r="495" spans="1:11" x14ac:dyDescent="0.25">
      <c r="A495">
        <f>all_predictions!E495</f>
        <v>4040201011</v>
      </c>
      <c r="B495" t="str">
        <f>all_predictions!B495</f>
        <v>Oruro</v>
      </c>
      <c r="C495" t="str">
        <f>all_predictions!C495</f>
        <v>Sajama</v>
      </c>
      <c r="D495" t="str">
        <f>all_predictions!D495</f>
        <v>Turco</v>
      </c>
      <c r="E495" t="str">
        <f>all_predictions!F495</f>
        <v>TURCO</v>
      </c>
      <c r="F495" s="4">
        <f>all_predictions!H495*100</f>
        <v>54.899999999999991</v>
      </c>
      <c r="G495" s="4">
        <f>all_predictions!AC495*100</f>
        <v>29.058360134774812</v>
      </c>
      <c r="H495" t="str">
        <f t="shared" si="30"/>
        <v>Menor</v>
      </c>
      <c r="I495" s="4" t="e">
        <f t="shared" si="31"/>
        <v>#N/A</v>
      </c>
      <c r="J495">
        <f t="shared" si="32"/>
        <v>29.058360134774812</v>
      </c>
      <c r="K495" s="4">
        <f t="shared" si="33"/>
        <v>-25.841639865225179</v>
      </c>
    </row>
    <row r="496" spans="1:11" x14ac:dyDescent="0.25">
      <c r="A496">
        <f>all_predictions!E496</f>
        <v>4050101001</v>
      </c>
      <c r="B496" t="str">
        <f>all_predictions!B496</f>
        <v>Oruro</v>
      </c>
      <c r="C496" t="str">
        <f>all_predictions!C496</f>
        <v>Litoral</v>
      </c>
      <c r="D496" t="str">
        <f>all_predictions!D496</f>
        <v>Huachacalla</v>
      </c>
      <c r="E496" t="str">
        <f>all_predictions!F496</f>
        <v>HUACHACALLA</v>
      </c>
      <c r="F496" s="4">
        <f>all_predictions!H496*100</f>
        <v>22.3</v>
      </c>
      <c r="G496" s="4">
        <f>all_predictions!AC496*100</f>
        <v>24.696032407613892</v>
      </c>
      <c r="H496" t="str">
        <f t="shared" si="30"/>
        <v>Mayor</v>
      </c>
      <c r="I496" s="4">
        <f t="shared" si="31"/>
        <v>24.696032407613892</v>
      </c>
      <c r="J496" t="e">
        <f t="shared" si="32"/>
        <v>#N/A</v>
      </c>
      <c r="K496" s="4">
        <f t="shared" si="33"/>
        <v>2.396032407613891</v>
      </c>
    </row>
    <row r="497" spans="1:11" x14ac:dyDescent="0.25">
      <c r="A497">
        <f>all_predictions!E497</f>
        <v>4050201001</v>
      </c>
      <c r="B497" t="str">
        <f>all_predictions!B497</f>
        <v>Oruro</v>
      </c>
      <c r="C497" t="str">
        <f>all_predictions!C497</f>
        <v>Litoral</v>
      </c>
      <c r="D497" t="str">
        <f>all_predictions!D497</f>
        <v>Escara</v>
      </c>
      <c r="E497" t="str">
        <f>all_predictions!F497</f>
        <v>ESCARA</v>
      </c>
      <c r="F497" s="4">
        <f>all_predictions!H497*100</f>
        <v>76.599999999999994</v>
      </c>
      <c r="G497" s="4">
        <f>all_predictions!AC497*100</f>
        <v>74.470251204046917</v>
      </c>
      <c r="H497" t="str">
        <f t="shared" si="30"/>
        <v>Menor</v>
      </c>
      <c r="I497" s="4" t="e">
        <f t="shared" si="31"/>
        <v>#N/A</v>
      </c>
      <c r="J497">
        <f t="shared" si="32"/>
        <v>74.470251204046917</v>
      </c>
      <c r="K497" s="4">
        <f t="shared" si="33"/>
        <v>-2.129748795953077</v>
      </c>
    </row>
    <row r="498" spans="1:11" x14ac:dyDescent="0.25">
      <c r="A498">
        <f>all_predictions!E498</f>
        <v>4050502001</v>
      </c>
      <c r="B498" t="str">
        <f>all_predictions!B498</f>
        <v>Oruro</v>
      </c>
      <c r="C498" t="str">
        <f>all_predictions!C498</f>
        <v>Litoral</v>
      </c>
      <c r="D498" t="str">
        <f>all_predictions!D498</f>
        <v>Esmeralda</v>
      </c>
      <c r="E498" t="str">
        <f>all_predictions!F498</f>
        <v>ROMERO PAMPA</v>
      </c>
      <c r="F498" s="4">
        <f>all_predictions!H498*100</f>
        <v>86.09999999999998</v>
      </c>
      <c r="G498" s="4">
        <f>all_predictions!AC498*100</f>
        <v>87.253007379119751</v>
      </c>
      <c r="H498" t="str">
        <f t="shared" si="30"/>
        <v>Mayor</v>
      </c>
      <c r="I498" s="4">
        <f t="shared" si="31"/>
        <v>87.253007379119751</v>
      </c>
      <c r="J498" t="e">
        <f t="shared" si="32"/>
        <v>#N/A</v>
      </c>
      <c r="K498" s="4">
        <f t="shared" si="33"/>
        <v>1.1530073791197708</v>
      </c>
    </row>
    <row r="499" spans="1:11" x14ac:dyDescent="0.25">
      <c r="A499">
        <f>all_predictions!E499</f>
        <v>4050504001</v>
      </c>
      <c r="B499" t="str">
        <f>all_predictions!B499</f>
        <v>Oruro</v>
      </c>
      <c r="C499" t="str">
        <f>all_predictions!C499</f>
        <v>Litoral</v>
      </c>
      <c r="D499" t="str">
        <f>all_predictions!D499</f>
        <v>Esmeralda</v>
      </c>
      <c r="E499" t="str">
        <f>all_predictions!F499</f>
        <v>BELEN</v>
      </c>
      <c r="F499" s="4">
        <f>all_predictions!H499*100</f>
        <v>71.5</v>
      </c>
      <c r="G499" s="4">
        <f>all_predictions!AC499*100</f>
        <v>72.299022612778813</v>
      </c>
      <c r="H499" t="str">
        <f t="shared" si="30"/>
        <v>Mayor</v>
      </c>
      <c r="I499" s="4">
        <f t="shared" si="31"/>
        <v>72.299022612778813</v>
      </c>
      <c r="J499" t="e">
        <f t="shared" si="32"/>
        <v>#N/A</v>
      </c>
      <c r="K499" s="4">
        <f t="shared" si="33"/>
        <v>0.79902261277881337</v>
      </c>
    </row>
    <row r="500" spans="1:11" x14ac:dyDescent="0.25">
      <c r="A500">
        <f>all_predictions!E500</f>
        <v>4060101016</v>
      </c>
      <c r="B500" t="str">
        <f>all_predictions!B500</f>
        <v>Oruro</v>
      </c>
      <c r="C500" t="str">
        <f>all_predictions!C500</f>
        <v>Poopo</v>
      </c>
      <c r="D500" t="str">
        <f>all_predictions!D500</f>
        <v>Poopo</v>
      </c>
      <c r="E500" t="str">
        <f>all_predictions!F500</f>
        <v>POOPO</v>
      </c>
      <c r="F500" s="4">
        <f>all_predictions!H500*100</f>
        <v>20.9</v>
      </c>
      <c r="G500" s="4">
        <f>all_predictions!AC500*100</f>
        <v>21.153454753705009</v>
      </c>
      <c r="H500" t="str">
        <f t="shared" si="30"/>
        <v>Mayor</v>
      </c>
      <c r="I500" s="4">
        <f t="shared" si="31"/>
        <v>21.153454753705009</v>
      </c>
      <c r="J500" t="e">
        <f t="shared" si="32"/>
        <v>#N/A</v>
      </c>
      <c r="K500" s="4">
        <f t="shared" si="33"/>
        <v>0.25345475370501092</v>
      </c>
    </row>
    <row r="501" spans="1:11" x14ac:dyDescent="0.25">
      <c r="A501">
        <f>all_predictions!E501</f>
        <v>4060201001</v>
      </c>
      <c r="B501" t="str">
        <f>all_predictions!B501</f>
        <v>Oruro</v>
      </c>
      <c r="C501" t="str">
        <f>all_predictions!C501</f>
        <v>Poopo</v>
      </c>
      <c r="D501" t="str">
        <f>all_predictions!D501</f>
        <v>Pazña</v>
      </c>
      <c r="E501" t="str">
        <f>all_predictions!F501</f>
        <v>PAZÑA</v>
      </c>
      <c r="F501" s="4">
        <f>all_predictions!H501*100</f>
        <v>38.200000000000003</v>
      </c>
      <c r="G501" s="4">
        <f>all_predictions!AC501*100</f>
        <v>20.201459250035441</v>
      </c>
      <c r="H501" t="str">
        <f t="shared" si="30"/>
        <v>Menor</v>
      </c>
      <c r="I501" s="4" t="e">
        <f t="shared" si="31"/>
        <v>#N/A</v>
      </c>
      <c r="J501">
        <f t="shared" si="32"/>
        <v>20.201459250035441</v>
      </c>
      <c r="K501" s="4">
        <f t="shared" si="33"/>
        <v>-17.998540749964562</v>
      </c>
    </row>
    <row r="502" spans="1:11" x14ac:dyDescent="0.25">
      <c r="A502">
        <f>all_predictions!E502</f>
        <v>4060203013</v>
      </c>
      <c r="B502" t="str">
        <f>all_predictions!B502</f>
        <v>Oruro</v>
      </c>
      <c r="C502" t="str">
        <f>all_predictions!C502</f>
        <v>Poopo</v>
      </c>
      <c r="D502" t="str">
        <f>all_predictions!D502</f>
        <v>Pazña</v>
      </c>
      <c r="E502" t="str">
        <f>all_predictions!F502</f>
        <v>PEÑAS</v>
      </c>
      <c r="F502" s="4">
        <f>all_predictions!H502*100</f>
        <v>81.8</v>
      </c>
      <c r="G502" s="4">
        <f>all_predictions!AC502*100</f>
        <v>82.6924665120833</v>
      </c>
      <c r="H502" t="str">
        <f t="shared" si="30"/>
        <v>Mayor</v>
      </c>
      <c r="I502" s="4">
        <f t="shared" si="31"/>
        <v>82.6924665120833</v>
      </c>
      <c r="J502" t="e">
        <f t="shared" si="32"/>
        <v>#N/A</v>
      </c>
      <c r="K502" s="4">
        <f t="shared" si="33"/>
        <v>0.89246651208330263</v>
      </c>
    </row>
    <row r="503" spans="1:11" x14ac:dyDescent="0.25">
      <c r="A503">
        <f>all_predictions!E503</f>
        <v>4060204001</v>
      </c>
      <c r="B503" t="str">
        <f>all_predictions!B503</f>
        <v>Oruro</v>
      </c>
      <c r="C503" t="str">
        <f>all_predictions!C503</f>
        <v>Poopo</v>
      </c>
      <c r="D503" t="str">
        <f>all_predictions!D503</f>
        <v>Pazña</v>
      </c>
      <c r="E503" t="str">
        <f>all_predictions!F503</f>
        <v>AVICAYA</v>
      </c>
      <c r="F503" s="4">
        <f>all_predictions!H503*100</f>
        <v>23.3</v>
      </c>
      <c r="G503" s="4">
        <f>all_predictions!AC503*100</f>
        <v>24.481532596814912</v>
      </c>
      <c r="H503" t="str">
        <f t="shared" si="30"/>
        <v>Mayor</v>
      </c>
      <c r="I503" s="4">
        <f t="shared" si="31"/>
        <v>24.481532596814912</v>
      </c>
      <c r="J503" t="e">
        <f t="shared" si="32"/>
        <v>#N/A</v>
      </c>
      <c r="K503" s="4">
        <f t="shared" si="33"/>
        <v>1.1815325968149111</v>
      </c>
    </row>
    <row r="504" spans="1:11" x14ac:dyDescent="0.25">
      <c r="A504">
        <f>all_predictions!E504</f>
        <v>4060205001</v>
      </c>
      <c r="B504" t="str">
        <f>all_predictions!B504</f>
        <v>Oruro</v>
      </c>
      <c r="C504" t="str">
        <f>all_predictions!C504</f>
        <v>Poopo</v>
      </c>
      <c r="D504" t="str">
        <f>all_predictions!D504</f>
        <v>Pazña</v>
      </c>
      <c r="E504" t="str">
        <f>all_predictions!F504</f>
        <v>TOTORAL</v>
      </c>
      <c r="F504" s="4">
        <f>all_predictions!H504*100</f>
        <v>48.699999999999996</v>
      </c>
      <c r="G504" s="4">
        <f>all_predictions!AC504*100</f>
        <v>34.851701294191884</v>
      </c>
      <c r="H504" t="str">
        <f t="shared" si="30"/>
        <v>Menor</v>
      </c>
      <c r="I504" s="4" t="e">
        <f t="shared" si="31"/>
        <v>#N/A</v>
      </c>
      <c r="J504">
        <f t="shared" si="32"/>
        <v>34.851701294191884</v>
      </c>
      <c r="K504" s="4">
        <f t="shared" si="33"/>
        <v>-13.848298705808112</v>
      </c>
    </row>
    <row r="505" spans="1:11" x14ac:dyDescent="0.25">
      <c r="A505">
        <f>all_predictions!E505</f>
        <v>4060301001</v>
      </c>
      <c r="B505" t="str">
        <f>all_predictions!B505</f>
        <v>Oruro</v>
      </c>
      <c r="C505" t="str">
        <f>all_predictions!C505</f>
        <v>Poopo</v>
      </c>
      <c r="D505" t="str">
        <f>all_predictions!D505</f>
        <v>Antequera (Bolivar)</v>
      </c>
      <c r="E505" t="str">
        <f>all_predictions!F505</f>
        <v>ANTEQUERA</v>
      </c>
      <c r="F505" s="4">
        <f>all_predictions!H505*100</f>
        <v>21.4</v>
      </c>
      <c r="G505" s="4">
        <f>all_predictions!AC505*100</f>
        <v>21.863051359305068</v>
      </c>
      <c r="H505" t="str">
        <f t="shared" si="30"/>
        <v>Mayor</v>
      </c>
      <c r="I505" s="4">
        <f t="shared" si="31"/>
        <v>21.863051359305068</v>
      </c>
      <c r="J505" t="e">
        <f t="shared" si="32"/>
        <v>#N/A</v>
      </c>
      <c r="K505" s="4">
        <f t="shared" si="33"/>
        <v>0.46305135930506935</v>
      </c>
    </row>
    <row r="506" spans="1:11" x14ac:dyDescent="0.25">
      <c r="A506">
        <f>all_predictions!E506</f>
        <v>4070101001</v>
      </c>
      <c r="B506" t="str">
        <f>all_predictions!B506</f>
        <v>Oruro</v>
      </c>
      <c r="C506" t="str">
        <f>all_predictions!C506</f>
        <v>Pantaleon Dalence</v>
      </c>
      <c r="D506" t="str">
        <f>all_predictions!D506</f>
        <v>Villa Huanuni</v>
      </c>
      <c r="E506" t="str">
        <f>all_predictions!F506</f>
        <v>HUANUNI</v>
      </c>
      <c r="F506" s="4">
        <f>all_predictions!H506*100</f>
        <v>14.299999999999999</v>
      </c>
      <c r="G506" s="4">
        <f>all_predictions!AC506*100</f>
        <v>17.662195108352048</v>
      </c>
      <c r="H506" t="str">
        <f t="shared" si="30"/>
        <v>Mayor</v>
      </c>
      <c r="I506" s="4">
        <f t="shared" si="31"/>
        <v>17.662195108352048</v>
      </c>
      <c r="J506" t="e">
        <f t="shared" si="32"/>
        <v>#N/A</v>
      </c>
      <c r="K506" s="4">
        <f t="shared" si="33"/>
        <v>3.3621951083520489</v>
      </c>
    </row>
    <row r="507" spans="1:11" x14ac:dyDescent="0.25">
      <c r="A507">
        <f>all_predictions!E507</f>
        <v>4070201003</v>
      </c>
      <c r="B507" t="str">
        <f>all_predictions!B507</f>
        <v>Oruro</v>
      </c>
      <c r="C507" t="str">
        <f>all_predictions!C507</f>
        <v>Pantaleon Dalence</v>
      </c>
      <c r="D507" t="str">
        <f>all_predictions!D507</f>
        <v>Machacamarca</v>
      </c>
      <c r="E507" t="str">
        <f>all_predictions!F507</f>
        <v>MACHACAMARCA</v>
      </c>
      <c r="F507" s="4">
        <f>all_predictions!H507*100</f>
        <v>23.3</v>
      </c>
      <c r="G507" s="4">
        <f>all_predictions!AC507*100</f>
        <v>25.881414702083749</v>
      </c>
      <c r="H507" t="str">
        <f t="shared" si="30"/>
        <v>Mayor</v>
      </c>
      <c r="I507" s="4">
        <f t="shared" si="31"/>
        <v>25.881414702083749</v>
      </c>
      <c r="J507" t="e">
        <f t="shared" si="32"/>
        <v>#N/A</v>
      </c>
      <c r="K507" s="4">
        <f t="shared" si="33"/>
        <v>2.5814147020837481</v>
      </c>
    </row>
    <row r="508" spans="1:11" x14ac:dyDescent="0.25">
      <c r="A508">
        <f>all_predictions!E508</f>
        <v>4080101005</v>
      </c>
      <c r="B508" t="str">
        <f>all_predictions!B508</f>
        <v>Oruro</v>
      </c>
      <c r="C508" t="str">
        <f>all_predictions!C508</f>
        <v>Ladislao Cabrera</v>
      </c>
      <c r="D508" t="str">
        <f>all_predictions!D508</f>
        <v>Salinas de Garci Mendoza</v>
      </c>
      <c r="E508" t="str">
        <f>all_predictions!F508</f>
        <v>SALINAS DE GARCI MENDOZA</v>
      </c>
      <c r="F508" s="4">
        <f>all_predictions!H508*100</f>
        <v>41.8</v>
      </c>
      <c r="G508" s="4">
        <f>all_predictions!AC508*100</f>
        <v>26.149489781899238</v>
      </c>
      <c r="H508" t="str">
        <f t="shared" si="30"/>
        <v>Menor</v>
      </c>
      <c r="I508" s="4" t="e">
        <f t="shared" si="31"/>
        <v>#N/A</v>
      </c>
      <c r="J508">
        <f t="shared" si="32"/>
        <v>26.149489781899238</v>
      </c>
      <c r="K508" s="4">
        <f t="shared" si="33"/>
        <v>-15.650510218100759</v>
      </c>
    </row>
    <row r="509" spans="1:11" x14ac:dyDescent="0.25">
      <c r="A509">
        <f>all_predictions!E509</f>
        <v>4080201007</v>
      </c>
      <c r="B509" t="str">
        <f>all_predictions!B509</f>
        <v>Oruro</v>
      </c>
      <c r="C509" t="str">
        <f>all_predictions!C509</f>
        <v>Ladislao Cabrera</v>
      </c>
      <c r="D509" t="str">
        <f>all_predictions!D509</f>
        <v>Pampa Aullagas</v>
      </c>
      <c r="E509" t="str">
        <f>all_predictions!F509</f>
        <v>PAMPA AULLAGAS</v>
      </c>
      <c r="F509" s="4">
        <f>all_predictions!H509*100</f>
        <v>75.3</v>
      </c>
      <c r="G509" s="4">
        <f>all_predictions!AC509*100</f>
        <v>70.697813944986308</v>
      </c>
      <c r="H509" t="str">
        <f t="shared" si="30"/>
        <v>Menor</v>
      </c>
      <c r="I509" s="4" t="e">
        <f t="shared" si="31"/>
        <v>#N/A</v>
      </c>
      <c r="J509">
        <f t="shared" si="32"/>
        <v>70.697813944986308</v>
      </c>
      <c r="K509" s="4">
        <f t="shared" si="33"/>
        <v>-4.6021860550136893</v>
      </c>
    </row>
    <row r="510" spans="1:11" x14ac:dyDescent="0.25">
      <c r="A510">
        <f>all_predictions!E510</f>
        <v>4080202001</v>
      </c>
      <c r="B510" t="str">
        <f>all_predictions!B510</f>
        <v>Oruro</v>
      </c>
      <c r="C510" t="str">
        <f>all_predictions!C510</f>
        <v>Ladislao Cabrera</v>
      </c>
      <c r="D510" t="str">
        <f>all_predictions!D510</f>
        <v>Pampa Aullagas</v>
      </c>
      <c r="E510" t="str">
        <f>all_predictions!F510</f>
        <v>BENGAL VINTO</v>
      </c>
      <c r="F510" s="4">
        <f>all_predictions!H510*100</f>
        <v>89.1</v>
      </c>
      <c r="G510" s="4">
        <f>all_predictions!AC510*100</f>
        <v>88.957267917349157</v>
      </c>
      <c r="H510" t="str">
        <f t="shared" si="30"/>
        <v>Menor</v>
      </c>
      <c r="I510" s="4" t="e">
        <f t="shared" si="31"/>
        <v>#N/A</v>
      </c>
      <c r="J510">
        <f t="shared" si="32"/>
        <v>88.957267917349157</v>
      </c>
      <c r="K510" s="4">
        <f t="shared" si="33"/>
        <v>-0.14273208265083781</v>
      </c>
    </row>
    <row r="511" spans="1:11" x14ac:dyDescent="0.25">
      <c r="A511">
        <f>all_predictions!E511</f>
        <v>4090101009</v>
      </c>
      <c r="B511" t="str">
        <f>all_predictions!B511</f>
        <v>Oruro</v>
      </c>
      <c r="C511" t="str">
        <f>all_predictions!C511</f>
        <v>Sabaya</v>
      </c>
      <c r="D511" t="str">
        <f>all_predictions!D511</f>
        <v>Sabaya</v>
      </c>
      <c r="E511" t="str">
        <f>all_predictions!F511</f>
        <v>PISIGA BOLIVAR</v>
      </c>
      <c r="F511" s="4">
        <f>all_predictions!H511*100</f>
        <v>37.5</v>
      </c>
      <c r="G511" s="4">
        <f>all_predictions!AC511*100</f>
        <v>21.186561841047549</v>
      </c>
      <c r="H511" t="str">
        <f t="shared" si="30"/>
        <v>Menor</v>
      </c>
      <c r="I511" s="4" t="e">
        <f t="shared" si="31"/>
        <v>#N/A</v>
      </c>
      <c r="J511">
        <f t="shared" si="32"/>
        <v>21.186561841047549</v>
      </c>
      <c r="K511" s="4">
        <f t="shared" si="33"/>
        <v>-16.313438158952451</v>
      </c>
    </row>
    <row r="512" spans="1:11" x14ac:dyDescent="0.25">
      <c r="A512">
        <f>all_predictions!E512</f>
        <v>4090102001</v>
      </c>
      <c r="B512" t="str">
        <f>all_predictions!B512</f>
        <v>Oruro</v>
      </c>
      <c r="C512" t="str">
        <f>all_predictions!C512</f>
        <v>Sabaya</v>
      </c>
      <c r="D512" t="str">
        <f>all_predictions!D512</f>
        <v>Sabaya</v>
      </c>
      <c r="E512" t="str">
        <f>all_predictions!F512</f>
        <v>JULO</v>
      </c>
      <c r="F512" s="4">
        <f>all_predictions!H512*100</f>
        <v>96.8</v>
      </c>
      <c r="G512" s="4">
        <f>all_predictions!AC512*100</f>
        <v>94.423447131562611</v>
      </c>
      <c r="H512" t="str">
        <f t="shared" si="30"/>
        <v>Menor</v>
      </c>
      <c r="I512" s="4" t="e">
        <f t="shared" si="31"/>
        <v>#N/A</v>
      </c>
      <c r="J512">
        <f t="shared" si="32"/>
        <v>94.423447131562611</v>
      </c>
      <c r="K512" s="4">
        <f t="shared" si="33"/>
        <v>-2.3765528684373862</v>
      </c>
    </row>
    <row r="513" spans="1:11" x14ac:dyDescent="0.25">
      <c r="A513">
        <f>all_predictions!E513</f>
        <v>4090103001</v>
      </c>
      <c r="B513" t="str">
        <f>all_predictions!B513</f>
        <v>Oruro</v>
      </c>
      <c r="C513" t="str">
        <f>all_predictions!C513</f>
        <v>Sabaya</v>
      </c>
      <c r="D513" t="str">
        <f>all_predictions!D513</f>
        <v>Sabaya</v>
      </c>
      <c r="E513" t="str">
        <f>all_predictions!F513</f>
        <v>NEGRILLOS</v>
      </c>
      <c r="F513" s="4">
        <f>all_predictions!H513*100</f>
        <v>94</v>
      </c>
      <c r="G513" s="4">
        <f>all_predictions!AC513*100</f>
        <v>90.67133041284329</v>
      </c>
      <c r="H513" t="str">
        <f t="shared" si="30"/>
        <v>Menor</v>
      </c>
      <c r="I513" s="4" t="e">
        <f t="shared" si="31"/>
        <v>#N/A</v>
      </c>
      <c r="J513">
        <f t="shared" si="32"/>
        <v>90.67133041284329</v>
      </c>
      <c r="K513" s="4">
        <f t="shared" si="33"/>
        <v>-3.3286695871567105</v>
      </c>
    </row>
    <row r="514" spans="1:11" x14ac:dyDescent="0.25">
      <c r="A514">
        <f>all_predictions!E514</f>
        <v>4090201001</v>
      </c>
      <c r="B514" t="str">
        <f>all_predictions!B514</f>
        <v>Oruro</v>
      </c>
      <c r="C514" t="str">
        <f>all_predictions!C514</f>
        <v>Sabaya</v>
      </c>
      <c r="D514" t="str">
        <f>all_predictions!D514</f>
        <v>Coipasa</v>
      </c>
      <c r="E514" t="str">
        <f>all_predictions!F514</f>
        <v>COIPASA</v>
      </c>
      <c r="F514" s="4">
        <f>all_predictions!H514*100</f>
        <v>81</v>
      </c>
      <c r="G514" s="4">
        <f>all_predictions!AC514*100</f>
        <v>82.650794614823724</v>
      </c>
      <c r="H514" t="str">
        <f t="shared" si="30"/>
        <v>Mayor</v>
      </c>
      <c r="I514" s="4">
        <f t="shared" si="31"/>
        <v>82.650794614823724</v>
      </c>
      <c r="J514" t="e">
        <f t="shared" si="32"/>
        <v>#N/A</v>
      </c>
      <c r="K514" s="4">
        <f t="shared" si="33"/>
        <v>1.6507946148237238</v>
      </c>
    </row>
    <row r="515" spans="1:11" x14ac:dyDescent="0.25">
      <c r="A515">
        <f>all_predictions!E515</f>
        <v>4090301003</v>
      </c>
      <c r="B515" t="str">
        <f>all_predictions!B515</f>
        <v>Oruro</v>
      </c>
      <c r="C515" t="str">
        <f>all_predictions!C515</f>
        <v>Sabaya</v>
      </c>
      <c r="D515" t="str">
        <f>all_predictions!D515</f>
        <v>Chipaya</v>
      </c>
      <c r="E515" t="str">
        <f>all_predictions!F515</f>
        <v>CHIPAYA</v>
      </c>
      <c r="F515" s="4">
        <f>all_predictions!H515*100</f>
        <v>58.9</v>
      </c>
      <c r="G515" s="4">
        <f>all_predictions!AC515*100</f>
        <v>54.32373368608804</v>
      </c>
      <c r="H515" t="str">
        <f t="shared" ref="H515:H578" si="34">IF(G515&gt;F515,$L$2,$L$3)</f>
        <v>Menor</v>
      </c>
      <c r="I515" s="4" t="e">
        <f t="shared" ref="I515:I578" si="35">IF(H515=$L$2,G515,$L$4)</f>
        <v>#N/A</v>
      </c>
      <c r="J515">
        <f t="shared" ref="J515:J578" si="36">IF(H515=$L$3,G515,$L$4)</f>
        <v>54.32373368608804</v>
      </c>
      <c r="K515" s="4">
        <f t="shared" ref="K515:K578" si="37">G515-F515</f>
        <v>-4.5762663139119582</v>
      </c>
    </row>
    <row r="516" spans="1:11" x14ac:dyDescent="0.25">
      <c r="A516">
        <f>all_predictions!E516</f>
        <v>4100104004</v>
      </c>
      <c r="B516" t="str">
        <f>all_predictions!B516</f>
        <v>Oruro</v>
      </c>
      <c r="C516" t="str">
        <f>all_predictions!C516</f>
        <v>Saucari</v>
      </c>
      <c r="D516" t="str">
        <f>all_predictions!D516</f>
        <v>Toledo</v>
      </c>
      <c r="E516" t="str">
        <f>all_predictions!F516</f>
        <v>TOLEDO</v>
      </c>
      <c r="F516" s="4">
        <f>all_predictions!H516*100</f>
        <v>79.8</v>
      </c>
      <c r="G516" s="4">
        <f>all_predictions!AC516*100</f>
        <v>75.113493234451056</v>
      </c>
      <c r="H516" t="str">
        <f t="shared" si="34"/>
        <v>Menor</v>
      </c>
      <c r="I516" s="4" t="e">
        <f t="shared" si="35"/>
        <v>#N/A</v>
      </c>
      <c r="J516">
        <f t="shared" si="36"/>
        <v>75.113493234451056</v>
      </c>
      <c r="K516" s="4">
        <f t="shared" si="37"/>
        <v>-4.6865067655489412</v>
      </c>
    </row>
    <row r="517" spans="1:11" x14ac:dyDescent="0.25">
      <c r="A517">
        <f>all_predictions!E517</f>
        <v>4100110001</v>
      </c>
      <c r="B517" t="str">
        <f>all_predictions!B517</f>
        <v>Oruro</v>
      </c>
      <c r="C517" t="str">
        <f>all_predictions!C517</f>
        <v>Saucari</v>
      </c>
      <c r="D517" t="str">
        <f>all_predictions!D517</f>
        <v>Toledo</v>
      </c>
      <c r="E517" t="str">
        <f>all_predictions!F517</f>
        <v>CHALLA CRUZ</v>
      </c>
      <c r="F517" s="4">
        <f>all_predictions!H517*100</f>
        <v>98</v>
      </c>
      <c r="G517" s="4">
        <f>all_predictions!AC517*100</f>
        <v>97.378877422269809</v>
      </c>
      <c r="H517" t="str">
        <f t="shared" si="34"/>
        <v>Menor</v>
      </c>
      <c r="I517" s="4" t="e">
        <f t="shared" si="35"/>
        <v>#N/A</v>
      </c>
      <c r="J517">
        <f t="shared" si="36"/>
        <v>97.378877422269809</v>
      </c>
      <c r="K517" s="4">
        <f t="shared" si="37"/>
        <v>-0.62112257773019053</v>
      </c>
    </row>
    <row r="518" spans="1:11" x14ac:dyDescent="0.25">
      <c r="A518">
        <f>all_predictions!E518</f>
        <v>4110101003</v>
      </c>
      <c r="B518" t="str">
        <f>all_predictions!B518</f>
        <v>Oruro</v>
      </c>
      <c r="C518" t="str">
        <f>all_predictions!C518</f>
        <v>Tomas Barron</v>
      </c>
      <c r="D518" t="str">
        <f>all_predictions!D518</f>
        <v>Eucaliptus</v>
      </c>
      <c r="E518" t="str">
        <f>all_predictions!F518</f>
        <v>EUCALIPTUS</v>
      </c>
      <c r="F518" s="4">
        <f>all_predictions!H518*100</f>
        <v>43</v>
      </c>
      <c r="G518" s="4">
        <f>all_predictions!AC518*100</f>
        <v>28.532148614079802</v>
      </c>
      <c r="H518" t="str">
        <f t="shared" si="34"/>
        <v>Menor</v>
      </c>
      <c r="I518" s="4" t="e">
        <f t="shared" si="35"/>
        <v>#N/A</v>
      </c>
      <c r="J518">
        <f t="shared" si="36"/>
        <v>28.532148614079802</v>
      </c>
      <c r="K518" s="4">
        <f t="shared" si="37"/>
        <v>-14.467851385920198</v>
      </c>
    </row>
    <row r="519" spans="1:11" x14ac:dyDescent="0.25">
      <c r="A519">
        <f>all_predictions!E519</f>
        <v>4110101006</v>
      </c>
      <c r="B519" t="str">
        <f>all_predictions!B519</f>
        <v>Oruro</v>
      </c>
      <c r="C519" t="str">
        <f>all_predictions!C519</f>
        <v>Tomas Barron</v>
      </c>
      <c r="D519" t="str">
        <f>all_predictions!D519</f>
        <v>Eucaliptus</v>
      </c>
      <c r="E519" t="str">
        <f>all_predictions!F519</f>
        <v>QUELCATA</v>
      </c>
      <c r="F519" s="4">
        <f>all_predictions!H519*100</f>
        <v>84.1</v>
      </c>
      <c r="G519" s="4">
        <f>all_predictions!AC519*100</f>
        <v>81.340177572330958</v>
      </c>
      <c r="H519" t="str">
        <f t="shared" si="34"/>
        <v>Menor</v>
      </c>
      <c r="I519" s="4" t="e">
        <f t="shared" si="35"/>
        <v>#N/A</v>
      </c>
      <c r="J519">
        <f t="shared" si="36"/>
        <v>81.340177572330958</v>
      </c>
      <c r="K519" s="4">
        <f t="shared" si="37"/>
        <v>-2.759822427669036</v>
      </c>
    </row>
    <row r="520" spans="1:11" x14ac:dyDescent="0.25">
      <c r="A520">
        <f>all_predictions!E520</f>
        <v>4120101001</v>
      </c>
      <c r="B520" t="str">
        <f>all_predictions!B520</f>
        <v>Oruro</v>
      </c>
      <c r="C520" t="str">
        <f>all_predictions!C520</f>
        <v>Sur Carangas</v>
      </c>
      <c r="D520" t="str">
        <f>all_predictions!D520</f>
        <v>Santiago de Andamarca</v>
      </c>
      <c r="E520" t="str">
        <f>all_predictions!F520</f>
        <v>ANDAMARCA</v>
      </c>
      <c r="F520" s="4">
        <f>all_predictions!H520*100</f>
        <v>73.8</v>
      </c>
      <c r="G520" s="4">
        <f>all_predictions!AC520*100</f>
        <v>69.856491888649614</v>
      </c>
      <c r="H520" t="str">
        <f t="shared" si="34"/>
        <v>Menor</v>
      </c>
      <c r="I520" s="4" t="e">
        <f t="shared" si="35"/>
        <v>#N/A</v>
      </c>
      <c r="J520">
        <f t="shared" si="36"/>
        <v>69.856491888649614</v>
      </c>
      <c r="K520" s="4">
        <f t="shared" si="37"/>
        <v>-3.9435081113503827</v>
      </c>
    </row>
    <row r="521" spans="1:11" x14ac:dyDescent="0.25">
      <c r="A521">
        <f>all_predictions!E521</f>
        <v>4120102001</v>
      </c>
      <c r="B521" t="str">
        <f>all_predictions!B521</f>
        <v>Oruro</v>
      </c>
      <c r="C521" t="str">
        <f>all_predictions!C521</f>
        <v>Sur Carangas</v>
      </c>
      <c r="D521" t="str">
        <f>all_predictions!D521</f>
        <v>Santiago de Andamarca</v>
      </c>
      <c r="E521" t="str">
        <f>all_predictions!F521</f>
        <v>ORINOCA</v>
      </c>
      <c r="F521" s="4">
        <f>all_predictions!H521*100</f>
        <v>79.7</v>
      </c>
      <c r="G521" s="4">
        <f>all_predictions!AC521*100</f>
        <v>71.859086354105372</v>
      </c>
      <c r="H521" t="str">
        <f t="shared" si="34"/>
        <v>Menor</v>
      </c>
      <c r="I521" s="4" t="e">
        <f t="shared" si="35"/>
        <v>#N/A</v>
      </c>
      <c r="J521">
        <f t="shared" si="36"/>
        <v>71.859086354105372</v>
      </c>
      <c r="K521" s="4">
        <f t="shared" si="37"/>
        <v>-7.8409136458946307</v>
      </c>
    </row>
    <row r="522" spans="1:11" x14ac:dyDescent="0.25">
      <c r="A522">
        <f>all_predictions!E522</f>
        <v>4120201001</v>
      </c>
      <c r="B522" t="str">
        <f>all_predictions!B522</f>
        <v>Oruro</v>
      </c>
      <c r="C522" t="str">
        <f>all_predictions!C522</f>
        <v>Sur Carangas</v>
      </c>
      <c r="D522" t="str">
        <f>all_predictions!D522</f>
        <v>Belen de Andamarca</v>
      </c>
      <c r="E522" t="str">
        <f>all_predictions!F522</f>
        <v>BELEN DE ANDAMARCA</v>
      </c>
      <c r="F522" s="4">
        <f>all_predictions!H522*100</f>
        <v>83</v>
      </c>
      <c r="G522" s="4">
        <f>all_predictions!AC522*100</f>
        <v>83.39283683111023</v>
      </c>
      <c r="H522" t="str">
        <f t="shared" si="34"/>
        <v>Mayor</v>
      </c>
      <c r="I522" s="4">
        <f t="shared" si="35"/>
        <v>83.39283683111023</v>
      </c>
      <c r="J522" t="e">
        <f t="shared" si="36"/>
        <v>#N/A</v>
      </c>
      <c r="K522" s="4">
        <f t="shared" si="37"/>
        <v>0.39283683111023038</v>
      </c>
    </row>
    <row r="523" spans="1:11" x14ac:dyDescent="0.25">
      <c r="A523">
        <f>all_predictions!E523</f>
        <v>4140101004</v>
      </c>
      <c r="B523" t="str">
        <f>all_predictions!B523</f>
        <v>Oruro</v>
      </c>
      <c r="C523" t="str">
        <f>all_predictions!C523</f>
        <v>Sebastian Pagador</v>
      </c>
      <c r="D523" t="str">
        <f>all_predictions!D523</f>
        <v>Santiago de Huari</v>
      </c>
      <c r="E523" t="str">
        <f>all_predictions!F523</f>
        <v>SANTIAGO DE HUARI</v>
      </c>
      <c r="F523" s="4">
        <f>all_predictions!H523*100</f>
        <v>33.300000000000004</v>
      </c>
      <c r="G523" s="4">
        <f>all_predictions!AC523*100</f>
        <v>28.479268013686244</v>
      </c>
      <c r="H523" t="str">
        <f t="shared" si="34"/>
        <v>Menor</v>
      </c>
      <c r="I523" s="4" t="e">
        <f t="shared" si="35"/>
        <v>#N/A</v>
      </c>
      <c r="J523">
        <f t="shared" si="36"/>
        <v>28.479268013686244</v>
      </c>
      <c r="K523" s="4">
        <f t="shared" si="37"/>
        <v>-4.8207319863137599</v>
      </c>
    </row>
    <row r="524" spans="1:11" x14ac:dyDescent="0.25">
      <c r="A524">
        <f>all_predictions!E524</f>
        <v>4140104009</v>
      </c>
      <c r="B524" t="str">
        <f>all_predictions!B524</f>
        <v>Oruro</v>
      </c>
      <c r="C524" t="str">
        <f>all_predictions!C524</f>
        <v>Sebastian Pagador</v>
      </c>
      <c r="D524" t="str">
        <f>all_predictions!D524</f>
        <v>Santiago de Huari</v>
      </c>
      <c r="E524" t="str">
        <f>all_predictions!F524</f>
        <v>CONDO C</v>
      </c>
      <c r="F524" s="4">
        <f>all_predictions!H524*100</f>
        <v>78.5</v>
      </c>
      <c r="G524" s="4">
        <f>all_predictions!AC524*100</f>
        <v>79.880376095105234</v>
      </c>
      <c r="H524" t="str">
        <f t="shared" si="34"/>
        <v>Mayor</v>
      </c>
      <c r="I524" s="4">
        <f t="shared" si="35"/>
        <v>79.880376095105234</v>
      </c>
      <c r="J524" t="e">
        <f t="shared" si="36"/>
        <v>#N/A</v>
      </c>
      <c r="K524" s="4">
        <f t="shared" si="37"/>
        <v>1.380376095105234</v>
      </c>
    </row>
    <row r="525" spans="1:11" x14ac:dyDescent="0.25">
      <c r="A525">
        <f>all_predictions!E525</f>
        <v>4140106001</v>
      </c>
      <c r="B525" t="str">
        <f>all_predictions!B525</f>
        <v>Oruro</v>
      </c>
      <c r="C525" t="str">
        <f>all_predictions!C525</f>
        <v>Sebastian Pagador</v>
      </c>
      <c r="D525" t="str">
        <f>all_predictions!D525</f>
        <v>Santiago de Huari</v>
      </c>
      <c r="E525" t="str">
        <f>all_predictions!F525</f>
        <v>LAGUNILLAS</v>
      </c>
      <c r="F525" s="4">
        <f>all_predictions!H525*100</f>
        <v>94.7</v>
      </c>
      <c r="G525" s="4">
        <f>all_predictions!AC525*100</f>
        <v>91.024389934986985</v>
      </c>
      <c r="H525" t="str">
        <f t="shared" si="34"/>
        <v>Menor</v>
      </c>
      <c r="I525" s="4" t="e">
        <f t="shared" si="35"/>
        <v>#N/A</v>
      </c>
      <c r="J525">
        <f t="shared" si="36"/>
        <v>91.024389934986985</v>
      </c>
      <c r="K525" s="4">
        <f t="shared" si="37"/>
        <v>-3.6756100650130179</v>
      </c>
    </row>
    <row r="526" spans="1:11" x14ac:dyDescent="0.25">
      <c r="A526">
        <f>all_predictions!E526</f>
        <v>4140107002</v>
      </c>
      <c r="B526" t="str">
        <f>all_predictions!B526</f>
        <v>Oruro</v>
      </c>
      <c r="C526" t="str">
        <f>all_predictions!C526</f>
        <v>Sebastian Pagador</v>
      </c>
      <c r="D526" t="str">
        <f>all_predictions!D526</f>
        <v>Santiago de Huari</v>
      </c>
      <c r="E526" t="str">
        <f>all_predictions!F526</f>
        <v>URMIRI</v>
      </c>
      <c r="F526" s="4">
        <f>all_predictions!H526*100</f>
        <v>78.400000000000006</v>
      </c>
      <c r="G526" s="4">
        <f>all_predictions!AC526*100</f>
        <v>69.760937815138902</v>
      </c>
      <c r="H526" t="str">
        <f t="shared" si="34"/>
        <v>Menor</v>
      </c>
      <c r="I526" s="4" t="e">
        <f t="shared" si="35"/>
        <v>#N/A</v>
      </c>
      <c r="J526">
        <f t="shared" si="36"/>
        <v>69.760937815138902</v>
      </c>
      <c r="K526" s="4">
        <f t="shared" si="37"/>
        <v>-8.6390621848611033</v>
      </c>
    </row>
    <row r="527" spans="1:11" x14ac:dyDescent="0.25">
      <c r="A527">
        <f>all_predictions!E527</f>
        <v>4140108003</v>
      </c>
      <c r="B527" t="str">
        <f>all_predictions!B527</f>
        <v>Oruro</v>
      </c>
      <c r="C527" t="str">
        <f>all_predictions!C527</f>
        <v>Sebastian Pagador</v>
      </c>
      <c r="D527" t="str">
        <f>all_predictions!D527</f>
        <v>Santiago de Huari</v>
      </c>
      <c r="E527" t="str">
        <f>all_predictions!F527</f>
        <v>VICHAJ LUPE</v>
      </c>
      <c r="F527" s="4">
        <f>all_predictions!H527*100</f>
        <v>85.4</v>
      </c>
      <c r="G527" s="4">
        <f>all_predictions!AC527*100</f>
        <v>84.165230491517462</v>
      </c>
      <c r="H527" t="str">
        <f t="shared" si="34"/>
        <v>Menor</v>
      </c>
      <c r="I527" s="4" t="e">
        <f t="shared" si="35"/>
        <v>#N/A</v>
      </c>
      <c r="J527">
        <f t="shared" si="36"/>
        <v>84.165230491517462</v>
      </c>
      <c r="K527" s="4">
        <f t="shared" si="37"/>
        <v>-1.2347695084825432</v>
      </c>
    </row>
    <row r="528" spans="1:11" x14ac:dyDescent="0.25">
      <c r="A528">
        <f>all_predictions!E528</f>
        <v>4140110001</v>
      </c>
      <c r="B528" t="str">
        <f>all_predictions!B528</f>
        <v>Oruro</v>
      </c>
      <c r="C528" t="str">
        <f>all_predictions!C528</f>
        <v>Sebastian Pagador</v>
      </c>
      <c r="D528" t="str">
        <f>all_predictions!D528</f>
        <v>Santiago de Huari</v>
      </c>
      <c r="E528" t="str">
        <f>all_predictions!F528</f>
        <v>CASTILLA HUMA</v>
      </c>
      <c r="F528" s="4">
        <f>all_predictions!H528*100</f>
        <v>96.2</v>
      </c>
      <c r="G528" s="4">
        <f>all_predictions!AC528*100</f>
        <v>95.841998849657742</v>
      </c>
      <c r="H528" t="str">
        <f t="shared" si="34"/>
        <v>Menor</v>
      </c>
      <c r="I528" s="4" t="e">
        <f t="shared" si="35"/>
        <v>#N/A</v>
      </c>
      <c r="J528">
        <f t="shared" si="36"/>
        <v>95.841998849657742</v>
      </c>
      <c r="K528" s="4">
        <f t="shared" si="37"/>
        <v>-0.3580011503422611</v>
      </c>
    </row>
    <row r="529" spans="1:11" x14ac:dyDescent="0.25">
      <c r="A529">
        <f>all_predictions!E529</f>
        <v>5010101001</v>
      </c>
      <c r="B529" t="str">
        <f>all_predictions!B529</f>
        <v>Potosi</v>
      </c>
      <c r="C529" t="str">
        <f>all_predictions!C529</f>
        <v>Tomas Frias</v>
      </c>
      <c r="D529" t="str">
        <f>all_predictions!D529</f>
        <v>Potosi</v>
      </c>
      <c r="E529" t="str">
        <f>all_predictions!F529</f>
        <v>POTOSI</v>
      </c>
      <c r="F529" s="4">
        <f>all_predictions!H529*100</f>
        <v>20.9</v>
      </c>
      <c r="G529" s="4">
        <f>(all_predictions!AC529*100)-2.14</f>
        <v>19.966114884030794</v>
      </c>
      <c r="H529" t="str">
        <f t="shared" si="34"/>
        <v>Menor</v>
      </c>
      <c r="I529" s="4" t="e">
        <f t="shared" si="35"/>
        <v>#N/A</v>
      </c>
      <c r="J529">
        <f t="shared" si="36"/>
        <v>19.966114884030794</v>
      </c>
      <c r="K529" s="4">
        <f t="shared" si="37"/>
        <v>-0.93388511596920409</v>
      </c>
    </row>
    <row r="530" spans="1:11" x14ac:dyDescent="0.25">
      <c r="A530">
        <f>all_predictions!E530</f>
        <v>5010103016</v>
      </c>
      <c r="B530" t="str">
        <f>all_predictions!B530</f>
        <v>Potosi</v>
      </c>
      <c r="C530" t="str">
        <f>all_predictions!C530</f>
        <v>Tomas Frias</v>
      </c>
      <c r="D530" t="str">
        <f>all_predictions!D530</f>
        <v>Potosi</v>
      </c>
      <c r="E530" t="str">
        <f>all_predictions!F530</f>
        <v>HUARI HUARI</v>
      </c>
      <c r="F530" s="4">
        <f>all_predictions!H530*100</f>
        <v>20.8</v>
      </c>
      <c r="G530" s="4">
        <f>all_predictions!AC530*100</f>
        <v>21.903341361626211</v>
      </c>
      <c r="H530" t="str">
        <f t="shared" si="34"/>
        <v>Mayor</v>
      </c>
      <c r="I530" s="4">
        <f t="shared" si="35"/>
        <v>21.903341361626211</v>
      </c>
      <c r="J530" t="e">
        <f t="shared" si="36"/>
        <v>#N/A</v>
      </c>
      <c r="K530" s="4">
        <f t="shared" si="37"/>
        <v>1.1033413616262102</v>
      </c>
    </row>
    <row r="531" spans="1:11" x14ac:dyDescent="0.25">
      <c r="A531">
        <f>all_predictions!E531</f>
        <v>5010104009</v>
      </c>
      <c r="B531" t="str">
        <f>all_predictions!B531</f>
        <v>Potosi</v>
      </c>
      <c r="C531" t="str">
        <f>all_predictions!C531</f>
        <v>Tomas Frias</v>
      </c>
      <c r="D531" t="str">
        <f>all_predictions!D531</f>
        <v>Potosi</v>
      </c>
      <c r="E531" t="str">
        <f>all_predictions!F531</f>
        <v>CHULLCHUCANI</v>
      </c>
      <c r="F531" s="4">
        <f>all_predictions!H531*100</f>
        <v>58.70000000000001</v>
      </c>
      <c r="G531" s="4">
        <f>all_predictions!AC531*100</f>
        <v>57.099553955828867</v>
      </c>
      <c r="H531" t="str">
        <f t="shared" si="34"/>
        <v>Menor</v>
      </c>
      <c r="I531" s="4" t="e">
        <f t="shared" si="35"/>
        <v>#N/A</v>
      </c>
      <c r="J531">
        <f t="shared" si="36"/>
        <v>57.099553955828867</v>
      </c>
      <c r="K531" s="4">
        <f t="shared" si="37"/>
        <v>-1.600446044171143</v>
      </c>
    </row>
    <row r="532" spans="1:11" x14ac:dyDescent="0.25">
      <c r="A532">
        <f>all_predictions!E532</f>
        <v>5010104016</v>
      </c>
      <c r="B532" t="str">
        <f>all_predictions!B532</f>
        <v>Potosi</v>
      </c>
      <c r="C532" t="str">
        <f>all_predictions!C532</f>
        <v>Tomas Frias</v>
      </c>
      <c r="D532" t="str">
        <f>all_predictions!D532</f>
        <v>Potosi</v>
      </c>
      <c r="E532" t="str">
        <f>all_predictions!F532</f>
        <v>KARACHIPAMPA</v>
      </c>
      <c r="F532" s="4">
        <f>all_predictions!H532*100</f>
        <v>57.4</v>
      </c>
      <c r="G532" s="4">
        <f>all_predictions!AC532*100</f>
        <v>29.244810534699759</v>
      </c>
      <c r="H532" t="str">
        <f t="shared" si="34"/>
        <v>Menor</v>
      </c>
      <c r="I532" s="4" t="e">
        <f t="shared" si="35"/>
        <v>#N/A</v>
      </c>
      <c r="J532">
        <f t="shared" si="36"/>
        <v>29.244810534699759</v>
      </c>
      <c r="K532" s="4">
        <f t="shared" si="37"/>
        <v>-28.155189465300239</v>
      </c>
    </row>
    <row r="533" spans="1:11" x14ac:dyDescent="0.25">
      <c r="A533">
        <f>all_predictions!E533</f>
        <v>5010202032</v>
      </c>
      <c r="B533" t="str">
        <f>all_predictions!B533</f>
        <v>Potosi</v>
      </c>
      <c r="C533" t="str">
        <f>all_predictions!C533</f>
        <v>Tomas Frias</v>
      </c>
      <c r="D533" t="str">
        <f>all_predictions!D533</f>
        <v>Tinguipaya</v>
      </c>
      <c r="E533" t="str">
        <f>all_predictions!F533</f>
        <v>TINGUIPAYA</v>
      </c>
      <c r="F533" s="4">
        <f>all_predictions!H533*100</f>
        <v>41</v>
      </c>
      <c r="G533" s="4">
        <f>all_predictions!AC533*100</f>
        <v>22.231758565138119</v>
      </c>
      <c r="H533" t="str">
        <f t="shared" si="34"/>
        <v>Menor</v>
      </c>
      <c r="I533" s="4" t="e">
        <f t="shared" si="35"/>
        <v>#N/A</v>
      </c>
      <c r="J533">
        <f t="shared" si="36"/>
        <v>22.231758565138119</v>
      </c>
      <c r="K533" s="4">
        <f t="shared" si="37"/>
        <v>-18.768241434861881</v>
      </c>
    </row>
    <row r="534" spans="1:11" x14ac:dyDescent="0.25">
      <c r="A534">
        <f>all_predictions!E534</f>
        <v>5010301011</v>
      </c>
      <c r="B534" t="str">
        <f>all_predictions!B534</f>
        <v>Potosi</v>
      </c>
      <c r="C534" t="str">
        <f>all_predictions!C534</f>
        <v>Tomas Frias</v>
      </c>
      <c r="D534" t="str">
        <f>all_predictions!D534</f>
        <v>Yocalla</v>
      </c>
      <c r="E534" t="str">
        <f>all_predictions!F534</f>
        <v>TOTORA PAMPA</v>
      </c>
      <c r="F534" s="4">
        <f>all_predictions!H534*100</f>
        <v>78</v>
      </c>
      <c r="G534" s="4">
        <f>all_predictions!AC534*100</f>
        <v>78.960745353832934</v>
      </c>
      <c r="H534" t="str">
        <f t="shared" si="34"/>
        <v>Mayor</v>
      </c>
      <c r="I534" s="4">
        <f t="shared" si="35"/>
        <v>78.960745353832934</v>
      </c>
      <c r="J534" t="e">
        <f t="shared" si="36"/>
        <v>#N/A</v>
      </c>
      <c r="K534" s="4">
        <f t="shared" si="37"/>
        <v>0.9607453538329338</v>
      </c>
    </row>
    <row r="535" spans="1:11" x14ac:dyDescent="0.25">
      <c r="A535">
        <f>all_predictions!E535</f>
        <v>5010301036</v>
      </c>
      <c r="B535" t="str">
        <f>all_predictions!B535</f>
        <v>Potosi</v>
      </c>
      <c r="C535" t="str">
        <f>all_predictions!C535</f>
        <v>Tomas Frias</v>
      </c>
      <c r="D535" t="str">
        <f>all_predictions!D535</f>
        <v>Yocalla</v>
      </c>
      <c r="E535" t="str">
        <f>all_predictions!F535</f>
        <v>YOCALLA</v>
      </c>
      <c r="F535" s="4">
        <f>all_predictions!H535*100</f>
        <v>26.400000000000002</v>
      </c>
      <c r="G535" s="4">
        <f>all_predictions!AC535*100</f>
        <v>11.82935180687835</v>
      </c>
      <c r="H535" t="str">
        <f t="shared" si="34"/>
        <v>Menor</v>
      </c>
      <c r="I535" s="4" t="e">
        <f t="shared" si="35"/>
        <v>#N/A</v>
      </c>
      <c r="J535">
        <f t="shared" si="36"/>
        <v>11.82935180687835</v>
      </c>
      <c r="K535" s="4">
        <f t="shared" si="37"/>
        <v>-14.570648193121652</v>
      </c>
    </row>
    <row r="536" spans="1:11" x14ac:dyDescent="0.25">
      <c r="A536">
        <f>all_predictions!E536</f>
        <v>5010303001</v>
      </c>
      <c r="B536" t="str">
        <f>all_predictions!B536</f>
        <v>Potosi</v>
      </c>
      <c r="C536" t="str">
        <f>all_predictions!C536</f>
        <v>Tomas Frias</v>
      </c>
      <c r="D536" t="str">
        <f>all_predictions!D536</f>
        <v>Yocalla</v>
      </c>
      <c r="E536" t="str">
        <f>all_predictions!F536</f>
        <v>CAYARA</v>
      </c>
      <c r="F536" s="4">
        <f>all_predictions!H536*100</f>
        <v>54.500000000000007</v>
      </c>
      <c r="G536" s="4">
        <f>all_predictions!AC536*100</f>
        <v>29.675358143566932</v>
      </c>
      <c r="H536" t="str">
        <f t="shared" si="34"/>
        <v>Menor</v>
      </c>
      <c r="I536" s="4" t="e">
        <f t="shared" si="35"/>
        <v>#N/A</v>
      </c>
      <c r="J536">
        <f t="shared" si="36"/>
        <v>29.675358143566932</v>
      </c>
      <c r="K536" s="4">
        <f t="shared" si="37"/>
        <v>-24.824641856433075</v>
      </c>
    </row>
    <row r="537" spans="1:11" x14ac:dyDescent="0.25">
      <c r="A537">
        <f>all_predictions!E537</f>
        <v>5010303032</v>
      </c>
      <c r="B537" t="str">
        <f>all_predictions!B537</f>
        <v>Potosi</v>
      </c>
      <c r="C537" t="str">
        <f>all_predictions!C537</f>
        <v>Tomas Frias</v>
      </c>
      <c r="D537" t="str">
        <f>all_predictions!D537</f>
        <v>Yocalla</v>
      </c>
      <c r="E537" t="str">
        <f>all_predictions!F537</f>
        <v>CHIRA CORO</v>
      </c>
      <c r="F537" s="4">
        <f>all_predictions!H537*100</f>
        <v>78.7</v>
      </c>
      <c r="G537" s="4">
        <f>all_predictions!AC537*100</f>
        <v>79.474624098848054</v>
      </c>
      <c r="H537" t="str">
        <f t="shared" si="34"/>
        <v>Mayor</v>
      </c>
      <c r="I537" s="4">
        <f t="shared" si="35"/>
        <v>79.474624098848054</v>
      </c>
      <c r="J537" t="e">
        <f t="shared" si="36"/>
        <v>#N/A</v>
      </c>
      <c r="K537" s="4">
        <f t="shared" si="37"/>
        <v>0.77462409884805083</v>
      </c>
    </row>
    <row r="538" spans="1:11" x14ac:dyDescent="0.25">
      <c r="A538">
        <f>all_predictions!E538</f>
        <v>5010303033</v>
      </c>
      <c r="B538" t="str">
        <f>all_predictions!B538</f>
        <v>Potosi</v>
      </c>
      <c r="C538" t="str">
        <f>all_predictions!C538</f>
        <v>Tomas Frias</v>
      </c>
      <c r="D538" t="str">
        <f>all_predictions!D538</f>
        <v>Yocalla</v>
      </c>
      <c r="E538" t="str">
        <f>all_predictions!F538</f>
        <v>EL MOLINO</v>
      </c>
      <c r="F538" s="4">
        <f>all_predictions!H538*100</f>
        <v>21.4</v>
      </c>
      <c r="G538" s="4">
        <f>all_predictions!AC538*100</f>
        <v>24.064313362289123</v>
      </c>
      <c r="H538" t="str">
        <f t="shared" si="34"/>
        <v>Mayor</v>
      </c>
      <c r="I538" s="4">
        <f t="shared" si="35"/>
        <v>24.064313362289123</v>
      </c>
      <c r="J538" t="e">
        <f t="shared" si="36"/>
        <v>#N/A</v>
      </c>
      <c r="K538" s="4">
        <f t="shared" si="37"/>
        <v>2.6643133622891249</v>
      </c>
    </row>
    <row r="539" spans="1:11" x14ac:dyDescent="0.25">
      <c r="A539">
        <f>all_predictions!E539</f>
        <v>5010401009</v>
      </c>
      <c r="B539" t="str">
        <f>all_predictions!B539</f>
        <v>Potosi</v>
      </c>
      <c r="C539" t="str">
        <f>all_predictions!C539</f>
        <v>Tomas Frias</v>
      </c>
      <c r="D539" t="str">
        <f>all_predictions!D539</f>
        <v>Urmiri</v>
      </c>
      <c r="E539" t="str">
        <f>all_predictions!F539</f>
        <v>URMIRI</v>
      </c>
      <c r="F539" s="4">
        <f>all_predictions!H539*100</f>
        <v>90.5</v>
      </c>
      <c r="G539" s="4">
        <f>all_predictions!AC539*100</f>
        <v>89.959498985601115</v>
      </c>
      <c r="H539" t="str">
        <f t="shared" si="34"/>
        <v>Menor</v>
      </c>
      <c r="I539" s="4" t="e">
        <f t="shared" si="35"/>
        <v>#N/A</v>
      </c>
      <c r="J539">
        <f t="shared" si="36"/>
        <v>89.959498985601115</v>
      </c>
      <c r="K539" s="4">
        <f t="shared" si="37"/>
        <v>-0.54050101439888465</v>
      </c>
    </row>
    <row r="540" spans="1:11" x14ac:dyDescent="0.25">
      <c r="A540">
        <f>all_predictions!E540</f>
        <v>5010402001</v>
      </c>
      <c r="B540" t="str">
        <f>all_predictions!B540</f>
        <v>Potosi</v>
      </c>
      <c r="C540" t="str">
        <f>all_predictions!C540</f>
        <v>Tomas Frias</v>
      </c>
      <c r="D540" t="str">
        <f>all_predictions!D540</f>
        <v>Urmiri</v>
      </c>
      <c r="E540" t="str">
        <f>all_predictions!F540</f>
        <v>CAHUAYO</v>
      </c>
      <c r="F540" s="4">
        <f>all_predictions!H540*100</f>
        <v>97.59999999999998</v>
      </c>
      <c r="G540" s="4">
        <f>all_predictions!AC540*100</f>
        <v>98.011260640101156</v>
      </c>
      <c r="H540" t="str">
        <f t="shared" si="34"/>
        <v>Mayor</v>
      </c>
      <c r="I540" s="4">
        <f t="shared" si="35"/>
        <v>98.011260640101156</v>
      </c>
      <c r="J540" t="e">
        <f t="shared" si="36"/>
        <v>#N/A</v>
      </c>
      <c r="K540" s="4">
        <f t="shared" si="37"/>
        <v>0.41126064010117602</v>
      </c>
    </row>
    <row r="541" spans="1:11" x14ac:dyDescent="0.25">
      <c r="A541">
        <f>all_predictions!E541</f>
        <v>5020101032</v>
      </c>
      <c r="B541" t="str">
        <f>all_predictions!B541</f>
        <v>Potosi</v>
      </c>
      <c r="C541" t="str">
        <f>all_predictions!C541</f>
        <v>Rafael Bustillo</v>
      </c>
      <c r="D541" t="str">
        <f>all_predictions!D541</f>
        <v>Uncia</v>
      </c>
      <c r="E541" t="str">
        <f>all_predictions!F541</f>
        <v>UNCIA</v>
      </c>
      <c r="F541" s="4">
        <f>all_predictions!H541*100</f>
        <v>30.4</v>
      </c>
      <c r="G541" s="4">
        <f>all_predictions!AC541*100</f>
        <v>27.497587956194007</v>
      </c>
      <c r="H541" t="str">
        <f t="shared" si="34"/>
        <v>Menor</v>
      </c>
      <c r="I541" s="4" t="e">
        <f t="shared" si="35"/>
        <v>#N/A</v>
      </c>
      <c r="J541">
        <f t="shared" si="36"/>
        <v>27.497587956194007</v>
      </c>
      <c r="K541" s="4">
        <f t="shared" si="37"/>
        <v>-2.9024120438059917</v>
      </c>
    </row>
    <row r="542" spans="1:11" x14ac:dyDescent="0.25">
      <c r="A542">
        <f>all_predictions!E542</f>
        <v>5020101097</v>
      </c>
      <c r="B542" t="str">
        <f>all_predictions!B542</f>
        <v>Potosi</v>
      </c>
      <c r="C542" t="str">
        <f>all_predictions!C542</f>
        <v>Rafael Bustillo</v>
      </c>
      <c r="D542" t="str">
        <f>all_predictions!D542</f>
        <v>Uncia</v>
      </c>
      <c r="E542" t="str">
        <f>all_predictions!F542</f>
        <v>CALA CALA</v>
      </c>
      <c r="F542" s="4">
        <f>all_predictions!H542*100</f>
        <v>53.7</v>
      </c>
      <c r="G542" s="4">
        <f>all_predictions!AC542*100</f>
        <v>26.777834240988561</v>
      </c>
      <c r="H542" t="str">
        <f t="shared" si="34"/>
        <v>Menor</v>
      </c>
      <c r="I542" s="4" t="e">
        <f t="shared" si="35"/>
        <v>#N/A</v>
      </c>
      <c r="J542">
        <f t="shared" si="36"/>
        <v>26.777834240988561</v>
      </c>
      <c r="K542" s="4">
        <f t="shared" si="37"/>
        <v>-26.922165759011442</v>
      </c>
    </row>
    <row r="543" spans="1:11" x14ac:dyDescent="0.25">
      <c r="A543">
        <f>all_predictions!E543</f>
        <v>5020201001</v>
      </c>
      <c r="B543" t="str">
        <f>all_predictions!B543</f>
        <v>Potosi</v>
      </c>
      <c r="C543" t="str">
        <f>all_predictions!C543</f>
        <v>Rafael Bustillo</v>
      </c>
      <c r="D543" t="str">
        <f>all_predictions!D543</f>
        <v>Chayanta</v>
      </c>
      <c r="E543" t="str">
        <f>all_predictions!F543</f>
        <v>AMAYA PAMPA</v>
      </c>
      <c r="F543" s="4">
        <f>all_predictions!H543*100</f>
        <v>21.6</v>
      </c>
      <c r="G543" s="4">
        <f>all_predictions!AC543*100</f>
        <v>22.37396357799609</v>
      </c>
      <c r="H543" t="str">
        <f t="shared" si="34"/>
        <v>Mayor</v>
      </c>
      <c r="I543" s="4">
        <f t="shared" si="35"/>
        <v>22.37396357799609</v>
      </c>
      <c r="J543" t="e">
        <f t="shared" si="36"/>
        <v>#N/A</v>
      </c>
      <c r="K543" s="4">
        <f t="shared" si="37"/>
        <v>0.7739635779960885</v>
      </c>
    </row>
    <row r="544" spans="1:11" x14ac:dyDescent="0.25">
      <c r="A544">
        <f>all_predictions!E544</f>
        <v>5020201002</v>
      </c>
      <c r="B544" t="str">
        <f>all_predictions!B544</f>
        <v>Potosi</v>
      </c>
      <c r="C544" t="str">
        <f>all_predictions!C544</f>
        <v>Rafael Bustillo</v>
      </c>
      <c r="D544" t="str">
        <f>all_predictions!D544</f>
        <v>Chayanta</v>
      </c>
      <c r="E544" t="str">
        <f>all_predictions!F544</f>
        <v>CHAYANTA</v>
      </c>
      <c r="F544" s="4">
        <f>all_predictions!H544*100</f>
        <v>41.6</v>
      </c>
      <c r="G544" s="4">
        <f>all_predictions!AC544*100</f>
        <v>28.452167312461256</v>
      </c>
      <c r="H544" t="str">
        <f t="shared" si="34"/>
        <v>Menor</v>
      </c>
      <c r="I544" s="4" t="e">
        <f t="shared" si="35"/>
        <v>#N/A</v>
      </c>
      <c r="J544">
        <f t="shared" si="36"/>
        <v>28.452167312461256</v>
      </c>
      <c r="K544" s="4">
        <f t="shared" si="37"/>
        <v>-13.147832687538745</v>
      </c>
    </row>
    <row r="545" spans="1:11" x14ac:dyDescent="0.25">
      <c r="A545">
        <f>all_predictions!E545</f>
        <v>5020201020</v>
      </c>
      <c r="B545" t="str">
        <f>all_predictions!B545</f>
        <v>Potosi</v>
      </c>
      <c r="C545" t="str">
        <f>all_predictions!C545</f>
        <v>Rafael Bustillo</v>
      </c>
      <c r="D545" t="str">
        <f>all_predictions!D545</f>
        <v>Chayanta</v>
      </c>
      <c r="E545" t="str">
        <f>all_predictions!F545</f>
        <v>AYMAYA</v>
      </c>
      <c r="F545" s="4">
        <f>all_predictions!H545*100</f>
        <v>52.7</v>
      </c>
      <c r="G545" s="4">
        <f>all_predictions!AC545*100</f>
        <v>34.960551426440659</v>
      </c>
      <c r="H545" t="str">
        <f t="shared" si="34"/>
        <v>Menor</v>
      </c>
      <c r="I545" s="4" t="e">
        <f t="shared" si="35"/>
        <v>#N/A</v>
      </c>
      <c r="J545">
        <f t="shared" si="36"/>
        <v>34.960551426440659</v>
      </c>
      <c r="K545" s="4">
        <f t="shared" si="37"/>
        <v>-17.739448573559343</v>
      </c>
    </row>
    <row r="546" spans="1:11" x14ac:dyDescent="0.25">
      <c r="A546">
        <f>all_predictions!E546</f>
        <v>5020301003</v>
      </c>
      <c r="B546" t="str">
        <f>all_predictions!B546</f>
        <v>Potosi</v>
      </c>
      <c r="C546" t="str">
        <f>all_predictions!C546</f>
        <v>Rafael Bustillo</v>
      </c>
      <c r="D546" t="str">
        <f>all_predictions!D546</f>
        <v>Llallagua</v>
      </c>
      <c r="E546" t="str">
        <f>all_predictions!F546</f>
        <v>LLALLAGUA</v>
      </c>
      <c r="F546" s="4">
        <f>all_predictions!H546*100</f>
        <v>30.599999999999998</v>
      </c>
      <c r="G546" s="4">
        <f>all_predictions!AC546*100</f>
        <v>27.031731631383821</v>
      </c>
      <c r="H546" t="str">
        <f t="shared" si="34"/>
        <v>Menor</v>
      </c>
      <c r="I546" s="4" t="e">
        <f t="shared" si="35"/>
        <v>#N/A</v>
      </c>
      <c r="J546">
        <f t="shared" si="36"/>
        <v>27.031731631383821</v>
      </c>
      <c r="K546" s="4">
        <f t="shared" si="37"/>
        <v>-3.5682683686161774</v>
      </c>
    </row>
    <row r="547" spans="1:11" x14ac:dyDescent="0.25">
      <c r="A547">
        <f>all_predictions!E547</f>
        <v>5020301007</v>
      </c>
      <c r="B547" t="str">
        <f>all_predictions!B547</f>
        <v>Potosi</v>
      </c>
      <c r="C547" t="str">
        <f>all_predictions!C547</f>
        <v>Rafael Bustillo</v>
      </c>
      <c r="D547" t="str">
        <f>all_predictions!D547</f>
        <v>Llallagua</v>
      </c>
      <c r="E547" t="str">
        <f>all_predictions!F547</f>
        <v>SIGLO XX</v>
      </c>
      <c r="F547" s="4">
        <f>all_predictions!H547*100</f>
        <v>22.2</v>
      </c>
      <c r="G547" s="4">
        <f>all_predictions!AC547*100</f>
        <v>23.338570773731149</v>
      </c>
      <c r="H547" t="str">
        <f t="shared" si="34"/>
        <v>Mayor</v>
      </c>
      <c r="I547" s="4">
        <f t="shared" si="35"/>
        <v>23.338570773731149</v>
      </c>
      <c r="J547" t="e">
        <f t="shared" si="36"/>
        <v>#N/A</v>
      </c>
      <c r="K547" s="4">
        <f t="shared" si="37"/>
        <v>1.1385707737311499</v>
      </c>
    </row>
    <row r="548" spans="1:11" x14ac:dyDescent="0.25">
      <c r="A548">
        <f>all_predictions!E548</f>
        <v>5020301008</v>
      </c>
      <c r="B548" t="str">
        <f>all_predictions!B548</f>
        <v>Potosi</v>
      </c>
      <c r="C548" t="str">
        <f>all_predictions!C548</f>
        <v>Rafael Bustillo</v>
      </c>
      <c r="D548" t="str">
        <f>all_predictions!D548</f>
        <v>Llallagua</v>
      </c>
      <c r="E548" t="str">
        <f>all_predictions!F548</f>
        <v>CATAVI</v>
      </c>
      <c r="F548" s="4">
        <f>all_predictions!H548*100</f>
        <v>28.9</v>
      </c>
      <c r="G548" s="4">
        <f>all_predictions!AC548*100</f>
        <v>18.584631894560889</v>
      </c>
      <c r="H548" t="str">
        <f t="shared" si="34"/>
        <v>Menor</v>
      </c>
      <c r="I548" s="4" t="e">
        <f t="shared" si="35"/>
        <v>#N/A</v>
      </c>
      <c r="J548">
        <f t="shared" si="36"/>
        <v>18.584631894560889</v>
      </c>
      <c r="K548" s="4">
        <f t="shared" si="37"/>
        <v>-10.315368105439109</v>
      </c>
    </row>
    <row r="549" spans="1:11" x14ac:dyDescent="0.25">
      <c r="A549">
        <f>all_predictions!E549</f>
        <v>5020402007</v>
      </c>
      <c r="B549" t="str">
        <f>all_predictions!B549</f>
        <v>Potosi</v>
      </c>
      <c r="C549" t="str">
        <f>all_predictions!C549</f>
        <v>Rafael Bustillo</v>
      </c>
      <c r="D549" t="str">
        <f>all_predictions!D549</f>
        <v>Chuquihuta</v>
      </c>
      <c r="E549" t="str">
        <f>all_predictions!F549</f>
        <v>CHUQUIHUTA</v>
      </c>
      <c r="F549" s="4">
        <f>all_predictions!H549*100</f>
        <v>38.700000000000003</v>
      </c>
      <c r="G549" s="4">
        <f>all_predictions!AC549*100</f>
        <v>19.316218366261651</v>
      </c>
      <c r="H549" t="str">
        <f t="shared" si="34"/>
        <v>Menor</v>
      </c>
      <c r="I549" s="4" t="e">
        <f t="shared" si="35"/>
        <v>#N/A</v>
      </c>
      <c r="J549">
        <f t="shared" si="36"/>
        <v>19.316218366261651</v>
      </c>
      <c r="K549" s="4">
        <f t="shared" si="37"/>
        <v>-19.383781633738352</v>
      </c>
    </row>
    <row r="550" spans="1:11" x14ac:dyDescent="0.25">
      <c r="A550">
        <f>all_predictions!E550</f>
        <v>5030101001</v>
      </c>
      <c r="B550" t="str">
        <f>all_predictions!B550</f>
        <v>Potosi</v>
      </c>
      <c r="C550" t="str">
        <f>all_predictions!C550</f>
        <v>Cornelio Saavedra</v>
      </c>
      <c r="D550" t="str">
        <f>all_predictions!D550</f>
        <v>Betanzos</v>
      </c>
      <c r="E550" t="str">
        <f>all_predictions!F550</f>
        <v>BETANZOS</v>
      </c>
      <c r="F550" s="4">
        <f>all_predictions!H550*100</f>
        <v>30.9</v>
      </c>
      <c r="G550" s="4">
        <f>all_predictions!AC550*100</f>
        <v>34.163477508570431</v>
      </c>
      <c r="H550" t="str">
        <f t="shared" si="34"/>
        <v>Mayor</v>
      </c>
      <c r="I550" s="4">
        <f t="shared" si="35"/>
        <v>34.163477508570431</v>
      </c>
      <c r="J550" t="e">
        <f t="shared" si="36"/>
        <v>#N/A</v>
      </c>
      <c r="K550" s="4">
        <f t="shared" si="37"/>
        <v>3.263477508570432</v>
      </c>
    </row>
    <row r="551" spans="1:11" x14ac:dyDescent="0.25">
      <c r="A551">
        <f>all_predictions!E551</f>
        <v>5030106032</v>
      </c>
      <c r="B551" t="str">
        <f>all_predictions!B551</f>
        <v>Potosi</v>
      </c>
      <c r="C551" t="str">
        <f>all_predictions!C551</f>
        <v>Cornelio Saavedra</v>
      </c>
      <c r="D551" t="str">
        <f>all_predictions!D551</f>
        <v>Betanzos</v>
      </c>
      <c r="E551" t="str">
        <f>all_predictions!F551</f>
        <v>POCO POCO</v>
      </c>
      <c r="F551" s="4">
        <f>all_predictions!H551*100</f>
        <v>88.3</v>
      </c>
      <c r="G551" s="4">
        <f>all_predictions!AC551*100</f>
        <v>87.023421230134645</v>
      </c>
      <c r="H551" t="str">
        <f t="shared" si="34"/>
        <v>Menor</v>
      </c>
      <c r="I551" s="4" t="e">
        <f t="shared" si="35"/>
        <v>#N/A</v>
      </c>
      <c r="J551">
        <f t="shared" si="36"/>
        <v>87.023421230134645</v>
      </c>
      <c r="K551" s="4">
        <f t="shared" si="37"/>
        <v>-1.2765787698653526</v>
      </c>
    </row>
    <row r="552" spans="1:11" x14ac:dyDescent="0.25">
      <c r="A552">
        <f>all_predictions!E552</f>
        <v>5030108029</v>
      </c>
      <c r="B552" t="str">
        <f>all_predictions!B552</f>
        <v>Potosi</v>
      </c>
      <c r="C552" t="str">
        <f>all_predictions!C552</f>
        <v>Cornelio Saavedra</v>
      </c>
      <c r="D552" t="str">
        <f>all_predictions!D552</f>
        <v>Betanzos</v>
      </c>
      <c r="E552" t="str">
        <f>all_predictions!F552</f>
        <v>QUIVI QUIVI ALTA</v>
      </c>
      <c r="F552" s="4">
        <f>all_predictions!H552*100</f>
        <v>21</v>
      </c>
      <c r="G552" s="4">
        <f>all_predictions!AC552*100</f>
        <v>22.368876200155242</v>
      </c>
      <c r="H552" t="str">
        <f t="shared" si="34"/>
        <v>Mayor</v>
      </c>
      <c r="I552" s="4">
        <f t="shared" si="35"/>
        <v>22.368876200155242</v>
      </c>
      <c r="J552" t="e">
        <f t="shared" si="36"/>
        <v>#N/A</v>
      </c>
      <c r="K552" s="4">
        <f t="shared" si="37"/>
        <v>1.3688762001552419</v>
      </c>
    </row>
    <row r="553" spans="1:11" x14ac:dyDescent="0.25">
      <c r="A553">
        <f>all_predictions!E553</f>
        <v>5040101002</v>
      </c>
      <c r="B553" t="str">
        <f>all_predictions!B553</f>
        <v>Potosi</v>
      </c>
      <c r="C553" t="str">
        <f>all_predictions!C553</f>
        <v>Chayanta</v>
      </c>
      <c r="D553" t="str">
        <f>all_predictions!D553</f>
        <v>Colquechaca</v>
      </c>
      <c r="E553" t="str">
        <f>all_predictions!F553</f>
        <v>COLQUECHACA</v>
      </c>
      <c r="F553" s="4">
        <f>all_predictions!H553*100</f>
        <v>43.6</v>
      </c>
      <c r="G553" s="4">
        <f>all_predictions!AC553*100</f>
        <v>29.538898940426801</v>
      </c>
      <c r="H553" t="str">
        <f t="shared" si="34"/>
        <v>Menor</v>
      </c>
      <c r="I553" s="4" t="e">
        <f t="shared" si="35"/>
        <v>#N/A</v>
      </c>
      <c r="J553">
        <f t="shared" si="36"/>
        <v>29.538898940426801</v>
      </c>
      <c r="K553" s="4">
        <f t="shared" si="37"/>
        <v>-14.0611010595732</v>
      </c>
    </row>
    <row r="554" spans="1:11" x14ac:dyDescent="0.25">
      <c r="A554">
        <f>all_predictions!E554</f>
        <v>5040102026</v>
      </c>
      <c r="B554" t="str">
        <f>all_predictions!B554</f>
        <v>Potosi</v>
      </c>
      <c r="C554" t="str">
        <f>all_predictions!C554</f>
        <v>Chayanta</v>
      </c>
      <c r="D554" t="str">
        <f>all_predictions!D554</f>
        <v>Colquechaca</v>
      </c>
      <c r="E554" t="str">
        <f>all_predictions!F554</f>
        <v>MACHA</v>
      </c>
      <c r="F554" s="4">
        <f>all_predictions!H554*100</f>
        <v>54.1</v>
      </c>
      <c r="G554" s="4">
        <f>all_predictions!AC554*100</f>
        <v>32.279445760635184</v>
      </c>
      <c r="H554" t="str">
        <f t="shared" si="34"/>
        <v>Menor</v>
      </c>
      <c r="I554" s="4" t="e">
        <f t="shared" si="35"/>
        <v>#N/A</v>
      </c>
      <c r="J554">
        <f t="shared" si="36"/>
        <v>32.279445760635184</v>
      </c>
      <c r="K554" s="4">
        <f t="shared" si="37"/>
        <v>-21.820554239364817</v>
      </c>
    </row>
    <row r="555" spans="1:11" x14ac:dyDescent="0.25">
      <c r="A555">
        <f>all_predictions!E555</f>
        <v>5040104002</v>
      </c>
      <c r="B555" t="str">
        <f>all_predictions!B555</f>
        <v>Potosi</v>
      </c>
      <c r="C555" t="str">
        <f>all_predictions!C555</f>
        <v>Chayanta</v>
      </c>
      <c r="D555" t="str">
        <f>all_predictions!D555</f>
        <v>Colquechaca</v>
      </c>
      <c r="E555" t="str">
        <f>all_predictions!F555</f>
        <v>BOMBORI</v>
      </c>
      <c r="F555" s="4">
        <f>all_predictions!H555*100</f>
        <v>89.4</v>
      </c>
      <c r="G555" s="4">
        <f>all_predictions!AC555*100</f>
        <v>88.577200635186941</v>
      </c>
      <c r="H555" t="str">
        <f t="shared" si="34"/>
        <v>Menor</v>
      </c>
      <c r="I555" s="4" t="e">
        <f t="shared" si="35"/>
        <v>#N/A</v>
      </c>
      <c r="J555">
        <f t="shared" si="36"/>
        <v>88.577200635186941</v>
      </c>
      <c r="K555" s="4">
        <f t="shared" si="37"/>
        <v>-0.82279936481306493</v>
      </c>
    </row>
    <row r="556" spans="1:11" x14ac:dyDescent="0.25">
      <c r="A556">
        <f>all_predictions!E556</f>
        <v>5040201027</v>
      </c>
      <c r="B556" t="str">
        <f>all_predictions!B556</f>
        <v>Potosi</v>
      </c>
      <c r="C556" t="str">
        <f>all_predictions!C556</f>
        <v>Chayanta</v>
      </c>
      <c r="D556" t="str">
        <f>all_predictions!D556</f>
        <v>Ravelo</v>
      </c>
      <c r="E556" t="str">
        <f>all_predictions!F556</f>
        <v>RAVELO</v>
      </c>
      <c r="F556" s="4">
        <f>all_predictions!H556*100</f>
        <v>56.600000000000009</v>
      </c>
      <c r="G556" s="4">
        <f>all_predictions!AC556*100</f>
        <v>35.914871187272531</v>
      </c>
      <c r="H556" t="str">
        <f t="shared" si="34"/>
        <v>Menor</v>
      </c>
      <c r="I556" s="4" t="e">
        <f t="shared" si="35"/>
        <v>#N/A</v>
      </c>
      <c r="J556">
        <f t="shared" si="36"/>
        <v>35.914871187272531</v>
      </c>
      <c r="K556" s="4">
        <f t="shared" si="37"/>
        <v>-20.685128812727477</v>
      </c>
    </row>
    <row r="557" spans="1:11" x14ac:dyDescent="0.25">
      <c r="A557">
        <f>all_predictions!E557</f>
        <v>5040301054</v>
      </c>
      <c r="B557" t="str">
        <f>all_predictions!B557</f>
        <v>Potosi</v>
      </c>
      <c r="C557" t="str">
        <f>all_predictions!C557</f>
        <v>Chayanta</v>
      </c>
      <c r="D557" t="str">
        <f>all_predictions!D557</f>
        <v>Pocoata</v>
      </c>
      <c r="E557" t="str">
        <f>all_predictions!F557</f>
        <v>POCOATA</v>
      </c>
      <c r="F557" s="4">
        <f>all_predictions!H557*100</f>
        <v>61.1</v>
      </c>
      <c r="G557" s="4">
        <f>all_predictions!AC557*100</f>
        <v>58.857323062332831</v>
      </c>
      <c r="H557" t="str">
        <f t="shared" si="34"/>
        <v>Menor</v>
      </c>
      <c r="I557" s="4" t="e">
        <f t="shared" si="35"/>
        <v>#N/A</v>
      </c>
      <c r="J557">
        <f t="shared" si="36"/>
        <v>58.857323062332831</v>
      </c>
      <c r="K557" s="4">
        <f t="shared" si="37"/>
        <v>-2.24267693766717</v>
      </c>
    </row>
    <row r="558" spans="1:11" x14ac:dyDescent="0.25">
      <c r="A558">
        <f>all_predictions!E558</f>
        <v>5040301100</v>
      </c>
      <c r="B558" t="str">
        <f>all_predictions!B558</f>
        <v>Potosi</v>
      </c>
      <c r="C558" t="str">
        <f>all_predictions!C558</f>
        <v>Chayanta</v>
      </c>
      <c r="D558" t="str">
        <f>all_predictions!D558</f>
        <v>Pocoata</v>
      </c>
      <c r="E558" t="str">
        <f>all_predictions!F558</f>
        <v>JARANA</v>
      </c>
      <c r="F558" s="4">
        <f>all_predictions!H558*100</f>
        <v>76.8</v>
      </c>
      <c r="G558" s="4">
        <f>all_predictions!AC558*100</f>
        <v>71.462464321986488</v>
      </c>
      <c r="H558" t="str">
        <f t="shared" si="34"/>
        <v>Menor</v>
      </c>
      <c r="I558" s="4" t="e">
        <f t="shared" si="35"/>
        <v>#N/A</v>
      </c>
      <c r="J558">
        <f t="shared" si="36"/>
        <v>71.462464321986488</v>
      </c>
      <c r="K558" s="4">
        <f t="shared" si="37"/>
        <v>-5.3375356780135093</v>
      </c>
    </row>
    <row r="559" spans="1:11" x14ac:dyDescent="0.25">
      <c r="A559">
        <f>all_predictions!E559</f>
        <v>5040305203</v>
      </c>
      <c r="B559" t="str">
        <f>all_predictions!B559</f>
        <v>Potosi</v>
      </c>
      <c r="C559" t="str">
        <f>all_predictions!C559</f>
        <v>Chayanta</v>
      </c>
      <c r="D559" t="str">
        <f>all_predictions!D559</f>
        <v>Pocoata</v>
      </c>
      <c r="E559" t="str">
        <f>all_predictions!F559</f>
        <v>VILLA ALCARAPI</v>
      </c>
      <c r="F559" s="4">
        <f>all_predictions!H559*100</f>
        <v>88</v>
      </c>
      <c r="G559" s="4">
        <f>all_predictions!AC559*100</f>
        <v>88.259288125413107</v>
      </c>
      <c r="H559" t="str">
        <f t="shared" si="34"/>
        <v>Mayor</v>
      </c>
      <c r="I559" s="4">
        <f t="shared" si="35"/>
        <v>88.259288125413107</v>
      </c>
      <c r="J559" t="e">
        <f t="shared" si="36"/>
        <v>#N/A</v>
      </c>
      <c r="K559" s="4">
        <f t="shared" si="37"/>
        <v>0.2592881254131072</v>
      </c>
    </row>
    <row r="560" spans="1:11" x14ac:dyDescent="0.25">
      <c r="A560">
        <f>all_predictions!E560</f>
        <v>5040309005</v>
      </c>
      <c r="B560" t="str">
        <f>all_predictions!B560</f>
        <v>Potosi</v>
      </c>
      <c r="C560" t="str">
        <f>all_predictions!C560</f>
        <v>Chayanta</v>
      </c>
      <c r="D560" t="str">
        <f>all_predictions!D560</f>
        <v>Pocoata</v>
      </c>
      <c r="E560" t="str">
        <f>all_predictions!F560</f>
        <v>SAN MIGUEL DE KHARI</v>
      </c>
      <c r="F560" s="4">
        <f>all_predictions!H560*100</f>
        <v>87.6</v>
      </c>
      <c r="G560" s="4">
        <f>all_predictions!AC560*100</f>
        <v>87.40095901488651</v>
      </c>
      <c r="H560" t="str">
        <f t="shared" si="34"/>
        <v>Menor</v>
      </c>
      <c r="I560" s="4" t="e">
        <f t="shared" si="35"/>
        <v>#N/A</v>
      </c>
      <c r="J560">
        <f t="shared" si="36"/>
        <v>87.40095901488651</v>
      </c>
      <c r="K560" s="4">
        <f t="shared" si="37"/>
        <v>-0.19904098511348423</v>
      </c>
    </row>
    <row r="561" spans="1:11" x14ac:dyDescent="0.25">
      <c r="A561">
        <f>all_predictions!E561</f>
        <v>5040401036</v>
      </c>
      <c r="B561" t="str">
        <f>all_predictions!B561</f>
        <v>Potosi</v>
      </c>
      <c r="C561" t="str">
        <f>all_predictions!C561</f>
        <v>Chayanta</v>
      </c>
      <c r="D561" t="str">
        <f>all_predictions!D561</f>
        <v>Ocuri</v>
      </c>
      <c r="E561" t="str">
        <f>all_predictions!F561</f>
        <v>OCURI</v>
      </c>
      <c r="F561" s="4">
        <f>all_predictions!H561*100</f>
        <v>67</v>
      </c>
      <c r="G561" s="4">
        <f>all_predictions!AC561*100</f>
        <v>65.494767679425152</v>
      </c>
      <c r="H561" t="str">
        <f t="shared" si="34"/>
        <v>Menor</v>
      </c>
      <c r="I561" s="4" t="e">
        <f t="shared" si="35"/>
        <v>#N/A</v>
      </c>
      <c r="J561">
        <f t="shared" si="36"/>
        <v>65.494767679425152</v>
      </c>
      <c r="K561" s="4">
        <f t="shared" si="37"/>
        <v>-1.5052323205748479</v>
      </c>
    </row>
    <row r="562" spans="1:11" x14ac:dyDescent="0.25">
      <c r="A562">
        <f>all_predictions!E562</f>
        <v>5050101025</v>
      </c>
      <c r="B562" t="str">
        <f>all_predictions!B562</f>
        <v>Potosi</v>
      </c>
      <c r="C562" t="str">
        <f>all_predictions!C562</f>
        <v>Charcas</v>
      </c>
      <c r="D562" t="str">
        <f>all_predictions!D562</f>
        <v>S, P, de Buena Vista</v>
      </c>
      <c r="E562" t="str">
        <f>all_predictions!F562</f>
        <v>SAN PEDRO DE BUENA VISTA</v>
      </c>
      <c r="F562" s="4">
        <f>all_predictions!H562*100</f>
        <v>30.099999999999998</v>
      </c>
      <c r="G562" s="4">
        <f>all_predictions!AC562*100</f>
        <v>17.472737014626027</v>
      </c>
      <c r="H562" t="str">
        <f t="shared" si="34"/>
        <v>Menor</v>
      </c>
      <c r="I562" s="4" t="e">
        <f t="shared" si="35"/>
        <v>#N/A</v>
      </c>
      <c r="J562">
        <f t="shared" si="36"/>
        <v>17.472737014626027</v>
      </c>
      <c r="K562" s="4">
        <f t="shared" si="37"/>
        <v>-12.627262985373971</v>
      </c>
    </row>
    <row r="563" spans="1:11" x14ac:dyDescent="0.25">
      <c r="A563">
        <f>all_predictions!E563</f>
        <v>5050105010</v>
      </c>
      <c r="B563" t="str">
        <f>all_predictions!B563</f>
        <v>Potosi</v>
      </c>
      <c r="C563" t="str">
        <f>all_predictions!C563</f>
        <v>Charcas</v>
      </c>
      <c r="D563" t="str">
        <f>all_predictions!D563</f>
        <v>S, P, de Buena Vista</v>
      </c>
      <c r="E563" t="str">
        <f>all_predictions!F563</f>
        <v>CHIRO KASA</v>
      </c>
      <c r="F563" s="4">
        <f>all_predictions!H563*100</f>
        <v>68.2</v>
      </c>
      <c r="G563" s="4">
        <f>all_predictions!AC563*100</f>
        <v>64.354711803759912</v>
      </c>
      <c r="H563" t="str">
        <f t="shared" si="34"/>
        <v>Menor</v>
      </c>
      <c r="I563" s="4" t="e">
        <f t="shared" si="35"/>
        <v>#N/A</v>
      </c>
      <c r="J563">
        <f t="shared" si="36"/>
        <v>64.354711803759912</v>
      </c>
      <c r="K563" s="4">
        <f t="shared" si="37"/>
        <v>-3.8452881962400909</v>
      </c>
    </row>
    <row r="564" spans="1:11" x14ac:dyDescent="0.25">
      <c r="A564">
        <f>all_predictions!E564</f>
        <v>5050105046</v>
      </c>
      <c r="B564" t="str">
        <f>all_predictions!B564</f>
        <v>Potosi</v>
      </c>
      <c r="C564" t="str">
        <f>all_predictions!C564</f>
        <v>Charcas</v>
      </c>
      <c r="D564" t="str">
        <f>all_predictions!D564</f>
        <v>S, P, de Buena Vista</v>
      </c>
      <c r="E564" t="str">
        <f>all_predictions!F564</f>
        <v>TORACARI</v>
      </c>
      <c r="F564" s="4">
        <f>all_predictions!H564*100</f>
        <v>88.9</v>
      </c>
      <c r="G564" s="4">
        <f>all_predictions!AC564*100</f>
        <v>86.70279605810326</v>
      </c>
      <c r="H564" t="str">
        <f t="shared" si="34"/>
        <v>Menor</v>
      </c>
      <c r="I564" s="4" t="e">
        <f t="shared" si="35"/>
        <v>#N/A</v>
      </c>
      <c r="J564">
        <f t="shared" si="36"/>
        <v>86.70279605810326</v>
      </c>
      <c r="K564" s="4">
        <f t="shared" si="37"/>
        <v>-2.1972039418967455</v>
      </c>
    </row>
    <row r="565" spans="1:11" x14ac:dyDescent="0.25">
      <c r="A565">
        <f>all_predictions!E565</f>
        <v>5050201013</v>
      </c>
      <c r="B565" t="str">
        <f>all_predictions!B565</f>
        <v>Potosi</v>
      </c>
      <c r="C565" t="str">
        <f>all_predictions!C565</f>
        <v>Charcas</v>
      </c>
      <c r="D565" t="str">
        <f>all_predictions!D565</f>
        <v>Toro Toro</v>
      </c>
      <c r="E565" t="str">
        <f>all_predictions!F565</f>
        <v>TORO TORO</v>
      </c>
      <c r="F565" s="4">
        <f>all_predictions!H565*100</f>
        <v>44.800000000000004</v>
      </c>
      <c r="G565" s="4">
        <f>all_predictions!AC565*100</f>
        <v>25.555542004142552</v>
      </c>
      <c r="H565" t="str">
        <f t="shared" si="34"/>
        <v>Menor</v>
      </c>
      <c r="I565" s="4" t="e">
        <f t="shared" si="35"/>
        <v>#N/A</v>
      </c>
      <c r="J565">
        <f t="shared" si="36"/>
        <v>25.555542004142552</v>
      </c>
      <c r="K565" s="4">
        <f t="shared" si="37"/>
        <v>-19.244457995857452</v>
      </c>
    </row>
    <row r="566" spans="1:11" x14ac:dyDescent="0.25">
      <c r="A566">
        <f>all_predictions!E566</f>
        <v>5060101015</v>
      </c>
      <c r="B566" t="str">
        <f>all_predictions!B566</f>
        <v>Potosi</v>
      </c>
      <c r="C566" t="str">
        <f>all_predictions!C566</f>
        <v>Nor Chichas</v>
      </c>
      <c r="D566" t="str">
        <f>all_predictions!D566</f>
        <v>Cotagaita</v>
      </c>
      <c r="E566" t="str">
        <f>all_predictions!F566</f>
        <v>COTAGAITA</v>
      </c>
      <c r="F566" s="4">
        <f>all_predictions!H566*100</f>
        <v>28.199999999999996</v>
      </c>
      <c r="G566" s="4">
        <f>all_predictions!AC566*100</f>
        <v>22.946327499094497</v>
      </c>
      <c r="H566" t="str">
        <f t="shared" si="34"/>
        <v>Menor</v>
      </c>
      <c r="I566" s="4" t="e">
        <f t="shared" si="35"/>
        <v>#N/A</v>
      </c>
      <c r="J566">
        <f t="shared" si="36"/>
        <v>22.946327499094497</v>
      </c>
      <c r="K566" s="4">
        <f t="shared" si="37"/>
        <v>-5.2536725009054983</v>
      </c>
    </row>
    <row r="567" spans="1:11" x14ac:dyDescent="0.25">
      <c r="A567">
        <f>all_predictions!E567</f>
        <v>5060101056</v>
      </c>
      <c r="B567" t="str">
        <f>all_predictions!B567</f>
        <v>Potosi</v>
      </c>
      <c r="C567" t="str">
        <f>all_predictions!C567</f>
        <v>Nor Chichas</v>
      </c>
      <c r="D567" t="str">
        <f>all_predictions!D567</f>
        <v>Cotagaita</v>
      </c>
      <c r="E567" t="str">
        <f>all_predictions!F567</f>
        <v>TOTORA I</v>
      </c>
      <c r="F567" s="4">
        <f>all_predictions!H567*100</f>
        <v>91.3</v>
      </c>
      <c r="G567" s="4">
        <f>all_predictions!AC567*100</f>
        <v>89.210049075951616</v>
      </c>
      <c r="H567" t="str">
        <f t="shared" si="34"/>
        <v>Menor</v>
      </c>
      <c r="I567" s="4" t="e">
        <f t="shared" si="35"/>
        <v>#N/A</v>
      </c>
      <c r="J567">
        <f t="shared" si="36"/>
        <v>89.210049075951616</v>
      </c>
      <c r="K567" s="4">
        <f t="shared" si="37"/>
        <v>-2.0899509240483809</v>
      </c>
    </row>
    <row r="568" spans="1:11" x14ac:dyDescent="0.25">
      <c r="A568">
        <f>all_predictions!E568</f>
        <v>5060104118</v>
      </c>
      <c r="B568" t="str">
        <f>all_predictions!B568</f>
        <v>Potosi</v>
      </c>
      <c r="C568" t="str">
        <f>all_predictions!C568</f>
        <v>Nor Chichas</v>
      </c>
      <c r="D568" t="str">
        <f>all_predictions!D568</f>
        <v>Cotagaita</v>
      </c>
      <c r="E568" t="str">
        <f>all_predictions!F568</f>
        <v>TOROPALCA</v>
      </c>
      <c r="F568" s="4">
        <f>all_predictions!H568*100</f>
        <v>56.000000000000007</v>
      </c>
      <c r="G568" s="4">
        <f>all_predictions!AC568*100</f>
        <v>35.364729709704285</v>
      </c>
      <c r="H568" t="str">
        <f t="shared" si="34"/>
        <v>Menor</v>
      </c>
      <c r="I568" s="4" t="e">
        <f t="shared" si="35"/>
        <v>#N/A</v>
      </c>
      <c r="J568">
        <f t="shared" si="36"/>
        <v>35.364729709704285</v>
      </c>
      <c r="K568" s="4">
        <f t="shared" si="37"/>
        <v>-20.635270290295722</v>
      </c>
    </row>
    <row r="569" spans="1:11" x14ac:dyDescent="0.25">
      <c r="A569">
        <f>all_predictions!E569</f>
        <v>5060111015</v>
      </c>
      <c r="B569" t="str">
        <f>all_predictions!B569</f>
        <v>Potosi</v>
      </c>
      <c r="C569" t="str">
        <f>all_predictions!C569</f>
        <v>Nor Chichas</v>
      </c>
      <c r="D569" t="str">
        <f>all_predictions!D569</f>
        <v>Cotagaita</v>
      </c>
      <c r="E569" t="str">
        <f>all_predictions!F569</f>
        <v>TASNA BUEN RETIRO</v>
      </c>
      <c r="F569" s="4">
        <f>all_predictions!H569*100</f>
        <v>9.1999999999999993</v>
      </c>
      <c r="G569" s="4">
        <f>all_predictions!AC569*100</f>
        <v>10.893904794250609</v>
      </c>
      <c r="H569" t="str">
        <f t="shared" si="34"/>
        <v>Mayor</v>
      </c>
      <c r="I569" s="4">
        <f t="shared" si="35"/>
        <v>10.893904794250609</v>
      </c>
      <c r="J569" t="e">
        <f t="shared" si="36"/>
        <v>#N/A</v>
      </c>
      <c r="K569" s="4">
        <f t="shared" si="37"/>
        <v>1.69390479425061</v>
      </c>
    </row>
    <row r="570" spans="1:11" x14ac:dyDescent="0.25">
      <c r="A570">
        <f>all_predictions!E570</f>
        <v>5060111113</v>
      </c>
      <c r="B570" t="str">
        <f>all_predictions!B570</f>
        <v>Potosi</v>
      </c>
      <c r="C570" t="str">
        <f>all_predictions!C570</f>
        <v>Nor Chichas</v>
      </c>
      <c r="D570" t="str">
        <f>all_predictions!D570</f>
        <v>Cotagaita</v>
      </c>
      <c r="E570" t="str">
        <f>all_predictions!F570</f>
        <v>TASNA ROSARIO</v>
      </c>
      <c r="F570" s="4">
        <f>all_predictions!H570*100</f>
        <v>25.3</v>
      </c>
      <c r="G570" s="4">
        <f>all_predictions!AC570*100</f>
        <v>16.494356872663452</v>
      </c>
      <c r="H570" t="str">
        <f t="shared" si="34"/>
        <v>Menor</v>
      </c>
      <c r="I570" s="4" t="e">
        <f t="shared" si="35"/>
        <v>#N/A</v>
      </c>
      <c r="J570">
        <f t="shared" si="36"/>
        <v>16.494356872663452</v>
      </c>
      <c r="K570" s="4">
        <f t="shared" si="37"/>
        <v>-8.8056431273365483</v>
      </c>
    </row>
    <row r="571" spans="1:11" x14ac:dyDescent="0.25">
      <c r="A571">
        <f>all_predictions!E571</f>
        <v>5060113002</v>
      </c>
      <c r="B571" t="str">
        <f>all_predictions!B571</f>
        <v>Potosi</v>
      </c>
      <c r="C571" t="str">
        <f>all_predictions!C571</f>
        <v>Nor Chichas</v>
      </c>
      <c r="D571" t="str">
        <f>all_predictions!D571</f>
        <v>Cotagaita</v>
      </c>
      <c r="E571" t="str">
        <f>all_predictions!F571</f>
        <v>SAGRARIO</v>
      </c>
      <c r="F571" s="4">
        <f>all_predictions!H571*100</f>
        <v>35.099999999999994</v>
      </c>
      <c r="G571" s="4">
        <f>all_predictions!AC571*100</f>
        <v>22.093989171063217</v>
      </c>
      <c r="H571" t="str">
        <f t="shared" si="34"/>
        <v>Menor</v>
      </c>
      <c r="I571" s="4" t="e">
        <f t="shared" si="35"/>
        <v>#N/A</v>
      </c>
      <c r="J571">
        <f t="shared" si="36"/>
        <v>22.093989171063217</v>
      </c>
      <c r="K571" s="4">
        <f t="shared" si="37"/>
        <v>-13.006010828936777</v>
      </c>
    </row>
    <row r="572" spans="1:11" x14ac:dyDescent="0.25">
      <c r="A572">
        <f>all_predictions!E572</f>
        <v>5060115105</v>
      </c>
      <c r="B572" t="str">
        <f>all_predictions!B572</f>
        <v>Potosi</v>
      </c>
      <c r="C572" t="str">
        <f>all_predictions!C572</f>
        <v>Nor Chichas</v>
      </c>
      <c r="D572" t="str">
        <f>all_predictions!D572</f>
        <v>Cotagaita</v>
      </c>
      <c r="E572" t="str">
        <f>all_predictions!F572</f>
        <v>RAMADAS</v>
      </c>
      <c r="F572" s="4">
        <f>all_predictions!H572*100</f>
        <v>67</v>
      </c>
      <c r="G572" s="4">
        <f>all_predictions!AC572*100</f>
        <v>64.448371173784707</v>
      </c>
      <c r="H572" t="str">
        <f t="shared" si="34"/>
        <v>Menor</v>
      </c>
      <c r="I572" s="4" t="e">
        <f t="shared" si="35"/>
        <v>#N/A</v>
      </c>
      <c r="J572">
        <f t="shared" si="36"/>
        <v>64.448371173784707</v>
      </c>
      <c r="K572" s="4">
        <f t="shared" si="37"/>
        <v>-2.5516288262152926</v>
      </c>
    </row>
    <row r="573" spans="1:11" x14ac:dyDescent="0.25">
      <c r="A573">
        <f>all_predictions!E573</f>
        <v>5060117054</v>
      </c>
      <c r="B573" t="str">
        <f>all_predictions!B573</f>
        <v>Potosi</v>
      </c>
      <c r="C573" t="str">
        <f>all_predictions!C573</f>
        <v>Nor Chichas</v>
      </c>
      <c r="D573" t="str">
        <f>all_predictions!D573</f>
        <v>Cotagaita</v>
      </c>
      <c r="E573" t="str">
        <f>all_predictions!F573</f>
        <v>COLLPA UNO</v>
      </c>
      <c r="F573" s="4">
        <f>all_predictions!H573*100</f>
        <v>93.3</v>
      </c>
      <c r="G573" s="4">
        <f>all_predictions!AC573*100</f>
        <v>91.293558102703003</v>
      </c>
      <c r="H573" t="str">
        <f t="shared" si="34"/>
        <v>Menor</v>
      </c>
      <c r="I573" s="4" t="e">
        <f t="shared" si="35"/>
        <v>#N/A</v>
      </c>
      <c r="J573">
        <f t="shared" si="36"/>
        <v>91.293558102703003</v>
      </c>
      <c r="K573" s="4">
        <f t="shared" si="37"/>
        <v>-2.0064418972969946</v>
      </c>
    </row>
    <row r="574" spans="1:11" x14ac:dyDescent="0.25">
      <c r="A574">
        <f>all_predictions!E574</f>
        <v>5060204005</v>
      </c>
      <c r="B574" t="str">
        <f>all_predictions!B574</f>
        <v>Potosi</v>
      </c>
      <c r="C574" t="str">
        <f>all_predictions!C574</f>
        <v>Nor Chichas</v>
      </c>
      <c r="D574" t="str">
        <f>all_predictions!D574</f>
        <v>Vitichi</v>
      </c>
      <c r="E574" t="str">
        <f>all_predictions!F574</f>
        <v>TUSQUIÑA</v>
      </c>
      <c r="F574" s="4">
        <f>all_predictions!H574*100</f>
        <v>62.9</v>
      </c>
      <c r="G574" s="4">
        <f>all_predictions!AC574*100</f>
        <v>61.702617718207179</v>
      </c>
      <c r="H574" t="str">
        <f t="shared" si="34"/>
        <v>Menor</v>
      </c>
      <c r="I574" s="4" t="e">
        <f t="shared" si="35"/>
        <v>#N/A</v>
      </c>
      <c r="J574">
        <f t="shared" si="36"/>
        <v>61.702617718207179</v>
      </c>
      <c r="K574" s="4">
        <f t="shared" si="37"/>
        <v>-1.1973822817928195</v>
      </c>
    </row>
    <row r="575" spans="1:11" x14ac:dyDescent="0.25">
      <c r="A575">
        <f>all_predictions!E575</f>
        <v>5060204008</v>
      </c>
      <c r="B575" t="str">
        <f>all_predictions!B575</f>
        <v>Potosi</v>
      </c>
      <c r="C575" t="str">
        <f>all_predictions!C575</f>
        <v>Nor Chichas</v>
      </c>
      <c r="D575" t="str">
        <f>all_predictions!D575</f>
        <v>Vitichi</v>
      </c>
      <c r="E575" t="str">
        <f>all_predictions!F575</f>
        <v>YAWISLA</v>
      </c>
      <c r="F575" s="4">
        <f>all_predictions!H575*100</f>
        <v>79.7</v>
      </c>
      <c r="G575" s="4">
        <f>all_predictions!AC575*100</f>
        <v>80.106874241117396</v>
      </c>
      <c r="H575" t="str">
        <f t="shared" si="34"/>
        <v>Mayor</v>
      </c>
      <c r="I575" s="4">
        <f t="shared" si="35"/>
        <v>80.106874241117396</v>
      </c>
      <c r="J575" t="e">
        <f t="shared" si="36"/>
        <v>#N/A</v>
      </c>
      <c r="K575" s="4">
        <f t="shared" si="37"/>
        <v>0.4068742411173929</v>
      </c>
    </row>
    <row r="576" spans="1:11" x14ac:dyDescent="0.25">
      <c r="A576">
        <f>all_predictions!E576</f>
        <v>5070101102</v>
      </c>
      <c r="B576" t="str">
        <f>all_predictions!B576</f>
        <v>Potosi</v>
      </c>
      <c r="C576" t="str">
        <f>all_predictions!C576</f>
        <v>Alonso de Ibañez</v>
      </c>
      <c r="D576" t="str">
        <f>all_predictions!D576</f>
        <v>Villa de Sacaca</v>
      </c>
      <c r="E576" t="str">
        <f>all_predictions!F576</f>
        <v>SACACA</v>
      </c>
      <c r="F576" s="4">
        <f>all_predictions!H576*100</f>
        <v>45.5</v>
      </c>
      <c r="G576" s="4">
        <f>all_predictions!AC576*100</f>
        <v>32.964334238212977</v>
      </c>
      <c r="H576" t="str">
        <f t="shared" si="34"/>
        <v>Menor</v>
      </c>
      <c r="I576" s="4" t="e">
        <f t="shared" si="35"/>
        <v>#N/A</v>
      </c>
      <c r="J576">
        <f t="shared" si="36"/>
        <v>32.964334238212977</v>
      </c>
      <c r="K576" s="4">
        <f t="shared" si="37"/>
        <v>-12.535665761787023</v>
      </c>
    </row>
    <row r="577" spans="1:11" x14ac:dyDescent="0.25">
      <c r="A577">
        <f>all_predictions!E577</f>
        <v>5070201008</v>
      </c>
      <c r="B577" t="str">
        <f>all_predictions!B577</f>
        <v>Potosi</v>
      </c>
      <c r="C577" t="str">
        <f>all_predictions!C577</f>
        <v>Alonso de Ibañez</v>
      </c>
      <c r="D577" t="str">
        <f>all_predictions!D577</f>
        <v>Caripuyo</v>
      </c>
      <c r="E577" t="str">
        <f>all_predictions!F577</f>
        <v>CARIPUYO</v>
      </c>
      <c r="F577" s="4">
        <f>all_predictions!H577*100</f>
        <v>41.099999999999994</v>
      </c>
      <c r="G577" s="4">
        <f>all_predictions!AC577*100</f>
        <v>22.237231001558765</v>
      </c>
      <c r="H577" t="str">
        <f t="shared" si="34"/>
        <v>Menor</v>
      </c>
      <c r="I577" s="4" t="e">
        <f t="shared" si="35"/>
        <v>#N/A</v>
      </c>
      <c r="J577">
        <f t="shared" si="36"/>
        <v>22.237231001558765</v>
      </c>
      <c r="K577" s="4">
        <f t="shared" si="37"/>
        <v>-18.862768998441229</v>
      </c>
    </row>
    <row r="578" spans="1:11" x14ac:dyDescent="0.25">
      <c r="A578">
        <f>all_predictions!E578</f>
        <v>5080101001</v>
      </c>
      <c r="B578" t="str">
        <f>all_predictions!B578</f>
        <v>Potosi</v>
      </c>
      <c r="C578" t="str">
        <f>all_predictions!C578</f>
        <v>Sur Chichas</v>
      </c>
      <c r="D578" t="str">
        <f>all_predictions!D578</f>
        <v>Tupiza</v>
      </c>
      <c r="E578" t="str">
        <f>all_predictions!F578</f>
        <v>TUPIZA</v>
      </c>
      <c r="F578" s="4">
        <f>all_predictions!H578*100</f>
        <v>20.100000000000001</v>
      </c>
      <c r="G578" s="4">
        <f>all_predictions!AC578*100</f>
        <v>21.150218129761306</v>
      </c>
      <c r="H578" t="str">
        <f t="shared" si="34"/>
        <v>Mayor</v>
      </c>
      <c r="I578" s="4">
        <f t="shared" si="35"/>
        <v>21.150218129761306</v>
      </c>
      <c r="J578" t="e">
        <f t="shared" si="36"/>
        <v>#N/A</v>
      </c>
      <c r="K578" s="4">
        <f t="shared" si="37"/>
        <v>1.0502181297613049</v>
      </c>
    </row>
    <row r="579" spans="1:11" x14ac:dyDescent="0.25">
      <c r="A579">
        <f>all_predictions!E579</f>
        <v>5080201005</v>
      </c>
      <c r="B579" t="str">
        <f>all_predictions!B579</f>
        <v>Potosi</v>
      </c>
      <c r="C579" t="str">
        <f>all_predictions!C579</f>
        <v>Sur Chichas</v>
      </c>
      <c r="D579" t="str">
        <f>all_predictions!D579</f>
        <v>Atocha</v>
      </c>
      <c r="E579" t="str">
        <f>all_predictions!F579</f>
        <v>TELAMAYU</v>
      </c>
      <c r="F579" s="4">
        <f>all_predictions!H579*100</f>
        <v>9.6999999999999993</v>
      </c>
      <c r="G579" s="4">
        <f>all_predictions!AC579*100</f>
        <v>12.932601042690738</v>
      </c>
      <c r="H579" t="str">
        <f t="shared" ref="H579:H642" si="38">IF(G579&gt;F579,$L$2,$L$3)</f>
        <v>Mayor</v>
      </c>
      <c r="I579" s="4">
        <f t="shared" ref="I579:I642" si="39">IF(H579=$L$2,G579,$L$4)</f>
        <v>12.932601042690738</v>
      </c>
      <c r="J579" t="e">
        <f t="shared" ref="J579:J642" si="40">IF(H579=$L$3,G579,$L$4)</f>
        <v>#N/A</v>
      </c>
      <c r="K579" s="4">
        <f t="shared" ref="K579:K642" si="41">G579-F579</f>
        <v>3.2326010426907388</v>
      </c>
    </row>
    <row r="580" spans="1:11" x14ac:dyDescent="0.25">
      <c r="A580">
        <f>all_predictions!E580</f>
        <v>5080201025</v>
      </c>
      <c r="B580" t="str">
        <f>all_predictions!B580</f>
        <v>Potosi</v>
      </c>
      <c r="C580" t="str">
        <f>all_predictions!C580</f>
        <v>Sur Chichas</v>
      </c>
      <c r="D580" t="str">
        <f>all_predictions!D580</f>
        <v>Atocha</v>
      </c>
      <c r="E580" t="str">
        <f>all_predictions!F580</f>
        <v>SAN VICENTE</v>
      </c>
      <c r="F580" s="4">
        <f>all_predictions!H580*100</f>
        <v>4.0999999999999988</v>
      </c>
      <c r="G580" s="4">
        <f>all_predictions!AC580*100</f>
        <v>11.90552426686622</v>
      </c>
      <c r="H580" t="str">
        <f t="shared" si="38"/>
        <v>Mayor</v>
      </c>
      <c r="I580" s="4">
        <f t="shared" si="39"/>
        <v>11.90552426686622</v>
      </c>
      <c r="J580" t="e">
        <f t="shared" si="40"/>
        <v>#N/A</v>
      </c>
      <c r="K580" s="4">
        <f t="shared" si="41"/>
        <v>7.8055242668662208</v>
      </c>
    </row>
    <row r="581" spans="1:11" x14ac:dyDescent="0.25">
      <c r="A581">
        <f>all_predictions!E581</f>
        <v>5080204006</v>
      </c>
      <c r="B581" t="str">
        <f>all_predictions!B581</f>
        <v>Potosi</v>
      </c>
      <c r="C581" t="str">
        <f>all_predictions!C581</f>
        <v>Sur Chichas</v>
      </c>
      <c r="D581" t="str">
        <f>all_predictions!D581</f>
        <v>Atocha</v>
      </c>
      <c r="E581" t="str">
        <f>all_predictions!F581</f>
        <v>TATASI</v>
      </c>
      <c r="F581" s="4">
        <f>all_predictions!H581*100</f>
        <v>23.799999999999997</v>
      </c>
      <c r="G581" s="4">
        <f>all_predictions!AC581*100</f>
        <v>25.423281612339622</v>
      </c>
      <c r="H581" t="str">
        <f t="shared" si="38"/>
        <v>Mayor</v>
      </c>
      <c r="I581" s="4">
        <f t="shared" si="39"/>
        <v>25.423281612339622</v>
      </c>
      <c r="J581" t="e">
        <f t="shared" si="40"/>
        <v>#N/A</v>
      </c>
      <c r="K581" s="4">
        <f t="shared" si="41"/>
        <v>1.6232816123396248</v>
      </c>
    </row>
    <row r="582" spans="1:11" x14ac:dyDescent="0.25">
      <c r="A582">
        <f>all_predictions!E582</f>
        <v>5080205001</v>
      </c>
      <c r="B582" t="str">
        <f>all_predictions!B582</f>
        <v>Potosi</v>
      </c>
      <c r="C582" t="str">
        <f>all_predictions!C582</f>
        <v>Sur Chichas</v>
      </c>
      <c r="D582" t="str">
        <f>all_predictions!D582</f>
        <v>Atocha</v>
      </c>
      <c r="E582" t="str">
        <f>all_predictions!F582</f>
        <v>ANIMAS</v>
      </c>
      <c r="F582" s="4">
        <f>all_predictions!H582*100</f>
        <v>12.7</v>
      </c>
      <c r="G582" s="4">
        <f>all_predictions!AC582*100</f>
        <v>17.117977375330359</v>
      </c>
      <c r="H582" t="str">
        <f t="shared" si="38"/>
        <v>Mayor</v>
      </c>
      <c r="I582" s="4">
        <f t="shared" si="39"/>
        <v>17.117977375330359</v>
      </c>
      <c r="J582" t="e">
        <f t="shared" si="40"/>
        <v>#N/A</v>
      </c>
      <c r="K582" s="4">
        <f t="shared" si="41"/>
        <v>4.4179773753303593</v>
      </c>
    </row>
    <row r="583" spans="1:11" x14ac:dyDescent="0.25">
      <c r="A583">
        <f>all_predictions!E583</f>
        <v>5080205004</v>
      </c>
      <c r="B583" t="str">
        <f>all_predictions!B583</f>
        <v>Potosi</v>
      </c>
      <c r="C583" t="str">
        <f>all_predictions!C583</f>
        <v>Sur Chichas</v>
      </c>
      <c r="D583" t="str">
        <f>all_predictions!D583</f>
        <v>Atocha</v>
      </c>
      <c r="E583" t="str">
        <f>all_predictions!F583</f>
        <v>SIETE SUYOS</v>
      </c>
      <c r="F583" s="4">
        <f>all_predictions!H583*100</f>
        <v>5.7999999999999989</v>
      </c>
      <c r="G583" s="4">
        <f>all_predictions!AC583*100</f>
        <v>11.91652520548632</v>
      </c>
      <c r="H583" t="str">
        <f t="shared" si="38"/>
        <v>Mayor</v>
      </c>
      <c r="I583" s="4">
        <f t="shared" si="39"/>
        <v>11.91652520548632</v>
      </c>
      <c r="J583" t="e">
        <f t="shared" si="40"/>
        <v>#N/A</v>
      </c>
      <c r="K583" s="4">
        <f t="shared" si="41"/>
        <v>6.1165252054863206</v>
      </c>
    </row>
    <row r="584" spans="1:11" x14ac:dyDescent="0.25">
      <c r="A584">
        <f>all_predictions!E584</f>
        <v>5080206007</v>
      </c>
      <c r="B584" t="str">
        <f>all_predictions!B584</f>
        <v>Potosi</v>
      </c>
      <c r="C584" t="str">
        <f>all_predictions!C584</f>
        <v>Sur Chichas</v>
      </c>
      <c r="D584" t="str">
        <f>all_predictions!D584</f>
        <v>Atocha</v>
      </c>
      <c r="E584" t="str">
        <f>all_predictions!F584</f>
        <v>ATOCHA</v>
      </c>
      <c r="F584" s="4">
        <f>all_predictions!H584*100</f>
        <v>19</v>
      </c>
      <c r="G584" s="4">
        <f>all_predictions!AC584*100</f>
        <v>22.612775981237</v>
      </c>
      <c r="H584" t="str">
        <f t="shared" si="38"/>
        <v>Mayor</v>
      </c>
      <c r="I584" s="4">
        <f t="shared" si="39"/>
        <v>22.612775981237</v>
      </c>
      <c r="J584" t="e">
        <f t="shared" si="40"/>
        <v>#N/A</v>
      </c>
      <c r="K584" s="4">
        <f t="shared" si="41"/>
        <v>3.6127759812370002</v>
      </c>
    </row>
    <row r="585" spans="1:11" x14ac:dyDescent="0.25">
      <c r="A585">
        <f>all_predictions!E585</f>
        <v>5080210001</v>
      </c>
      <c r="B585" t="str">
        <f>all_predictions!B585</f>
        <v>Potosi</v>
      </c>
      <c r="C585" t="str">
        <f>all_predictions!C585</f>
        <v>Sur Chichas</v>
      </c>
      <c r="D585" t="str">
        <f>all_predictions!D585</f>
        <v>Atocha</v>
      </c>
      <c r="E585" t="str">
        <f>all_predictions!F585</f>
        <v>SANTA BARBARA</v>
      </c>
      <c r="F585" s="4">
        <f>all_predictions!H585*100</f>
        <v>18.7</v>
      </c>
      <c r="G585" s="4">
        <f>all_predictions!AC585*100</f>
        <v>18.868069287852627</v>
      </c>
      <c r="H585" t="str">
        <f t="shared" si="38"/>
        <v>Mayor</v>
      </c>
      <c r="I585" s="4">
        <f t="shared" si="39"/>
        <v>18.868069287852627</v>
      </c>
      <c r="J585" t="e">
        <f t="shared" si="40"/>
        <v>#N/A</v>
      </c>
      <c r="K585" s="4">
        <f t="shared" si="41"/>
        <v>0.16806928785262798</v>
      </c>
    </row>
    <row r="586" spans="1:11" x14ac:dyDescent="0.25">
      <c r="A586">
        <f>all_predictions!E586</f>
        <v>5090101001</v>
      </c>
      <c r="B586" t="str">
        <f>all_predictions!B586</f>
        <v>Potosi</v>
      </c>
      <c r="C586" t="str">
        <f>all_predictions!C586</f>
        <v>Nor Lipez</v>
      </c>
      <c r="D586" t="str">
        <f>all_predictions!D586</f>
        <v>"Colcha ""K"""</v>
      </c>
      <c r="E586" t="str">
        <f>all_predictions!F586</f>
        <v>COLCHA K</v>
      </c>
      <c r="F586" s="4">
        <f>all_predictions!H586*100</f>
        <v>38.700000000000003</v>
      </c>
      <c r="G586" s="4">
        <f>all_predictions!AC586*100</f>
        <v>24.029668056690717</v>
      </c>
      <c r="H586" t="str">
        <f t="shared" si="38"/>
        <v>Menor</v>
      </c>
      <c r="I586" s="4" t="e">
        <f t="shared" si="39"/>
        <v>#N/A</v>
      </c>
      <c r="J586">
        <f t="shared" si="40"/>
        <v>24.029668056690717</v>
      </c>
      <c r="K586" s="4">
        <f t="shared" si="41"/>
        <v>-14.670331943309286</v>
      </c>
    </row>
    <row r="587" spans="1:11" x14ac:dyDescent="0.25">
      <c r="A587">
        <f>all_predictions!E587</f>
        <v>5090102008</v>
      </c>
      <c r="B587" t="str">
        <f>all_predictions!B587</f>
        <v>Potosi</v>
      </c>
      <c r="C587" t="str">
        <f>all_predictions!C587</f>
        <v>Nor Lipez</v>
      </c>
      <c r="D587" t="str">
        <f>all_predictions!D587</f>
        <v>"Colcha ""K"""</v>
      </c>
      <c r="E587" t="str">
        <f>all_predictions!F587</f>
        <v>SAN CRISTOBAL</v>
      </c>
      <c r="F587" s="4">
        <f>all_predictions!H587*100</f>
        <v>13.4</v>
      </c>
      <c r="G587" s="4">
        <f>all_predictions!AC587*100</f>
        <v>17.142540823424703</v>
      </c>
      <c r="H587" t="str">
        <f t="shared" si="38"/>
        <v>Mayor</v>
      </c>
      <c r="I587" s="4">
        <f t="shared" si="39"/>
        <v>17.142540823424703</v>
      </c>
      <c r="J587" t="e">
        <f t="shared" si="40"/>
        <v>#N/A</v>
      </c>
      <c r="K587" s="4">
        <f t="shared" si="41"/>
        <v>3.7425408234247026</v>
      </c>
    </row>
    <row r="588" spans="1:11" x14ac:dyDescent="0.25">
      <c r="A588">
        <f>all_predictions!E588</f>
        <v>5090102017</v>
      </c>
      <c r="B588" t="str">
        <f>all_predictions!B588</f>
        <v>Potosi</v>
      </c>
      <c r="C588" t="str">
        <f>all_predictions!C588</f>
        <v>Nor Lipez</v>
      </c>
      <c r="D588" t="str">
        <f>all_predictions!D588</f>
        <v>"Colcha ""K"""</v>
      </c>
      <c r="E588" t="str">
        <f>all_predictions!F588</f>
        <v>CULPINA K</v>
      </c>
      <c r="F588" s="4">
        <f>all_predictions!H588*100</f>
        <v>22</v>
      </c>
      <c r="G588" s="4">
        <f>all_predictions!AC588*100</f>
        <v>23.286516136894349</v>
      </c>
      <c r="H588" t="str">
        <f t="shared" si="38"/>
        <v>Mayor</v>
      </c>
      <c r="I588" s="4">
        <f t="shared" si="39"/>
        <v>23.286516136894349</v>
      </c>
      <c r="J588" t="e">
        <f t="shared" si="40"/>
        <v>#N/A</v>
      </c>
      <c r="K588" s="4">
        <f t="shared" si="41"/>
        <v>1.286516136894349</v>
      </c>
    </row>
    <row r="589" spans="1:11" x14ac:dyDescent="0.25">
      <c r="A589">
        <f>all_predictions!E589</f>
        <v>5090105031</v>
      </c>
      <c r="B589" t="str">
        <f>all_predictions!B589</f>
        <v>Potosi</v>
      </c>
      <c r="C589" t="str">
        <f>all_predictions!C589</f>
        <v>Nor Lipez</v>
      </c>
      <c r="D589" t="str">
        <f>all_predictions!D589</f>
        <v>"Colcha ""K"""</v>
      </c>
      <c r="E589" t="str">
        <f>all_predictions!F589</f>
        <v>RIO GRANDE</v>
      </c>
      <c r="F589" s="4">
        <f>all_predictions!H589*100</f>
        <v>39.1</v>
      </c>
      <c r="G589" s="4">
        <f>all_predictions!AC589*100</f>
        <v>21.398504736418218</v>
      </c>
      <c r="H589" t="str">
        <f t="shared" si="38"/>
        <v>Menor</v>
      </c>
      <c r="I589" s="4" t="e">
        <f t="shared" si="39"/>
        <v>#N/A</v>
      </c>
      <c r="J589">
        <f t="shared" si="40"/>
        <v>21.398504736418218</v>
      </c>
      <c r="K589" s="4">
        <f t="shared" si="41"/>
        <v>-17.701495263581783</v>
      </c>
    </row>
    <row r="590" spans="1:11" x14ac:dyDescent="0.25">
      <c r="A590">
        <f>all_predictions!E590</f>
        <v>5090108018</v>
      </c>
      <c r="B590" t="str">
        <f>all_predictions!B590</f>
        <v>Potosi</v>
      </c>
      <c r="C590" t="str">
        <f>all_predictions!C590</f>
        <v>Nor Lipez</v>
      </c>
      <c r="D590" t="str">
        <f>all_predictions!D590</f>
        <v>"Colcha ""K"""</v>
      </c>
      <c r="E590" t="str">
        <f>all_predictions!F590</f>
        <v>POZO CAVADO</v>
      </c>
      <c r="F590" s="4">
        <f>all_predictions!H590*100</f>
        <v>88.1</v>
      </c>
      <c r="G590" s="4">
        <f>all_predictions!AC590*100</f>
        <v>78.006276705785552</v>
      </c>
      <c r="H590" t="str">
        <f t="shared" si="38"/>
        <v>Menor</v>
      </c>
      <c r="I590" s="4" t="e">
        <f t="shared" si="39"/>
        <v>#N/A</v>
      </c>
      <c r="J590">
        <f t="shared" si="40"/>
        <v>78.006276705785552</v>
      </c>
      <c r="K590" s="4">
        <f t="shared" si="41"/>
        <v>-10.093723294214442</v>
      </c>
    </row>
    <row r="591" spans="1:11" x14ac:dyDescent="0.25">
      <c r="A591">
        <f>all_predictions!E591</f>
        <v>5090201001</v>
      </c>
      <c r="B591" t="str">
        <f>all_predictions!B591</f>
        <v>Potosi</v>
      </c>
      <c r="C591" t="str">
        <f>all_predictions!C591</f>
        <v>Nor Lipez</v>
      </c>
      <c r="D591" t="str">
        <f>all_predictions!D591</f>
        <v>San Pedro de Quemes</v>
      </c>
      <c r="E591" t="str">
        <f>all_predictions!F591</f>
        <v>SAN PEDRO DE QUEMES</v>
      </c>
      <c r="F591" s="4">
        <f>all_predictions!H591*100</f>
        <v>59.8</v>
      </c>
      <c r="G591" s="4">
        <f>all_predictions!AC591*100</f>
        <v>58.855277493358948</v>
      </c>
      <c r="H591" t="str">
        <f t="shared" si="38"/>
        <v>Menor</v>
      </c>
      <c r="I591" s="4" t="e">
        <f t="shared" si="39"/>
        <v>#N/A</v>
      </c>
      <c r="J591">
        <f t="shared" si="40"/>
        <v>58.855277493358948</v>
      </c>
      <c r="K591" s="4">
        <f t="shared" si="41"/>
        <v>-0.94472250664104962</v>
      </c>
    </row>
    <row r="592" spans="1:11" x14ac:dyDescent="0.25">
      <c r="A592">
        <f>all_predictions!E592</f>
        <v>5110101019</v>
      </c>
      <c r="B592" t="str">
        <f>all_predictions!B592</f>
        <v>Potosi</v>
      </c>
      <c r="C592" t="str">
        <f>all_predictions!C592</f>
        <v>Jose Maria Linarez</v>
      </c>
      <c r="D592" t="str">
        <f>all_predictions!D592</f>
        <v>Puna</v>
      </c>
      <c r="E592" t="str">
        <f>all_predictions!F592</f>
        <v>PUNA</v>
      </c>
      <c r="F592" s="4">
        <f>all_predictions!H592*100</f>
        <v>21.099999999999998</v>
      </c>
      <c r="G592" s="4">
        <f>all_predictions!AC592*100</f>
        <v>23.305532305080824</v>
      </c>
      <c r="H592" t="str">
        <f t="shared" si="38"/>
        <v>Mayor</v>
      </c>
      <c r="I592" s="4">
        <f t="shared" si="39"/>
        <v>23.305532305080824</v>
      </c>
      <c r="J592" t="e">
        <f t="shared" si="40"/>
        <v>#N/A</v>
      </c>
      <c r="K592" s="4">
        <f t="shared" si="41"/>
        <v>2.2055323050808262</v>
      </c>
    </row>
    <row r="593" spans="1:11" x14ac:dyDescent="0.25">
      <c r="A593">
        <f>all_predictions!E593</f>
        <v>5110203008</v>
      </c>
      <c r="B593" t="str">
        <f>all_predictions!B593</f>
        <v>Potosi</v>
      </c>
      <c r="C593" t="str">
        <f>all_predictions!C593</f>
        <v>Jose Maria Linarez</v>
      </c>
      <c r="D593" t="str">
        <f>all_predictions!D593</f>
        <v>"Caiza ""D"""</v>
      </c>
      <c r="E593" t="str">
        <f>all_predictions!F593</f>
        <v>TRES CRUCES GARNICA</v>
      </c>
      <c r="F593" s="4">
        <f>all_predictions!H593*100</f>
        <v>63.5</v>
      </c>
      <c r="G593" s="4">
        <f>all_predictions!AC593*100</f>
        <v>62.434479975077707</v>
      </c>
      <c r="H593" t="str">
        <f t="shared" si="38"/>
        <v>Menor</v>
      </c>
      <c r="I593" s="4" t="e">
        <f t="shared" si="39"/>
        <v>#N/A</v>
      </c>
      <c r="J593">
        <f t="shared" si="40"/>
        <v>62.434479975077707</v>
      </c>
      <c r="K593" s="4">
        <f t="shared" si="41"/>
        <v>-1.0655200249222929</v>
      </c>
    </row>
    <row r="594" spans="1:11" x14ac:dyDescent="0.25">
      <c r="A594">
        <f>all_predictions!E594</f>
        <v>5110203009</v>
      </c>
      <c r="B594" t="str">
        <f>all_predictions!B594</f>
        <v>Potosi</v>
      </c>
      <c r="C594" t="str">
        <f>all_predictions!C594</f>
        <v>Jose Maria Linarez</v>
      </c>
      <c r="D594" t="str">
        <f>all_predictions!D594</f>
        <v>"Caiza ""D"""</v>
      </c>
      <c r="E594" t="str">
        <f>all_predictions!F594</f>
        <v>CAIZA D</v>
      </c>
      <c r="F594" s="4">
        <f>all_predictions!H594*100</f>
        <v>25.7</v>
      </c>
      <c r="G594" s="4">
        <f>all_predictions!AC594*100</f>
        <v>20.449953259490321</v>
      </c>
      <c r="H594" t="str">
        <f t="shared" si="38"/>
        <v>Menor</v>
      </c>
      <c r="I594" s="4" t="e">
        <f t="shared" si="39"/>
        <v>#N/A</v>
      </c>
      <c r="J594">
        <f t="shared" si="40"/>
        <v>20.449953259490321</v>
      </c>
      <c r="K594" s="4">
        <f t="shared" si="41"/>
        <v>-5.2500467405096778</v>
      </c>
    </row>
    <row r="595" spans="1:11" x14ac:dyDescent="0.25">
      <c r="A595">
        <f>all_predictions!E595</f>
        <v>5110203012</v>
      </c>
      <c r="B595" t="str">
        <f>all_predictions!B595</f>
        <v>Potosi</v>
      </c>
      <c r="C595" t="str">
        <f>all_predictions!C595</f>
        <v>Jose Maria Linarez</v>
      </c>
      <c r="D595" t="str">
        <f>all_predictions!D595</f>
        <v>"Caiza ""D"""</v>
      </c>
      <c r="E595" t="str">
        <f>all_predictions!F595</f>
        <v>LA LAVA</v>
      </c>
      <c r="F595" s="4">
        <f>all_predictions!H595*100</f>
        <v>52.1</v>
      </c>
      <c r="G595" s="4">
        <f>all_predictions!AC595*100</f>
        <v>39.44956251157673</v>
      </c>
      <c r="H595" t="str">
        <f t="shared" si="38"/>
        <v>Menor</v>
      </c>
      <c r="I595" s="4" t="e">
        <f t="shared" si="39"/>
        <v>#N/A</v>
      </c>
      <c r="J595">
        <f t="shared" si="40"/>
        <v>39.44956251157673</v>
      </c>
      <c r="K595" s="4">
        <f t="shared" si="41"/>
        <v>-12.650437488423272</v>
      </c>
    </row>
    <row r="596" spans="1:11" x14ac:dyDescent="0.25">
      <c r="A596">
        <f>all_predictions!E596</f>
        <v>5110304043</v>
      </c>
      <c r="B596" t="str">
        <f>all_predictions!B596</f>
        <v>Potosi</v>
      </c>
      <c r="C596" t="str">
        <f>all_predictions!C596</f>
        <v>Jose Maria Linarez</v>
      </c>
      <c r="D596" t="str">
        <f>all_predictions!D596</f>
        <v>Ckochas</v>
      </c>
      <c r="E596" t="str">
        <f>all_predictions!F596</f>
        <v>CHECCHI</v>
      </c>
      <c r="F596" s="4">
        <f>all_predictions!H596*100</f>
        <v>91.1</v>
      </c>
      <c r="G596" s="4">
        <f>all_predictions!AC596*100</f>
        <v>88.685717071232119</v>
      </c>
      <c r="H596" t="str">
        <f t="shared" si="38"/>
        <v>Menor</v>
      </c>
      <c r="I596" s="4" t="e">
        <f t="shared" si="39"/>
        <v>#N/A</v>
      </c>
      <c r="J596">
        <f t="shared" si="40"/>
        <v>88.685717071232119</v>
      </c>
      <c r="K596" s="4">
        <f t="shared" si="41"/>
        <v>-2.4142829287678751</v>
      </c>
    </row>
    <row r="597" spans="1:11" x14ac:dyDescent="0.25">
      <c r="A597">
        <f>all_predictions!E597</f>
        <v>5120101002</v>
      </c>
      <c r="B597" t="str">
        <f>all_predictions!B597</f>
        <v>Potosi</v>
      </c>
      <c r="C597" t="str">
        <f>all_predictions!C597</f>
        <v>Antonio Quijarro</v>
      </c>
      <c r="D597" t="str">
        <f>all_predictions!D597</f>
        <v>Uyuni</v>
      </c>
      <c r="E597" t="str">
        <f>all_predictions!F597</f>
        <v>UYUNI</v>
      </c>
      <c r="F597" s="4">
        <f>all_predictions!H597*100</f>
        <v>31.2</v>
      </c>
      <c r="G597" s="4">
        <f>all_predictions!AC597*100</f>
        <v>32.584788218983732</v>
      </c>
      <c r="H597" t="str">
        <f t="shared" si="38"/>
        <v>Mayor</v>
      </c>
      <c r="I597" s="4">
        <f t="shared" si="39"/>
        <v>32.584788218983732</v>
      </c>
      <c r="J597" t="e">
        <f t="shared" si="40"/>
        <v>#N/A</v>
      </c>
      <c r="K597" s="4">
        <f t="shared" si="41"/>
        <v>1.3847882189837328</v>
      </c>
    </row>
    <row r="598" spans="1:11" x14ac:dyDescent="0.25">
      <c r="A598">
        <f>all_predictions!E598</f>
        <v>5120101003</v>
      </c>
      <c r="B598" t="str">
        <f>all_predictions!B598</f>
        <v>Potosi</v>
      </c>
      <c r="C598" t="str">
        <f>all_predictions!C598</f>
        <v>Antonio Quijarro</v>
      </c>
      <c r="D598" t="str">
        <f>all_predictions!D598</f>
        <v>Uyuni</v>
      </c>
      <c r="E598" t="str">
        <f>all_predictions!F598</f>
        <v>COLCHANI</v>
      </c>
      <c r="F598" s="4">
        <f>all_predictions!H598*100</f>
        <v>62.3</v>
      </c>
      <c r="G598" s="4">
        <f>all_predictions!AC598*100</f>
        <v>60.029290089273715</v>
      </c>
      <c r="H598" t="str">
        <f t="shared" si="38"/>
        <v>Menor</v>
      </c>
      <c r="I598" s="4" t="e">
        <f t="shared" si="39"/>
        <v>#N/A</v>
      </c>
      <c r="J598">
        <f t="shared" si="40"/>
        <v>60.029290089273715</v>
      </c>
      <c r="K598" s="4">
        <f t="shared" si="41"/>
        <v>-2.270709910726282</v>
      </c>
    </row>
    <row r="599" spans="1:11" x14ac:dyDescent="0.25">
      <c r="A599">
        <f>all_predictions!E599</f>
        <v>5120103033</v>
      </c>
      <c r="B599" t="str">
        <f>all_predictions!B599</f>
        <v>Potosi</v>
      </c>
      <c r="C599" t="str">
        <f>all_predictions!C599</f>
        <v>Antonio Quijarro</v>
      </c>
      <c r="D599" t="str">
        <f>all_predictions!D599</f>
        <v>Uyuni</v>
      </c>
      <c r="E599" t="str">
        <f>all_predictions!F599</f>
        <v>TUSQUI</v>
      </c>
      <c r="F599" s="4">
        <f>all_predictions!H599*100</f>
        <v>93.2</v>
      </c>
      <c r="G599" s="4">
        <f>all_predictions!AC599*100</f>
        <v>92.453443523911702</v>
      </c>
      <c r="H599" t="str">
        <f t="shared" si="38"/>
        <v>Menor</v>
      </c>
      <c r="I599" s="4" t="e">
        <f t="shared" si="39"/>
        <v>#N/A</v>
      </c>
      <c r="J599">
        <f t="shared" si="40"/>
        <v>92.453443523911702</v>
      </c>
      <c r="K599" s="4">
        <f t="shared" si="41"/>
        <v>-0.74655647608830122</v>
      </c>
    </row>
    <row r="600" spans="1:11" x14ac:dyDescent="0.25">
      <c r="A600">
        <f>all_predictions!E600</f>
        <v>5120103069</v>
      </c>
      <c r="B600" t="str">
        <f>all_predictions!B600</f>
        <v>Potosi</v>
      </c>
      <c r="C600" t="str">
        <f>all_predictions!C600</f>
        <v>Antonio Quijarro</v>
      </c>
      <c r="D600" t="str">
        <f>all_predictions!D600</f>
        <v>Uyuni</v>
      </c>
      <c r="E600" t="str">
        <f>all_predictions!F600</f>
        <v>COROMA</v>
      </c>
      <c r="F600" s="4">
        <f>all_predictions!H600*100</f>
        <v>88.9</v>
      </c>
      <c r="G600" s="4">
        <f>all_predictions!AC600*100</f>
        <v>84.325883414698495</v>
      </c>
      <c r="H600" t="str">
        <f t="shared" si="38"/>
        <v>Menor</v>
      </c>
      <c r="I600" s="4" t="e">
        <f t="shared" si="39"/>
        <v>#N/A</v>
      </c>
      <c r="J600">
        <f t="shared" si="40"/>
        <v>84.325883414698495</v>
      </c>
      <c r="K600" s="4">
        <f t="shared" si="41"/>
        <v>-4.5741165853015104</v>
      </c>
    </row>
    <row r="601" spans="1:11" x14ac:dyDescent="0.25">
      <c r="A601">
        <f>all_predictions!E601</f>
        <v>5120105002</v>
      </c>
      <c r="B601" t="str">
        <f>all_predictions!B601</f>
        <v>Potosi</v>
      </c>
      <c r="C601" t="str">
        <f>all_predictions!C601</f>
        <v>Antonio Quijarro</v>
      </c>
      <c r="D601" t="str">
        <f>all_predictions!D601</f>
        <v>Uyuni</v>
      </c>
      <c r="E601" t="str">
        <f>all_predictions!F601</f>
        <v>PULACAYO</v>
      </c>
      <c r="F601" s="4">
        <f>all_predictions!H601*100</f>
        <v>30</v>
      </c>
      <c r="G601" s="4">
        <f>all_predictions!AC601*100</f>
        <v>12.976215623983617</v>
      </c>
      <c r="H601" t="str">
        <f t="shared" si="38"/>
        <v>Menor</v>
      </c>
      <c r="I601" s="4" t="e">
        <f t="shared" si="39"/>
        <v>#N/A</v>
      </c>
      <c r="J601">
        <f t="shared" si="40"/>
        <v>12.976215623983617</v>
      </c>
      <c r="K601" s="4">
        <f t="shared" si="41"/>
        <v>-17.023784376016383</v>
      </c>
    </row>
    <row r="602" spans="1:11" x14ac:dyDescent="0.25">
      <c r="A602">
        <f>all_predictions!E602</f>
        <v>5120201009</v>
      </c>
      <c r="B602" t="str">
        <f>all_predictions!B602</f>
        <v>Potosi</v>
      </c>
      <c r="C602" t="str">
        <f>all_predictions!C602</f>
        <v>Antonio Quijarro</v>
      </c>
      <c r="D602" t="str">
        <f>all_predictions!D602</f>
        <v>Tomave</v>
      </c>
      <c r="E602" t="str">
        <f>all_predictions!F602</f>
        <v>TOMAVE</v>
      </c>
      <c r="F602" s="4">
        <f>all_predictions!H602*100</f>
        <v>43.79999999999999</v>
      </c>
      <c r="G602" s="4">
        <f>all_predictions!AC602*100</f>
        <v>23.558197076874279</v>
      </c>
      <c r="H602" t="str">
        <f t="shared" si="38"/>
        <v>Menor</v>
      </c>
      <c r="I602" s="4" t="e">
        <f t="shared" si="39"/>
        <v>#N/A</v>
      </c>
      <c r="J602">
        <f t="shared" si="40"/>
        <v>23.558197076874279</v>
      </c>
      <c r="K602" s="4">
        <f t="shared" si="41"/>
        <v>-20.241802923125711</v>
      </c>
    </row>
    <row r="603" spans="1:11" x14ac:dyDescent="0.25">
      <c r="A603">
        <f>all_predictions!E603</f>
        <v>5120205036</v>
      </c>
      <c r="B603" t="str">
        <f>all_predictions!B603</f>
        <v>Potosi</v>
      </c>
      <c r="C603" t="str">
        <f>all_predictions!C603</f>
        <v>Antonio Quijarro</v>
      </c>
      <c r="D603" t="str">
        <f>all_predictions!D603</f>
        <v>Tomave</v>
      </c>
      <c r="E603" t="str">
        <f>all_predictions!F603</f>
        <v>YURA</v>
      </c>
      <c r="F603" s="4">
        <f>all_predictions!H603*100</f>
        <v>42.4</v>
      </c>
      <c r="G603" s="4">
        <f>all_predictions!AC603*100</f>
        <v>24.91911859582326</v>
      </c>
      <c r="H603" t="str">
        <f t="shared" si="38"/>
        <v>Menor</v>
      </c>
      <c r="I603" s="4" t="e">
        <f t="shared" si="39"/>
        <v>#N/A</v>
      </c>
      <c r="J603">
        <f t="shared" si="40"/>
        <v>24.91911859582326</v>
      </c>
      <c r="K603" s="4">
        <f t="shared" si="41"/>
        <v>-17.480881404176738</v>
      </c>
    </row>
    <row r="604" spans="1:11" x14ac:dyDescent="0.25">
      <c r="A604">
        <f>all_predictions!E604</f>
        <v>5120208009</v>
      </c>
      <c r="B604" t="str">
        <f>all_predictions!B604</f>
        <v>Potosi</v>
      </c>
      <c r="C604" t="str">
        <f>all_predictions!C604</f>
        <v>Antonio Quijarro</v>
      </c>
      <c r="D604" t="str">
        <f>all_predictions!D604</f>
        <v>Tomave</v>
      </c>
      <c r="E604" t="str">
        <f>all_predictions!F604</f>
        <v>TICA TICA</v>
      </c>
      <c r="F604" s="4">
        <f>all_predictions!H604*100</f>
        <v>42</v>
      </c>
      <c r="G604" s="4">
        <f>all_predictions!AC604*100</f>
        <v>28.874019400518709</v>
      </c>
      <c r="H604" t="str">
        <f t="shared" si="38"/>
        <v>Menor</v>
      </c>
      <c r="I604" s="4" t="e">
        <f t="shared" si="39"/>
        <v>#N/A</v>
      </c>
      <c r="J604">
        <f t="shared" si="40"/>
        <v>28.874019400518709</v>
      </c>
      <c r="K604" s="4">
        <f t="shared" si="41"/>
        <v>-13.125980599481291</v>
      </c>
    </row>
    <row r="605" spans="1:11" x14ac:dyDescent="0.25">
      <c r="A605">
        <f>all_predictions!E605</f>
        <v>5120301001</v>
      </c>
      <c r="B605" t="str">
        <f>all_predictions!B605</f>
        <v>Potosi</v>
      </c>
      <c r="C605" t="str">
        <f>all_predictions!C605</f>
        <v>Antonio Quijarro</v>
      </c>
      <c r="D605" t="str">
        <f>all_predictions!D605</f>
        <v>Porco</v>
      </c>
      <c r="E605" t="str">
        <f>all_predictions!F605</f>
        <v>AGUA DE CASTILLA</v>
      </c>
      <c r="F605" s="4">
        <f>all_predictions!H605*100</f>
        <v>22.7</v>
      </c>
      <c r="G605" s="4">
        <f>all_predictions!AC605*100</f>
        <v>24.925741940743283</v>
      </c>
      <c r="H605" t="str">
        <f t="shared" si="38"/>
        <v>Mayor</v>
      </c>
      <c r="I605" s="4">
        <f t="shared" si="39"/>
        <v>24.925741940743283</v>
      </c>
      <c r="J605" t="e">
        <f t="shared" si="40"/>
        <v>#N/A</v>
      </c>
      <c r="K605" s="4">
        <f t="shared" si="41"/>
        <v>2.2257419407432835</v>
      </c>
    </row>
    <row r="606" spans="1:11" x14ac:dyDescent="0.25">
      <c r="A606">
        <f>all_predictions!E606</f>
        <v>5120301005</v>
      </c>
      <c r="B606" t="str">
        <f>all_predictions!B606</f>
        <v>Potosi</v>
      </c>
      <c r="C606" t="str">
        <f>all_predictions!C606</f>
        <v>Antonio Quijarro</v>
      </c>
      <c r="D606" t="str">
        <f>all_predictions!D606</f>
        <v>Porco</v>
      </c>
      <c r="E606" t="str">
        <f>all_predictions!F606</f>
        <v>PORCO</v>
      </c>
      <c r="F606" s="4">
        <f>all_predictions!H606*100</f>
        <v>26.400000000000002</v>
      </c>
      <c r="G606" s="4">
        <f>all_predictions!AC606*100</f>
        <v>20.216049870593178</v>
      </c>
      <c r="H606" t="str">
        <f t="shared" si="38"/>
        <v>Menor</v>
      </c>
      <c r="I606" s="4" t="e">
        <f t="shared" si="39"/>
        <v>#N/A</v>
      </c>
      <c r="J606">
        <f t="shared" si="40"/>
        <v>20.216049870593178</v>
      </c>
      <c r="K606" s="4">
        <f t="shared" si="41"/>
        <v>-6.1839501294068242</v>
      </c>
    </row>
    <row r="607" spans="1:11" x14ac:dyDescent="0.25">
      <c r="A607">
        <f>all_predictions!E607</f>
        <v>5130101001</v>
      </c>
      <c r="B607" t="str">
        <f>all_predictions!B607</f>
        <v>Potosi</v>
      </c>
      <c r="C607" t="str">
        <f>all_predictions!C607</f>
        <v>General Bernardino Bilbao</v>
      </c>
      <c r="D607" t="str">
        <f>all_predictions!D607</f>
        <v>Arampampa</v>
      </c>
      <c r="E607" t="str">
        <f>all_predictions!F607</f>
        <v>ARAMPAMPA</v>
      </c>
      <c r="F607" s="4">
        <f>all_predictions!H607*100</f>
        <v>69.5</v>
      </c>
      <c r="G607" s="4">
        <f>all_predictions!AC607*100</f>
        <v>68.05398205697621</v>
      </c>
      <c r="H607" t="str">
        <f t="shared" si="38"/>
        <v>Menor</v>
      </c>
      <c r="I607" s="4" t="e">
        <f t="shared" si="39"/>
        <v>#N/A</v>
      </c>
      <c r="J607">
        <f t="shared" si="40"/>
        <v>68.05398205697621</v>
      </c>
      <c r="K607" s="4">
        <f t="shared" si="41"/>
        <v>-1.4460179430237901</v>
      </c>
    </row>
    <row r="608" spans="1:11" x14ac:dyDescent="0.25">
      <c r="A608">
        <f>all_predictions!E608</f>
        <v>5130201001</v>
      </c>
      <c r="B608" t="str">
        <f>all_predictions!B608</f>
        <v>Potosi</v>
      </c>
      <c r="C608" t="str">
        <f>all_predictions!C608</f>
        <v>General Bernardino Bilbao</v>
      </c>
      <c r="D608" t="str">
        <f>all_predictions!D608</f>
        <v>Acasio</v>
      </c>
      <c r="E608" t="str">
        <f>all_predictions!F608</f>
        <v>ACASIO</v>
      </c>
      <c r="F608" s="4">
        <f>all_predictions!H608*100</f>
        <v>35.699999999999996</v>
      </c>
      <c r="G608" s="4">
        <f>all_predictions!AC608*100</f>
        <v>21.548778984231109</v>
      </c>
      <c r="H608" t="str">
        <f t="shared" si="38"/>
        <v>Menor</v>
      </c>
      <c r="I608" s="4" t="e">
        <f t="shared" si="39"/>
        <v>#N/A</v>
      </c>
      <c r="J608">
        <f t="shared" si="40"/>
        <v>21.548778984231109</v>
      </c>
      <c r="K608" s="4">
        <f t="shared" si="41"/>
        <v>-14.151221015768886</v>
      </c>
    </row>
    <row r="609" spans="1:11" x14ac:dyDescent="0.25">
      <c r="A609">
        <f>all_predictions!E609</f>
        <v>5140101002</v>
      </c>
      <c r="B609" t="str">
        <f>all_predictions!B609</f>
        <v>Potosi</v>
      </c>
      <c r="C609" t="str">
        <f>all_predictions!C609</f>
        <v>Daniel Campos</v>
      </c>
      <c r="D609" t="str">
        <f>all_predictions!D609</f>
        <v>Llica</v>
      </c>
      <c r="E609" t="str">
        <f>all_predictions!F609</f>
        <v>LLICA</v>
      </c>
      <c r="F609" s="4">
        <f>all_predictions!H609*100</f>
        <v>20.200000000000003</v>
      </c>
      <c r="G609" s="4">
        <f>all_predictions!AC609*100</f>
        <v>19.490533459564581</v>
      </c>
      <c r="H609" t="str">
        <f t="shared" si="38"/>
        <v>Menor</v>
      </c>
      <c r="I609" s="4" t="e">
        <f t="shared" si="39"/>
        <v>#N/A</v>
      </c>
      <c r="J609">
        <f t="shared" si="40"/>
        <v>19.490533459564581</v>
      </c>
      <c r="K609" s="4">
        <f t="shared" si="41"/>
        <v>-0.70946654043542168</v>
      </c>
    </row>
    <row r="610" spans="1:11" x14ac:dyDescent="0.25">
      <c r="A610">
        <f>all_predictions!E610</f>
        <v>5140201006</v>
      </c>
      <c r="B610" t="str">
        <f>all_predictions!B610</f>
        <v>Potosi</v>
      </c>
      <c r="C610" t="str">
        <f>all_predictions!C610</f>
        <v>Daniel Campos</v>
      </c>
      <c r="D610" t="str">
        <f>all_predictions!D610</f>
        <v>Tahua</v>
      </c>
      <c r="E610" t="str">
        <f>all_predictions!F610</f>
        <v>TAHUA</v>
      </c>
      <c r="F610" s="4">
        <f>all_predictions!H610*100</f>
        <v>56.399999999999991</v>
      </c>
      <c r="G610" s="4">
        <f>all_predictions!AC610*100</f>
        <v>24.9625204343916</v>
      </c>
      <c r="H610" t="str">
        <f t="shared" si="38"/>
        <v>Menor</v>
      </c>
      <c r="I610" s="4" t="e">
        <f t="shared" si="39"/>
        <v>#N/A</v>
      </c>
      <c r="J610">
        <f t="shared" si="40"/>
        <v>24.9625204343916</v>
      </c>
      <c r="K610" s="4">
        <f t="shared" si="41"/>
        <v>-31.437479565608392</v>
      </c>
    </row>
    <row r="611" spans="1:11" x14ac:dyDescent="0.25">
      <c r="A611">
        <f>all_predictions!E611</f>
        <v>5150101001</v>
      </c>
      <c r="B611" t="str">
        <f>all_predictions!B611</f>
        <v>Potosi</v>
      </c>
      <c r="C611" t="str">
        <f>all_predictions!C611</f>
        <v>Modesto Omiste</v>
      </c>
      <c r="D611" t="str">
        <f>all_predictions!D611</f>
        <v>Villazon</v>
      </c>
      <c r="E611" t="str">
        <f>all_predictions!F611</f>
        <v>VILLAZON</v>
      </c>
      <c r="F611" s="4">
        <f>all_predictions!H611*100</f>
        <v>34</v>
      </c>
      <c r="G611" s="4">
        <f>all_predictions!AC611*100</f>
        <v>33.446559599379945</v>
      </c>
      <c r="H611" t="str">
        <f t="shared" si="38"/>
        <v>Menor</v>
      </c>
      <c r="I611" s="4" t="e">
        <f t="shared" si="39"/>
        <v>#N/A</v>
      </c>
      <c r="J611">
        <f t="shared" si="40"/>
        <v>33.446559599379945</v>
      </c>
      <c r="K611" s="4">
        <f t="shared" si="41"/>
        <v>-0.55344040062005462</v>
      </c>
    </row>
    <row r="612" spans="1:11" x14ac:dyDescent="0.25">
      <c r="A612">
        <f>all_predictions!E612</f>
        <v>5150101005</v>
      </c>
      <c r="B612" t="str">
        <f>all_predictions!B612</f>
        <v>Potosi</v>
      </c>
      <c r="C612" t="str">
        <f>all_predictions!C612</f>
        <v>Modesto Omiste</v>
      </c>
      <c r="D612" t="str">
        <f>all_predictions!D612</f>
        <v>Villazon</v>
      </c>
      <c r="E612" t="str">
        <f>all_predictions!F612</f>
        <v>MATANCILLAS</v>
      </c>
      <c r="F612" s="4">
        <f>all_predictions!H612*100</f>
        <v>73.3</v>
      </c>
      <c r="G612" s="4">
        <f>all_predictions!AC612*100</f>
        <v>73.357529872494069</v>
      </c>
      <c r="H612" t="str">
        <f t="shared" si="38"/>
        <v>Mayor</v>
      </c>
      <c r="I612" s="4">
        <f t="shared" si="39"/>
        <v>73.357529872494069</v>
      </c>
      <c r="J612" t="e">
        <f t="shared" si="40"/>
        <v>#N/A</v>
      </c>
      <c r="K612" s="4">
        <f t="shared" si="41"/>
        <v>5.7529872494072265E-2</v>
      </c>
    </row>
    <row r="613" spans="1:11" x14ac:dyDescent="0.25">
      <c r="A613">
        <f>all_predictions!E613</f>
        <v>5150113003</v>
      </c>
      <c r="B613" t="str">
        <f>all_predictions!B613</f>
        <v>Potosi</v>
      </c>
      <c r="C613" t="str">
        <f>all_predictions!C613</f>
        <v>Modesto Omiste</v>
      </c>
      <c r="D613" t="str">
        <f>all_predictions!D613</f>
        <v>Villazon</v>
      </c>
      <c r="E613" t="str">
        <f>all_predictions!F613</f>
        <v>YURUMA</v>
      </c>
      <c r="F613" s="4">
        <f>all_predictions!H613*100</f>
        <v>57.999999999999993</v>
      </c>
      <c r="G613" s="4">
        <f>all_predictions!AC613*100</f>
        <v>59.866273777228606</v>
      </c>
      <c r="H613" t="str">
        <f t="shared" si="38"/>
        <v>Mayor</v>
      </c>
      <c r="I613" s="4">
        <f t="shared" si="39"/>
        <v>59.866273777228606</v>
      </c>
      <c r="J613" t="e">
        <f t="shared" si="40"/>
        <v>#N/A</v>
      </c>
      <c r="K613" s="4">
        <f t="shared" si="41"/>
        <v>1.8662737772286135</v>
      </c>
    </row>
    <row r="614" spans="1:11" x14ac:dyDescent="0.25">
      <c r="A614">
        <f>all_predictions!E614</f>
        <v>5160101001</v>
      </c>
      <c r="B614" t="str">
        <f>all_predictions!B614</f>
        <v>Potosi</v>
      </c>
      <c r="C614" t="str">
        <f>all_predictions!C614</f>
        <v>Enrique Baldivieso</v>
      </c>
      <c r="D614" t="str">
        <f>all_predictions!D614</f>
        <v>San Agustin</v>
      </c>
      <c r="E614" t="str">
        <f>all_predictions!F614</f>
        <v>SAN AGUSTIN</v>
      </c>
      <c r="F614" s="4">
        <f>all_predictions!H614*100</f>
        <v>68.8</v>
      </c>
      <c r="G614" s="4">
        <f>all_predictions!AC614*100</f>
        <v>66.328617672753793</v>
      </c>
      <c r="H614" t="str">
        <f t="shared" si="38"/>
        <v>Menor</v>
      </c>
      <c r="I614" s="4" t="e">
        <f t="shared" si="39"/>
        <v>#N/A</v>
      </c>
      <c r="J614">
        <f t="shared" si="40"/>
        <v>66.328617672753793</v>
      </c>
      <c r="K614" s="4">
        <f t="shared" si="41"/>
        <v>-2.4713823272462037</v>
      </c>
    </row>
    <row r="615" spans="1:11" x14ac:dyDescent="0.25">
      <c r="A615">
        <f>all_predictions!E615</f>
        <v>6010101001</v>
      </c>
      <c r="B615" t="str">
        <f>all_predictions!B615</f>
        <v>Tarija</v>
      </c>
      <c r="C615" t="str">
        <f>all_predictions!C615</f>
        <v>Cercado</v>
      </c>
      <c r="D615" t="str">
        <f>all_predictions!D615</f>
        <v>Tarija</v>
      </c>
      <c r="E615" t="str">
        <f>all_predictions!F615</f>
        <v>TARIJA</v>
      </c>
      <c r="F615" s="4">
        <f>all_predictions!H615*100</f>
        <v>16.8</v>
      </c>
      <c r="G615" s="4">
        <f>(all_predictions!AC615*100)-5.7</f>
        <v>14.402663767976275</v>
      </c>
      <c r="H615" t="str">
        <f t="shared" si="38"/>
        <v>Menor</v>
      </c>
      <c r="I615" s="4" t="e">
        <f t="shared" si="39"/>
        <v>#N/A</v>
      </c>
      <c r="J615">
        <f t="shared" si="40"/>
        <v>14.402663767976275</v>
      </c>
      <c r="K615" s="4">
        <f t="shared" si="41"/>
        <v>-2.3973362320237257</v>
      </c>
    </row>
    <row r="616" spans="1:11" x14ac:dyDescent="0.25">
      <c r="A616">
        <f>all_predictions!E616</f>
        <v>6010101701</v>
      </c>
      <c r="B616" t="str">
        <f>all_predictions!B616</f>
        <v>Tarija</v>
      </c>
      <c r="C616" t="str">
        <f>all_predictions!C616</f>
        <v>Cercado</v>
      </c>
      <c r="D616" t="str">
        <f>all_predictions!D616</f>
        <v>Tarija</v>
      </c>
      <c r="E616" t="str">
        <f>all_predictions!F616</f>
        <v>PORTILLO</v>
      </c>
      <c r="F616" s="4">
        <f>all_predictions!H616*100</f>
        <v>51.9</v>
      </c>
      <c r="G616" s="4">
        <f>all_predictions!AC616*100</f>
        <v>35.077301433411662</v>
      </c>
      <c r="H616" t="str">
        <f t="shared" si="38"/>
        <v>Menor</v>
      </c>
      <c r="I616" s="4" t="e">
        <f t="shared" si="39"/>
        <v>#N/A</v>
      </c>
      <c r="J616">
        <f t="shared" si="40"/>
        <v>35.077301433411662</v>
      </c>
      <c r="K616" s="4">
        <f t="shared" si="41"/>
        <v>-16.822698566588336</v>
      </c>
    </row>
    <row r="617" spans="1:11" x14ac:dyDescent="0.25">
      <c r="A617">
        <f>all_predictions!E617</f>
        <v>6010102002</v>
      </c>
      <c r="B617" t="str">
        <f>all_predictions!B617</f>
        <v>Tarija</v>
      </c>
      <c r="C617" t="str">
        <f>all_predictions!C617</f>
        <v>Cercado</v>
      </c>
      <c r="D617" t="str">
        <f>all_predictions!D617</f>
        <v>Tarija</v>
      </c>
      <c r="E617" t="str">
        <f>all_predictions!F617</f>
        <v>LA PINTADA</v>
      </c>
      <c r="F617" s="4">
        <f>all_predictions!H617*100</f>
        <v>56.7</v>
      </c>
      <c r="G617" s="4">
        <f>all_predictions!AC617*100</f>
        <v>42.601530671291002</v>
      </c>
      <c r="H617" t="str">
        <f t="shared" si="38"/>
        <v>Menor</v>
      </c>
      <c r="I617" s="4" t="e">
        <f t="shared" si="39"/>
        <v>#N/A</v>
      </c>
      <c r="J617">
        <f t="shared" si="40"/>
        <v>42.601530671291002</v>
      </c>
      <c r="K617" s="4">
        <f t="shared" si="41"/>
        <v>-14.098469328709001</v>
      </c>
    </row>
    <row r="618" spans="1:11" x14ac:dyDescent="0.25">
      <c r="A618">
        <f>all_predictions!E618</f>
        <v>6010102007</v>
      </c>
      <c r="B618" t="str">
        <f>all_predictions!B618</f>
        <v>Tarija</v>
      </c>
      <c r="C618" t="str">
        <f>all_predictions!C618</f>
        <v>Cercado</v>
      </c>
      <c r="D618" t="str">
        <f>all_predictions!D618</f>
        <v>Tarija</v>
      </c>
      <c r="E618" t="str">
        <f>all_predictions!F618</f>
        <v>SANTA ANA LA NUEVA</v>
      </c>
      <c r="F618" s="4">
        <f>all_predictions!H618*100</f>
        <v>48.3</v>
      </c>
      <c r="G618" s="4">
        <f>all_predictions!AC618*100</f>
        <v>32.210035577523833</v>
      </c>
      <c r="H618" t="str">
        <f t="shared" si="38"/>
        <v>Menor</v>
      </c>
      <c r="I618" s="4" t="e">
        <f t="shared" si="39"/>
        <v>#N/A</v>
      </c>
      <c r="J618">
        <f t="shared" si="40"/>
        <v>32.210035577523833</v>
      </c>
      <c r="K618" s="4">
        <f t="shared" si="41"/>
        <v>-16.089964422476164</v>
      </c>
    </row>
    <row r="619" spans="1:11" x14ac:dyDescent="0.25">
      <c r="A619">
        <f>all_predictions!E619</f>
        <v>6010103001</v>
      </c>
      <c r="B619" t="str">
        <f>all_predictions!B619</f>
        <v>Tarija</v>
      </c>
      <c r="C619" t="str">
        <f>all_predictions!C619</f>
        <v>Cercado</v>
      </c>
      <c r="D619" t="str">
        <f>all_predictions!D619</f>
        <v>Tarija</v>
      </c>
      <c r="E619" t="str">
        <f>all_predictions!F619</f>
        <v>CHURQUIS</v>
      </c>
      <c r="F619" s="4">
        <f>all_predictions!H619*100</f>
        <v>83.2</v>
      </c>
      <c r="G619" s="4">
        <f>all_predictions!AC619*100</f>
        <v>82.706548554198648</v>
      </c>
      <c r="H619" t="str">
        <f t="shared" si="38"/>
        <v>Menor</v>
      </c>
      <c r="I619" s="4" t="e">
        <f t="shared" si="39"/>
        <v>#N/A</v>
      </c>
      <c r="J619">
        <f t="shared" si="40"/>
        <v>82.706548554198648</v>
      </c>
      <c r="K619" s="4">
        <f t="shared" si="41"/>
        <v>-0.49345144580135525</v>
      </c>
    </row>
    <row r="620" spans="1:11" x14ac:dyDescent="0.25">
      <c r="A620">
        <f>all_predictions!E620</f>
        <v>6010103003</v>
      </c>
      <c r="B620" t="str">
        <f>all_predictions!B620</f>
        <v>Tarija</v>
      </c>
      <c r="C620" t="str">
        <f>all_predictions!C620</f>
        <v>Cercado</v>
      </c>
      <c r="D620" t="str">
        <f>all_predictions!D620</f>
        <v>Tarija</v>
      </c>
      <c r="E620" t="str">
        <f>all_predictions!F620</f>
        <v>PAMPA REDONDA</v>
      </c>
      <c r="F620" s="4">
        <f>all_predictions!H620*100</f>
        <v>43.5</v>
      </c>
      <c r="G620" s="4">
        <f>all_predictions!AC620*100</f>
        <v>25.779248657918448</v>
      </c>
      <c r="H620" t="str">
        <f t="shared" si="38"/>
        <v>Menor</v>
      </c>
      <c r="I620" s="4" t="e">
        <f t="shared" si="39"/>
        <v>#N/A</v>
      </c>
      <c r="J620">
        <f t="shared" si="40"/>
        <v>25.779248657918448</v>
      </c>
      <c r="K620" s="4">
        <f t="shared" si="41"/>
        <v>-17.720751342081552</v>
      </c>
    </row>
    <row r="621" spans="1:11" x14ac:dyDescent="0.25">
      <c r="A621">
        <f>all_predictions!E621</f>
        <v>6010103008</v>
      </c>
      <c r="B621" t="str">
        <f>all_predictions!B621</f>
        <v>Tarija</v>
      </c>
      <c r="C621" t="str">
        <f>all_predictions!C621</f>
        <v>Cercado</v>
      </c>
      <c r="D621" t="str">
        <f>all_predictions!D621</f>
        <v>Tarija</v>
      </c>
      <c r="E621" t="str">
        <f>all_predictions!F621</f>
        <v>TOLOMOSA GRANDE</v>
      </c>
      <c r="F621" s="4">
        <f>all_predictions!H621*100</f>
        <v>58.599999999999994</v>
      </c>
      <c r="G621" s="4">
        <f>all_predictions!AC621*100</f>
        <v>58.321071981075164</v>
      </c>
      <c r="H621" t="str">
        <f t="shared" si="38"/>
        <v>Menor</v>
      </c>
      <c r="I621" s="4" t="e">
        <f t="shared" si="39"/>
        <v>#N/A</v>
      </c>
      <c r="J621">
        <f t="shared" si="40"/>
        <v>58.321071981075164</v>
      </c>
      <c r="K621" s="4">
        <f t="shared" si="41"/>
        <v>-0.27892801892483021</v>
      </c>
    </row>
    <row r="622" spans="1:11" x14ac:dyDescent="0.25">
      <c r="A622">
        <f>all_predictions!E622</f>
        <v>6010105005</v>
      </c>
      <c r="B622" t="str">
        <f>all_predictions!B622</f>
        <v>Tarija</v>
      </c>
      <c r="C622" t="str">
        <f>all_predictions!C622</f>
        <v>Cercado</v>
      </c>
      <c r="D622" t="str">
        <f>all_predictions!D622</f>
        <v>Tarija</v>
      </c>
      <c r="E622" t="str">
        <f>all_predictions!F622</f>
        <v>GUERRA HUAYCO</v>
      </c>
      <c r="F622" s="4">
        <f>all_predictions!H622*100</f>
        <v>55.000000000000007</v>
      </c>
      <c r="G622" s="4">
        <f>all_predictions!AC622*100</f>
        <v>34.248252503389786</v>
      </c>
      <c r="H622" t="str">
        <f t="shared" si="38"/>
        <v>Menor</v>
      </c>
      <c r="I622" s="4" t="e">
        <f t="shared" si="39"/>
        <v>#N/A</v>
      </c>
      <c r="J622">
        <f t="shared" si="40"/>
        <v>34.248252503389786</v>
      </c>
      <c r="K622" s="4">
        <f t="shared" si="41"/>
        <v>-20.751747496610221</v>
      </c>
    </row>
    <row r="623" spans="1:11" x14ac:dyDescent="0.25">
      <c r="A623">
        <f>all_predictions!E623</f>
        <v>6010105006</v>
      </c>
      <c r="B623" t="str">
        <f>all_predictions!B623</f>
        <v>Tarija</v>
      </c>
      <c r="C623" t="str">
        <f>all_predictions!C623</f>
        <v>Cercado</v>
      </c>
      <c r="D623" t="str">
        <f>all_predictions!D623</f>
        <v>Tarija</v>
      </c>
      <c r="E623" t="str">
        <f>all_predictions!F623</f>
        <v>SAN ANDRES</v>
      </c>
      <c r="F623" s="4">
        <f>all_predictions!H623*100</f>
        <v>52</v>
      </c>
      <c r="G623" s="4">
        <f>all_predictions!AC623*100</f>
        <v>31.402562577870206</v>
      </c>
      <c r="H623" t="str">
        <f t="shared" si="38"/>
        <v>Menor</v>
      </c>
      <c r="I623" s="4" t="e">
        <f t="shared" si="39"/>
        <v>#N/A</v>
      </c>
      <c r="J623">
        <f t="shared" si="40"/>
        <v>31.402562577870206</v>
      </c>
      <c r="K623" s="4">
        <f t="shared" si="41"/>
        <v>-20.597437422129794</v>
      </c>
    </row>
    <row r="624" spans="1:11" x14ac:dyDescent="0.25">
      <c r="A624">
        <f>all_predictions!E624</f>
        <v>6010105008</v>
      </c>
      <c r="B624" t="str">
        <f>all_predictions!B624</f>
        <v>Tarija</v>
      </c>
      <c r="C624" t="str">
        <f>all_predictions!C624</f>
        <v>Cercado</v>
      </c>
      <c r="D624" t="str">
        <f>all_predictions!D624</f>
        <v>Tarija</v>
      </c>
      <c r="E624" t="str">
        <f>all_predictions!F624</f>
        <v>TURUMAYO</v>
      </c>
      <c r="F624" s="4">
        <f>all_predictions!H624*100</f>
        <v>56.7</v>
      </c>
      <c r="G624" s="4">
        <f>all_predictions!AC624*100</f>
        <v>35.261273697285944</v>
      </c>
      <c r="H624" t="str">
        <f t="shared" si="38"/>
        <v>Menor</v>
      </c>
      <c r="I624" s="4" t="e">
        <f t="shared" si="39"/>
        <v>#N/A</v>
      </c>
      <c r="J624">
        <f t="shared" si="40"/>
        <v>35.261273697285944</v>
      </c>
      <c r="K624" s="4">
        <f t="shared" si="41"/>
        <v>-21.438726302714059</v>
      </c>
    </row>
    <row r="625" spans="1:11" x14ac:dyDescent="0.25">
      <c r="A625">
        <f>all_predictions!E625</f>
        <v>6010105009</v>
      </c>
      <c r="B625" t="str">
        <f>all_predictions!B625</f>
        <v>Tarija</v>
      </c>
      <c r="C625" t="str">
        <f>all_predictions!C625</f>
        <v>Cercado</v>
      </c>
      <c r="D625" t="str">
        <f>all_predictions!D625</f>
        <v>Tarija</v>
      </c>
      <c r="E625" t="str">
        <f>all_predictions!F625</f>
        <v>LAZARETO</v>
      </c>
      <c r="F625" s="4">
        <f>all_predictions!H625*100</f>
        <v>72.8</v>
      </c>
      <c r="G625" s="4">
        <f>all_predictions!AC625*100</f>
        <v>72.121548132059729</v>
      </c>
      <c r="H625" t="str">
        <f t="shared" si="38"/>
        <v>Menor</v>
      </c>
      <c r="I625" s="4" t="e">
        <f t="shared" si="39"/>
        <v>#N/A</v>
      </c>
      <c r="J625">
        <f t="shared" si="40"/>
        <v>72.121548132059729</v>
      </c>
      <c r="K625" s="4">
        <f t="shared" si="41"/>
        <v>-0.67845186794026802</v>
      </c>
    </row>
    <row r="626" spans="1:11" x14ac:dyDescent="0.25">
      <c r="A626">
        <f>all_predictions!E626</f>
        <v>6010106002</v>
      </c>
      <c r="B626" t="str">
        <f>all_predictions!B626</f>
        <v>Tarija</v>
      </c>
      <c r="C626" t="str">
        <f>all_predictions!C626</f>
        <v>Cercado</v>
      </c>
      <c r="D626" t="str">
        <f>all_predictions!D626</f>
        <v>Tarija</v>
      </c>
      <c r="E626" t="str">
        <f>all_predictions!F626</f>
        <v>SAN MATEO</v>
      </c>
      <c r="F626" s="4">
        <f>all_predictions!H626*100</f>
        <v>40.1</v>
      </c>
      <c r="G626" s="4">
        <f>all_predictions!AC626*100</f>
        <v>23.513724801726877</v>
      </c>
      <c r="H626" t="str">
        <f t="shared" si="38"/>
        <v>Menor</v>
      </c>
      <c r="I626" s="4" t="e">
        <f t="shared" si="39"/>
        <v>#N/A</v>
      </c>
      <c r="J626">
        <f t="shared" si="40"/>
        <v>23.513724801726877</v>
      </c>
      <c r="K626" s="4">
        <f t="shared" si="41"/>
        <v>-16.586275198273125</v>
      </c>
    </row>
    <row r="627" spans="1:11" x14ac:dyDescent="0.25">
      <c r="A627">
        <f>all_predictions!E627</f>
        <v>6010106011</v>
      </c>
      <c r="B627" t="str">
        <f>all_predictions!B627</f>
        <v>Tarija</v>
      </c>
      <c r="C627" t="str">
        <f>all_predictions!C627</f>
        <v>Cercado</v>
      </c>
      <c r="D627" t="str">
        <f>all_predictions!D627</f>
        <v>Tarija</v>
      </c>
      <c r="E627" t="str">
        <f>all_predictions!F627</f>
        <v>MONTE SUR</v>
      </c>
      <c r="F627" s="4">
        <f>all_predictions!H627*100</f>
        <v>68.8</v>
      </c>
      <c r="G627" s="4">
        <f>all_predictions!AC627*100</f>
        <v>63.998551405718892</v>
      </c>
      <c r="H627" t="str">
        <f t="shared" si="38"/>
        <v>Menor</v>
      </c>
      <c r="I627" s="4" t="e">
        <f t="shared" si="39"/>
        <v>#N/A</v>
      </c>
      <c r="J627">
        <f t="shared" si="40"/>
        <v>63.998551405718892</v>
      </c>
      <c r="K627" s="4">
        <f t="shared" si="41"/>
        <v>-4.8014485942811049</v>
      </c>
    </row>
    <row r="628" spans="1:11" x14ac:dyDescent="0.25">
      <c r="A628">
        <f>all_predictions!E628</f>
        <v>6020101001</v>
      </c>
      <c r="B628" t="str">
        <f>all_predictions!B628</f>
        <v>Tarija</v>
      </c>
      <c r="C628" t="str">
        <f>all_predictions!C628</f>
        <v>Arce</v>
      </c>
      <c r="D628" t="str">
        <f>all_predictions!D628</f>
        <v>Padcaya</v>
      </c>
      <c r="E628" t="str">
        <f>all_predictions!F628</f>
        <v>ABRA DE LA CRUZ</v>
      </c>
      <c r="F628" s="4">
        <f>all_predictions!H628*100</f>
        <v>70.599999999999994</v>
      </c>
      <c r="G628" s="4">
        <f>all_predictions!AC628*100</f>
        <v>66.980029312270588</v>
      </c>
      <c r="H628" t="str">
        <f t="shared" si="38"/>
        <v>Menor</v>
      </c>
      <c r="I628" s="4" t="e">
        <f t="shared" si="39"/>
        <v>#N/A</v>
      </c>
      <c r="J628">
        <f t="shared" si="40"/>
        <v>66.980029312270588</v>
      </c>
      <c r="K628" s="4">
        <f t="shared" si="41"/>
        <v>-3.6199706877294062</v>
      </c>
    </row>
    <row r="629" spans="1:11" x14ac:dyDescent="0.25">
      <c r="A629">
        <f>all_predictions!E629</f>
        <v>6020101007</v>
      </c>
      <c r="B629" t="str">
        <f>all_predictions!B629</f>
        <v>Tarija</v>
      </c>
      <c r="C629" t="str">
        <f>all_predictions!C629</f>
        <v>Arce</v>
      </c>
      <c r="D629" t="str">
        <f>all_predictions!D629</f>
        <v>Padcaya</v>
      </c>
      <c r="E629" t="str">
        <f>all_predictions!F629</f>
        <v>PADCAYA</v>
      </c>
      <c r="F629" s="4">
        <f>all_predictions!H629*100</f>
        <v>14.099999999999998</v>
      </c>
      <c r="G629" s="4">
        <f>all_predictions!AC629*100</f>
        <v>17.72424396009097</v>
      </c>
      <c r="H629" t="str">
        <f t="shared" si="38"/>
        <v>Mayor</v>
      </c>
      <c r="I629" s="4">
        <f t="shared" si="39"/>
        <v>17.72424396009097</v>
      </c>
      <c r="J629" t="e">
        <f t="shared" si="40"/>
        <v>#N/A</v>
      </c>
      <c r="K629" s="4">
        <f t="shared" si="41"/>
        <v>3.6242439600909719</v>
      </c>
    </row>
    <row r="630" spans="1:11" x14ac:dyDescent="0.25">
      <c r="A630">
        <f>all_predictions!E630</f>
        <v>6020103001</v>
      </c>
      <c r="B630" t="str">
        <f>all_predictions!B630</f>
        <v>Tarija</v>
      </c>
      <c r="C630" t="str">
        <f>all_predictions!C630</f>
        <v>Arce</v>
      </c>
      <c r="D630" t="str">
        <f>all_predictions!D630</f>
        <v>Padcaya</v>
      </c>
      <c r="E630" t="str">
        <f>all_predictions!F630</f>
        <v>CAMACHO</v>
      </c>
      <c r="F630" s="4">
        <f>all_predictions!H630*100</f>
        <v>40.5</v>
      </c>
      <c r="G630" s="4">
        <f>all_predictions!AC630*100</f>
        <v>34.491755087659406</v>
      </c>
      <c r="H630" t="str">
        <f t="shared" si="38"/>
        <v>Menor</v>
      </c>
      <c r="I630" s="4" t="e">
        <f t="shared" si="39"/>
        <v>#N/A</v>
      </c>
      <c r="J630">
        <f t="shared" si="40"/>
        <v>34.491755087659406</v>
      </c>
      <c r="K630" s="4">
        <f t="shared" si="41"/>
        <v>-6.0082449123405937</v>
      </c>
    </row>
    <row r="631" spans="1:11" x14ac:dyDescent="0.25">
      <c r="A631">
        <f>all_predictions!E631</f>
        <v>6020106002</v>
      </c>
      <c r="B631" t="str">
        <f>all_predictions!B631</f>
        <v>Tarija</v>
      </c>
      <c r="C631" t="str">
        <f>all_predictions!C631</f>
        <v>Arce</v>
      </c>
      <c r="D631" t="str">
        <f>all_predictions!D631</f>
        <v>Padcaya</v>
      </c>
      <c r="E631" t="str">
        <f>all_predictions!F631</f>
        <v>MECOYA</v>
      </c>
      <c r="F631" s="4">
        <f>all_predictions!H631*100</f>
        <v>81.7</v>
      </c>
      <c r="G631" s="4">
        <f>all_predictions!AC631*100</f>
        <v>80.260082973282351</v>
      </c>
      <c r="H631" t="str">
        <f t="shared" si="38"/>
        <v>Menor</v>
      </c>
      <c r="I631" s="4" t="e">
        <f t="shared" si="39"/>
        <v>#N/A</v>
      </c>
      <c r="J631">
        <f t="shared" si="40"/>
        <v>80.260082973282351</v>
      </c>
      <c r="K631" s="4">
        <f t="shared" si="41"/>
        <v>-1.4399170267176515</v>
      </c>
    </row>
    <row r="632" spans="1:11" x14ac:dyDescent="0.25">
      <c r="A632">
        <f>all_predictions!E632</f>
        <v>6020109004</v>
      </c>
      <c r="B632" t="str">
        <f>all_predictions!B632</f>
        <v>Tarija</v>
      </c>
      <c r="C632" t="str">
        <f>all_predictions!C632</f>
        <v>Arce</v>
      </c>
      <c r="D632" t="str">
        <f>all_predictions!D632</f>
        <v>Padcaya</v>
      </c>
      <c r="E632" t="str">
        <f>all_predictions!F632</f>
        <v>CRUCE DE ROCILLAS</v>
      </c>
      <c r="F632" s="4">
        <f>all_predictions!H632*100</f>
        <v>17.299999999999997</v>
      </c>
      <c r="G632" s="4">
        <f>all_predictions!AC632*100</f>
        <v>19.080484143046277</v>
      </c>
      <c r="H632" t="str">
        <f t="shared" si="38"/>
        <v>Mayor</v>
      </c>
      <c r="I632" s="4">
        <f t="shared" si="39"/>
        <v>19.080484143046277</v>
      </c>
      <c r="J632" t="e">
        <f t="shared" si="40"/>
        <v>#N/A</v>
      </c>
      <c r="K632" s="4">
        <f t="shared" si="41"/>
        <v>1.7804841430462801</v>
      </c>
    </row>
    <row r="633" spans="1:11" x14ac:dyDescent="0.25">
      <c r="A633">
        <f>all_predictions!E633</f>
        <v>6020201001</v>
      </c>
      <c r="B633" t="str">
        <f>all_predictions!B633</f>
        <v>Tarija</v>
      </c>
      <c r="C633" t="str">
        <f>all_predictions!C633</f>
        <v>Arce</v>
      </c>
      <c r="D633" t="str">
        <f>all_predictions!D633</f>
        <v>Bermejo</v>
      </c>
      <c r="E633" t="str">
        <f>all_predictions!F633</f>
        <v>BERMEJO</v>
      </c>
      <c r="F633" s="4">
        <f>all_predictions!H633*100</f>
        <v>23.200000000000003</v>
      </c>
      <c r="G633" s="4">
        <f>all_predictions!AC633*100</f>
        <v>27.507674403895276</v>
      </c>
      <c r="H633" t="str">
        <f t="shared" si="38"/>
        <v>Mayor</v>
      </c>
      <c r="I633" s="4">
        <f t="shared" si="39"/>
        <v>27.507674403895276</v>
      </c>
      <c r="J633" t="e">
        <f t="shared" si="40"/>
        <v>#N/A</v>
      </c>
      <c r="K633" s="4">
        <f t="shared" si="41"/>
        <v>4.3076744038952732</v>
      </c>
    </row>
    <row r="634" spans="1:11" x14ac:dyDescent="0.25">
      <c r="A634">
        <f>all_predictions!E634</f>
        <v>6020202001</v>
      </c>
      <c r="B634" t="str">
        <f>all_predictions!B634</f>
        <v>Tarija</v>
      </c>
      <c r="C634" t="str">
        <f>all_predictions!C634</f>
        <v>Arce</v>
      </c>
      <c r="D634" t="str">
        <f>all_predictions!D634</f>
        <v>Bermejo</v>
      </c>
      <c r="E634" t="str">
        <f>all_predictions!F634</f>
        <v>LINARES</v>
      </c>
      <c r="F634" s="4">
        <f>all_predictions!H634*100</f>
        <v>45.600000000000016</v>
      </c>
      <c r="G634" s="4">
        <f>all_predictions!AC634*100</f>
        <v>35.042505487747938</v>
      </c>
      <c r="H634" t="str">
        <f t="shared" si="38"/>
        <v>Menor</v>
      </c>
      <c r="I634" s="4" t="e">
        <f t="shared" si="39"/>
        <v>#N/A</v>
      </c>
      <c r="J634">
        <f t="shared" si="40"/>
        <v>35.042505487747938</v>
      </c>
      <c r="K634" s="4">
        <f t="shared" si="41"/>
        <v>-10.557494512252077</v>
      </c>
    </row>
    <row r="635" spans="1:11" x14ac:dyDescent="0.25">
      <c r="A635">
        <f>all_predictions!E635</f>
        <v>6020202004</v>
      </c>
      <c r="B635" t="str">
        <f>all_predictions!B635</f>
        <v>Tarija</v>
      </c>
      <c r="C635" t="str">
        <f>all_predictions!C635</f>
        <v>Arce</v>
      </c>
      <c r="D635" t="str">
        <f>all_predictions!D635</f>
        <v>Bermejo</v>
      </c>
      <c r="E635" t="str">
        <f>all_predictions!F635</f>
        <v>BARREDERO</v>
      </c>
      <c r="F635" s="4">
        <f>all_predictions!H635*100</f>
        <v>81.3</v>
      </c>
      <c r="G635" s="4">
        <f>all_predictions!AC635*100</f>
        <v>82.143131728683613</v>
      </c>
      <c r="H635" t="str">
        <f t="shared" si="38"/>
        <v>Mayor</v>
      </c>
      <c r="I635" s="4">
        <f t="shared" si="39"/>
        <v>82.143131728683613</v>
      </c>
      <c r="J635" t="e">
        <f t="shared" si="40"/>
        <v>#N/A</v>
      </c>
      <c r="K635" s="4">
        <f t="shared" si="41"/>
        <v>0.84313172868361619</v>
      </c>
    </row>
    <row r="636" spans="1:11" x14ac:dyDescent="0.25">
      <c r="A636">
        <f>all_predictions!E636</f>
        <v>6030101001</v>
      </c>
      <c r="B636" t="str">
        <f>all_predictions!B636</f>
        <v>Tarija</v>
      </c>
      <c r="C636" t="str">
        <f>all_predictions!C636</f>
        <v>Gran Chaco</v>
      </c>
      <c r="D636" t="str">
        <f>all_predictions!D636</f>
        <v>Yacuiba</v>
      </c>
      <c r="E636" t="str">
        <f>all_predictions!F636</f>
        <v>YACUIBA</v>
      </c>
      <c r="F636" s="4">
        <f>all_predictions!H636*100</f>
        <v>21.9</v>
      </c>
      <c r="G636" s="4">
        <f>all_predictions!AC636*100</f>
        <v>25.565788898117901</v>
      </c>
      <c r="H636" t="str">
        <f t="shared" si="38"/>
        <v>Mayor</v>
      </c>
      <c r="I636" s="4">
        <f t="shared" si="39"/>
        <v>25.565788898117901</v>
      </c>
      <c r="J636" t="e">
        <f t="shared" si="40"/>
        <v>#N/A</v>
      </c>
      <c r="K636" s="4">
        <f t="shared" si="41"/>
        <v>3.6657888981179028</v>
      </c>
    </row>
    <row r="637" spans="1:11" x14ac:dyDescent="0.25">
      <c r="A637">
        <f>all_predictions!E637</f>
        <v>6030101002</v>
      </c>
      <c r="B637" t="str">
        <f>all_predictions!B637</f>
        <v>Tarija</v>
      </c>
      <c r="C637" t="str">
        <f>all_predictions!C637</f>
        <v>Gran Chaco</v>
      </c>
      <c r="D637" t="str">
        <f>all_predictions!D637</f>
        <v>Yacuiba</v>
      </c>
      <c r="E637" t="str">
        <f>all_predictions!F637</f>
        <v>CAMPO PAJOSO</v>
      </c>
      <c r="F637" s="4">
        <f>all_predictions!H637*100</f>
        <v>39.800000000000004</v>
      </c>
      <c r="G637" s="4">
        <f>all_predictions!AC637*100</f>
        <v>27.516925903367</v>
      </c>
      <c r="H637" t="str">
        <f t="shared" si="38"/>
        <v>Menor</v>
      </c>
      <c r="I637" s="4" t="e">
        <f t="shared" si="39"/>
        <v>#N/A</v>
      </c>
      <c r="J637">
        <f t="shared" si="40"/>
        <v>27.516925903367</v>
      </c>
      <c r="K637" s="4">
        <f t="shared" si="41"/>
        <v>-12.283074096633005</v>
      </c>
    </row>
    <row r="638" spans="1:11" x14ac:dyDescent="0.25">
      <c r="A638">
        <f>all_predictions!E638</f>
        <v>6030101006</v>
      </c>
      <c r="B638" t="str">
        <f>all_predictions!B638</f>
        <v>Tarija</v>
      </c>
      <c r="C638" t="str">
        <f>all_predictions!C638</f>
        <v>Gran Chaco</v>
      </c>
      <c r="D638" t="str">
        <f>all_predictions!D638</f>
        <v>Yacuiba</v>
      </c>
      <c r="E638" t="str">
        <f>all_predictions!F638</f>
        <v>CREVAUX</v>
      </c>
      <c r="F638" s="4">
        <f>all_predictions!H638*100</f>
        <v>87.9</v>
      </c>
      <c r="G638" s="4">
        <f>all_predictions!AC638*100</f>
        <v>81.968753517477381</v>
      </c>
      <c r="H638" t="str">
        <f t="shared" si="38"/>
        <v>Menor</v>
      </c>
      <c r="I638" s="4" t="e">
        <f t="shared" si="39"/>
        <v>#N/A</v>
      </c>
      <c r="J638">
        <f t="shared" si="40"/>
        <v>81.968753517477381</v>
      </c>
      <c r="K638" s="4">
        <f t="shared" si="41"/>
        <v>-5.9312464825226243</v>
      </c>
    </row>
    <row r="639" spans="1:11" x14ac:dyDescent="0.25">
      <c r="A639">
        <f>all_predictions!E639</f>
        <v>6030101007</v>
      </c>
      <c r="B639" t="str">
        <f>all_predictions!B639</f>
        <v>Tarija</v>
      </c>
      <c r="C639" t="str">
        <f>all_predictions!C639</f>
        <v>Gran Chaco</v>
      </c>
      <c r="D639" t="str">
        <f>all_predictions!D639</f>
        <v>Yacuiba</v>
      </c>
      <c r="E639" t="str">
        <f>all_predictions!F639</f>
        <v>D'ORBIGNY</v>
      </c>
      <c r="F639" s="4">
        <f>all_predictions!H639*100</f>
        <v>95.3</v>
      </c>
      <c r="G639" s="4">
        <f>all_predictions!AC639*100</f>
        <v>94.001450433449975</v>
      </c>
      <c r="H639" t="str">
        <f t="shared" si="38"/>
        <v>Menor</v>
      </c>
      <c r="I639" s="4" t="e">
        <f t="shared" si="39"/>
        <v>#N/A</v>
      </c>
      <c r="J639">
        <f t="shared" si="40"/>
        <v>94.001450433449975</v>
      </c>
      <c r="K639" s="4">
        <f t="shared" si="41"/>
        <v>-1.2985495665500224</v>
      </c>
    </row>
    <row r="640" spans="1:11" x14ac:dyDescent="0.25">
      <c r="A640">
        <f>all_predictions!E640</f>
        <v>6030101008</v>
      </c>
      <c r="B640" t="str">
        <f>all_predictions!B640</f>
        <v>Tarija</v>
      </c>
      <c r="C640" t="str">
        <f>all_predictions!C640</f>
        <v>Gran Chaco</v>
      </c>
      <c r="D640" t="str">
        <f>all_predictions!D640</f>
        <v>Yacuiba</v>
      </c>
      <c r="E640" t="str">
        <f>all_predictions!F640</f>
        <v>LA GRAMPA</v>
      </c>
      <c r="F640" s="4">
        <f>all_predictions!H640*100</f>
        <v>51.800000000000004</v>
      </c>
      <c r="G640" s="4">
        <f>all_predictions!AC640*100</f>
        <v>38.381335678371492</v>
      </c>
      <c r="H640" t="str">
        <f t="shared" si="38"/>
        <v>Menor</v>
      </c>
      <c r="I640" s="4" t="e">
        <f t="shared" si="39"/>
        <v>#N/A</v>
      </c>
      <c r="J640">
        <f t="shared" si="40"/>
        <v>38.381335678371492</v>
      </c>
      <c r="K640" s="4">
        <f t="shared" si="41"/>
        <v>-13.418664321628512</v>
      </c>
    </row>
    <row r="641" spans="1:11" x14ac:dyDescent="0.25">
      <c r="A641">
        <f>all_predictions!E641</f>
        <v>6030101013</v>
      </c>
      <c r="B641" t="str">
        <f>all_predictions!B641</f>
        <v>Tarija</v>
      </c>
      <c r="C641" t="str">
        <f>all_predictions!C641</f>
        <v>Gran Chaco</v>
      </c>
      <c r="D641" t="str">
        <f>all_predictions!D641</f>
        <v>Yacuiba</v>
      </c>
      <c r="E641" t="str">
        <f>all_predictions!F641</f>
        <v>SAN ISIDRO</v>
      </c>
      <c r="F641" s="4">
        <f>all_predictions!H641*100</f>
        <v>42.4</v>
      </c>
      <c r="G641" s="4">
        <f>all_predictions!AC641*100</f>
        <v>34.839434348440619</v>
      </c>
      <c r="H641" t="str">
        <f t="shared" si="38"/>
        <v>Menor</v>
      </c>
      <c r="I641" s="4" t="e">
        <f t="shared" si="39"/>
        <v>#N/A</v>
      </c>
      <c r="J641">
        <f t="shared" si="40"/>
        <v>34.839434348440619</v>
      </c>
      <c r="K641" s="4">
        <f t="shared" si="41"/>
        <v>-7.5605656515593793</v>
      </c>
    </row>
    <row r="642" spans="1:11" x14ac:dyDescent="0.25">
      <c r="A642">
        <f>all_predictions!E642</f>
        <v>6030101015</v>
      </c>
      <c r="B642" t="str">
        <f>all_predictions!B642</f>
        <v>Tarija</v>
      </c>
      <c r="C642" t="str">
        <f>all_predictions!C642</f>
        <v>Gran Chaco</v>
      </c>
      <c r="D642" t="str">
        <f>all_predictions!D642</f>
        <v>Yacuiba</v>
      </c>
      <c r="E642" t="str">
        <f>all_predictions!F642</f>
        <v>CAMPO GRANDE</v>
      </c>
      <c r="F642" s="4">
        <f>all_predictions!H642*100</f>
        <v>50.5</v>
      </c>
      <c r="G642" s="4">
        <f>all_predictions!AC642*100</f>
        <v>33.301558389321052</v>
      </c>
      <c r="H642" t="str">
        <f t="shared" si="38"/>
        <v>Menor</v>
      </c>
      <c r="I642" s="4" t="e">
        <f t="shared" si="39"/>
        <v>#N/A</v>
      </c>
      <c r="J642">
        <f t="shared" si="40"/>
        <v>33.301558389321052</v>
      </c>
      <c r="K642" s="4">
        <f t="shared" si="41"/>
        <v>-17.198441610678948</v>
      </c>
    </row>
    <row r="643" spans="1:11" x14ac:dyDescent="0.25">
      <c r="A643">
        <f>all_predictions!E643</f>
        <v>6030101033</v>
      </c>
      <c r="B643" t="str">
        <f>all_predictions!B643</f>
        <v>Tarija</v>
      </c>
      <c r="C643" t="str">
        <f>all_predictions!C643</f>
        <v>Gran Chaco</v>
      </c>
      <c r="D643" t="str">
        <f>all_predictions!D643</f>
        <v>Yacuiba</v>
      </c>
      <c r="E643" t="str">
        <f>all_predictions!F643</f>
        <v>LAPACHAL ALTO</v>
      </c>
      <c r="F643" s="4">
        <f>all_predictions!H643*100</f>
        <v>59.8</v>
      </c>
      <c r="G643" s="4">
        <f>all_predictions!AC643*100</f>
        <v>58.465590954963943</v>
      </c>
      <c r="H643" t="str">
        <f t="shared" ref="H643:H706" si="42">IF(G643&gt;F643,$L$2,$L$3)</f>
        <v>Menor</v>
      </c>
      <c r="I643" s="4" t="e">
        <f t="shared" ref="I643:I706" si="43">IF(H643=$L$2,G643,$L$4)</f>
        <v>#N/A</v>
      </c>
      <c r="J643">
        <f t="shared" ref="J643:J706" si="44">IF(H643=$L$3,G643,$L$4)</f>
        <v>58.465590954963943</v>
      </c>
      <c r="K643" s="4">
        <f t="shared" ref="K643:K706" si="45">G643-F643</f>
        <v>-1.334409045036054</v>
      </c>
    </row>
    <row r="644" spans="1:11" x14ac:dyDescent="0.25">
      <c r="A644">
        <f>all_predictions!E644</f>
        <v>6030102011</v>
      </c>
      <c r="B644" t="str">
        <f>all_predictions!B644</f>
        <v>Tarija</v>
      </c>
      <c r="C644" t="str">
        <f>all_predictions!C644</f>
        <v>Gran Chaco</v>
      </c>
      <c r="D644" t="str">
        <f>all_predictions!D644</f>
        <v>Yacuiba</v>
      </c>
      <c r="E644" t="str">
        <f>all_predictions!F644</f>
        <v>YAGUACUA</v>
      </c>
      <c r="F644" s="4">
        <f>all_predictions!H644*100</f>
        <v>53.5</v>
      </c>
      <c r="G644" s="4">
        <f>all_predictions!AC644*100</f>
        <v>38.131387626926731</v>
      </c>
      <c r="H644" t="str">
        <f t="shared" si="42"/>
        <v>Menor</v>
      </c>
      <c r="I644" s="4" t="e">
        <f t="shared" si="43"/>
        <v>#N/A</v>
      </c>
      <c r="J644">
        <f t="shared" si="44"/>
        <v>38.131387626926731</v>
      </c>
      <c r="K644" s="4">
        <f t="shared" si="45"/>
        <v>-15.368612373073269</v>
      </c>
    </row>
    <row r="645" spans="1:11" x14ac:dyDescent="0.25">
      <c r="A645">
        <f>all_predictions!E645</f>
        <v>6030102012</v>
      </c>
      <c r="B645" t="str">
        <f>all_predictions!B645</f>
        <v>Tarija</v>
      </c>
      <c r="C645" t="str">
        <f>all_predictions!C645</f>
        <v>Gran Chaco</v>
      </c>
      <c r="D645" t="str">
        <f>all_predictions!D645</f>
        <v>Yacuiba</v>
      </c>
      <c r="E645" t="str">
        <f>all_predictions!F645</f>
        <v>SACHAPERA</v>
      </c>
      <c r="F645" s="4">
        <f>all_predictions!H645*100</f>
        <v>75.8</v>
      </c>
      <c r="G645" s="4">
        <f>all_predictions!AC645*100</f>
        <v>71.27275273420355</v>
      </c>
      <c r="H645" t="str">
        <f t="shared" si="42"/>
        <v>Menor</v>
      </c>
      <c r="I645" s="4" t="e">
        <f t="shared" si="43"/>
        <v>#N/A</v>
      </c>
      <c r="J645">
        <f t="shared" si="44"/>
        <v>71.27275273420355</v>
      </c>
      <c r="K645" s="4">
        <f t="shared" si="45"/>
        <v>-4.5272472657964471</v>
      </c>
    </row>
    <row r="646" spans="1:11" x14ac:dyDescent="0.25">
      <c r="A646">
        <f>all_predictions!E646</f>
        <v>6030102013</v>
      </c>
      <c r="B646" t="str">
        <f>all_predictions!B646</f>
        <v>Tarija</v>
      </c>
      <c r="C646" t="str">
        <f>all_predictions!C646</f>
        <v>Gran Chaco</v>
      </c>
      <c r="D646" t="str">
        <f>all_predictions!D646</f>
        <v>Yacuiba</v>
      </c>
      <c r="E646" t="str">
        <f>all_predictions!F646</f>
        <v>SAN FRANCISCO DEL INTI</v>
      </c>
      <c r="F646" s="4">
        <f>all_predictions!H646*100</f>
        <v>36.700000000000003</v>
      </c>
      <c r="G646" s="4">
        <f>all_predictions!AC646*100</f>
        <v>28.597407888144755</v>
      </c>
      <c r="H646" t="str">
        <f t="shared" si="42"/>
        <v>Menor</v>
      </c>
      <c r="I646" s="4" t="e">
        <f t="shared" si="43"/>
        <v>#N/A</v>
      </c>
      <c r="J646">
        <f t="shared" si="44"/>
        <v>28.597407888144755</v>
      </c>
      <c r="K646" s="4">
        <f t="shared" si="45"/>
        <v>-8.1025921118552482</v>
      </c>
    </row>
    <row r="647" spans="1:11" x14ac:dyDescent="0.25">
      <c r="A647">
        <f>all_predictions!E647</f>
        <v>6030102016</v>
      </c>
      <c r="B647" t="str">
        <f>all_predictions!B647</f>
        <v>Tarija</v>
      </c>
      <c r="C647" t="str">
        <f>all_predictions!C647</f>
        <v>Gran Chaco</v>
      </c>
      <c r="D647" t="str">
        <f>all_predictions!D647</f>
        <v>Yacuiba</v>
      </c>
      <c r="E647" t="str">
        <f>all_predictions!F647</f>
        <v>TIERRAS NUEVAS</v>
      </c>
      <c r="F647" s="4">
        <f>all_predictions!H647*100</f>
        <v>78.099999999999994</v>
      </c>
      <c r="G647" s="4">
        <f>all_predictions!AC647*100</f>
        <v>73.836862226014205</v>
      </c>
      <c r="H647" t="str">
        <f t="shared" si="42"/>
        <v>Menor</v>
      </c>
      <c r="I647" s="4" t="e">
        <f t="shared" si="43"/>
        <v>#N/A</v>
      </c>
      <c r="J647">
        <f t="shared" si="44"/>
        <v>73.836862226014205</v>
      </c>
      <c r="K647" s="4">
        <f t="shared" si="45"/>
        <v>-4.2631377739857896</v>
      </c>
    </row>
    <row r="648" spans="1:11" x14ac:dyDescent="0.25">
      <c r="A648">
        <f>all_predictions!E648</f>
        <v>6030102017</v>
      </c>
      <c r="B648" t="str">
        <f>all_predictions!B648</f>
        <v>Tarija</v>
      </c>
      <c r="C648" t="str">
        <f>all_predictions!C648</f>
        <v>Gran Chaco</v>
      </c>
      <c r="D648" t="str">
        <f>all_predictions!D648</f>
        <v>Yacuiba</v>
      </c>
      <c r="E648" t="str">
        <f>all_predictions!F648</f>
        <v>VILLA EL CARMEN</v>
      </c>
      <c r="F648" s="4">
        <f>all_predictions!H648*100</f>
        <v>54.2</v>
      </c>
      <c r="G648" s="4">
        <f>all_predictions!AC648*100</f>
        <v>40.90478367986762</v>
      </c>
      <c r="H648" t="str">
        <f t="shared" si="42"/>
        <v>Menor</v>
      </c>
      <c r="I648" s="4" t="e">
        <f t="shared" si="43"/>
        <v>#N/A</v>
      </c>
      <c r="J648">
        <f t="shared" si="44"/>
        <v>40.90478367986762</v>
      </c>
      <c r="K648" s="4">
        <f t="shared" si="45"/>
        <v>-13.295216320132383</v>
      </c>
    </row>
    <row r="649" spans="1:11" x14ac:dyDescent="0.25">
      <c r="A649">
        <f>all_predictions!E649</f>
        <v>6030103002</v>
      </c>
      <c r="B649" t="str">
        <f>all_predictions!B649</f>
        <v>Tarija</v>
      </c>
      <c r="C649" t="str">
        <f>all_predictions!C649</f>
        <v>Gran Chaco</v>
      </c>
      <c r="D649" t="str">
        <f>all_predictions!D649</f>
        <v>Yacuiba</v>
      </c>
      <c r="E649" t="str">
        <f>all_predictions!F649</f>
        <v>OJO DEL AGUA</v>
      </c>
      <c r="F649" s="4">
        <f>all_predictions!H649*100</f>
        <v>68</v>
      </c>
      <c r="G649" s="4">
        <f>all_predictions!AC649*100</f>
        <v>66.097601512715983</v>
      </c>
      <c r="H649" t="str">
        <f t="shared" si="42"/>
        <v>Menor</v>
      </c>
      <c r="I649" s="4" t="e">
        <f t="shared" si="43"/>
        <v>#N/A</v>
      </c>
      <c r="J649">
        <f t="shared" si="44"/>
        <v>66.097601512715983</v>
      </c>
      <c r="K649" s="4">
        <f t="shared" si="45"/>
        <v>-1.9023984872840174</v>
      </c>
    </row>
    <row r="650" spans="1:11" x14ac:dyDescent="0.25">
      <c r="A650">
        <f>all_predictions!E650</f>
        <v>6030103003</v>
      </c>
      <c r="B650" t="str">
        <f>all_predictions!B650</f>
        <v>Tarija</v>
      </c>
      <c r="C650" t="str">
        <f>all_predictions!C650</f>
        <v>Gran Chaco</v>
      </c>
      <c r="D650" t="str">
        <f>all_predictions!D650</f>
        <v>Yacuiba</v>
      </c>
      <c r="E650" t="str">
        <f>all_predictions!F650</f>
        <v>PALMAR CHICO</v>
      </c>
      <c r="F650" s="4">
        <f>all_predictions!H650*100</f>
        <v>28.299999999999997</v>
      </c>
      <c r="G650" s="4">
        <f>all_predictions!AC650*100</f>
        <v>24.232852288491618</v>
      </c>
      <c r="H650" t="str">
        <f t="shared" si="42"/>
        <v>Menor</v>
      </c>
      <c r="I650" s="4" t="e">
        <f t="shared" si="43"/>
        <v>#N/A</v>
      </c>
      <c r="J650">
        <f t="shared" si="44"/>
        <v>24.232852288491618</v>
      </c>
      <c r="K650" s="4">
        <f t="shared" si="45"/>
        <v>-4.0671477115083796</v>
      </c>
    </row>
    <row r="651" spans="1:11" x14ac:dyDescent="0.25">
      <c r="A651">
        <f>all_predictions!E651</f>
        <v>6030201001</v>
      </c>
      <c r="B651" t="str">
        <f>all_predictions!B651</f>
        <v>Tarija</v>
      </c>
      <c r="C651" t="str">
        <f>all_predictions!C651</f>
        <v>Gran Chaco</v>
      </c>
      <c r="D651" t="str">
        <f>all_predictions!D651</f>
        <v>Carapari</v>
      </c>
      <c r="E651" t="str">
        <f>all_predictions!F651</f>
        <v>CARAPARI</v>
      </c>
      <c r="F651" s="4">
        <f>all_predictions!H651*100</f>
        <v>19.5</v>
      </c>
      <c r="G651" s="4">
        <f>all_predictions!AC651*100</f>
        <v>23.895782811930257</v>
      </c>
      <c r="H651" t="str">
        <f t="shared" si="42"/>
        <v>Mayor</v>
      </c>
      <c r="I651" s="4">
        <f t="shared" si="43"/>
        <v>23.895782811930257</v>
      </c>
      <c r="J651" t="e">
        <f t="shared" si="44"/>
        <v>#N/A</v>
      </c>
      <c r="K651" s="4">
        <f t="shared" si="45"/>
        <v>4.3957828119302569</v>
      </c>
    </row>
    <row r="652" spans="1:11" x14ac:dyDescent="0.25">
      <c r="A652">
        <f>all_predictions!E652</f>
        <v>6030201014</v>
      </c>
      <c r="B652" t="str">
        <f>all_predictions!B652</f>
        <v>Tarija</v>
      </c>
      <c r="C652" t="str">
        <f>all_predictions!C652</f>
        <v>Gran Chaco</v>
      </c>
      <c r="D652" t="str">
        <f>all_predictions!D652</f>
        <v>Carapari</v>
      </c>
      <c r="E652" t="str">
        <f>all_predictions!F652</f>
        <v>SAN ALBERTO</v>
      </c>
      <c r="F652" s="4">
        <f>all_predictions!H652*100</f>
        <v>51.4</v>
      </c>
      <c r="G652" s="4">
        <f>all_predictions!AC652*100</f>
        <v>32.043910277230701</v>
      </c>
      <c r="H652" t="str">
        <f t="shared" si="42"/>
        <v>Menor</v>
      </c>
      <c r="I652" s="4" t="e">
        <f t="shared" si="43"/>
        <v>#N/A</v>
      </c>
      <c r="J652">
        <f t="shared" si="44"/>
        <v>32.043910277230701</v>
      </c>
      <c r="K652" s="4">
        <f t="shared" si="45"/>
        <v>-19.356089722769298</v>
      </c>
    </row>
    <row r="653" spans="1:11" x14ac:dyDescent="0.25">
      <c r="A653">
        <f>all_predictions!E653</f>
        <v>6030201015</v>
      </c>
      <c r="B653" t="str">
        <f>all_predictions!B653</f>
        <v>Tarija</v>
      </c>
      <c r="C653" t="str">
        <f>all_predictions!C653</f>
        <v>Gran Chaco</v>
      </c>
      <c r="D653" t="str">
        <f>all_predictions!D653</f>
        <v>Carapari</v>
      </c>
      <c r="E653" t="str">
        <f>all_predictions!F653</f>
        <v>SANTA ROSA</v>
      </c>
      <c r="F653" s="4">
        <f>all_predictions!H653*100</f>
        <v>59.5</v>
      </c>
      <c r="G653" s="4">
        <f>all_predictions!AC653*100</f>
        <v>61.197201497641174</v>
      </c>
      <c r="H653" t="str">
        <f t="shared" si="42"/>
        <v>Mayor</v>
      </c>
      <c r="I653" s="4">
        <f t="shared" si="43"/>
        <v>61.197201497641174</v>
      </c>
      <c r="J653" t="e">
        <f t="shared" si="44"/>
        <v>#N/A</v>
      </c>
      <c r="K653" s="4">
        <f t="shared" si="45"/>
        <v>1.6972014976411742</v>
      </c>
    </row>
    <row r="654" spans="1:11" x14ac:dyDescent="0.25">
      <c r="A654">
        <f>all_predictions!E654</f>
        <v>6030202004</v>
      </c>
      <c r="B654" t="str">
        <f>all_predictions!B654</f>
        <v>Tarija</v>
      </c>
      <c r="C654" t="str">
        <f>all_predictions!C654</f>
        <v>Gran Chaco</v>
      </c>
      <c r="D654" t="str">
        <f>all_predictions!D654</f>
        <v>Carapari</v>
      </c>
      <c r="E654" t="str">
        <f>all_predictions!F654</f>
        <v>ITAU</v>
      </c>
      <c r="F654" s="4">
        <f>all_predictions!H654*100</f>
        <v>48.4</v>
      </c>
      <c r="G654" s="4">
        <f>all_predictions!AC654*100</f>
        <v>28.85976743156229</v>
      </c>
      <c r="H654" t="str">
        <f t="shared" si="42"/>
        <v>Menor</v>
      </c>
      <c r="I654" s="4" t="e">
        <f t="shared" si="43"/>
        <v>#N/A</v>
      </c>
      <c r="J654">
        <f t="shared" si="44"/>
        <v>28.85976743156229</v>
      </c>
      <c r="K654" s="4">
        <f t="shared" si="45"/>
        <v>-19.540232568437709</v>
      </c>
    </row>
    <row r="655" spans="1:11" x14ac:dyDescent="0.25">
      <c r="A655">
        <f>all_predictions!E655</f>
        <v>6030301001</v>
      </c>
      <c r="B655" t="str">
        <f>all_predictions!B655</f>
        <v>Tarija</v>
      </c>
      <c r="C655" t="str">
        <f>all_predictions!C655</f>
        <v>Gran Chaco</v>
      </c>
      <c r="D655" t="str">
        <f>all_predictions!D655</f>
        <v>Villamontes</v>
      </c>
      <c r="E655" t="str">
        <f>all_predictions!F655</f>
        <v>VILLAMONTES</v>
      </c>
      <c r="F655" s="4">
        <f>all_predictions!H655*100</f>
        <v>34.799999999999997</v>
      </c>
      <c r="G655" s="4">
        <f>all_predictions!AC655*100</f>
        <v>36.093235351112327</v>
      </c>
      <c r="H655" t="str">
        <f t="shared" si="42"/>
        <v>Mayor</v>
      </c>
      <c r="I655" s="4">
        <f t="shared" si="43"/>
        <v>36.093235351112327</v>
      </c>
      <c r="J655" t="e">
        <f t="shared" si="44"/>
        <v>#N/A</v>
      </c>
      <c r="K655" s="4">
        <f t="shared" si="45"/>
        <v>1.2932353511123296</v>
      </c>
    </row>
    <row r="656" spans="1:11" x14ac:dyDescent="0.25">
      <c r="A656">
        <f>all_predictions!E656</f>
        <v>6030301002</v>
      </c>
      <c r="B656" t="str">
        <f>all_predictions!B656</f>
        <v>Tarija</v>
      </c>
      <c r="C656" t="str">
        <f>all_predictions!C656</f>
        <v>Gran Chaco</v>
      </c>
      <c r="D656" t="str">
        <f>all_predictions!D656</f>
        <v>Villamontes</v>
      </c>
      <c r="E656" t="str">
        <f>all_predictions!F656</f>
        <v>CAIGUA</v>
      </c>
      <c r="F656" s="4">
        <f>all_predictions!H656*100</f>
        <v>51.6</v>
      </c>
      <c r="G656" s="4">
        <f>all_predictions!AC656*100</f>
        <v>37.349784706011498</v>
      </c>
      <c r="H656" t="str">
        <f t="shared" si="42"/>
        <v>Menor</v>
      </c>
      <c r="I656" s="4" t="e">
        <f t="shared" si="43"/>
        <v>#N/A</v>
      </c>
      <c r="J656">
        <f t="shared" si="44"/>
        <v>37.349784706011498</v>
      </c>
      <c r="K656" s="4">
        <f t="shared" si="45"/>
        <v>-14.250215293988504</v>
      </c>
    </row>
    <row r="657" spans="1:11" x14ac:dyDescent="0.25">
      <c r="A657">
        <f>all_predictions!E657</f>
        <v>6030301033</v>
      </c>
      <c r="B657" t="str">
        <f>all_predictions!B657</f>
        <v>Tarija</v>
      </c>
      <c r="C657" t="str">
        <f>all_predictions!C657</f>
        <v>Gran Chaco</v>
      </c>
      <c r="D657" t="str">
        <f>all_predictions!D657</f>
        <v>Villamontes</v>
      </c>
      <c r="E657" t="str">
        <f>all_predictions!F657</f>
        <v>TIGUIPA ESTACION</v>
      </c>
      <c r="F657" s="4">
        <f>all_predictions!H657*100</f>
        <v>35.099999999999994</v>
      </c>
      <c r="G657" s="4">
        <f>all_predictions!AC657*100</f>
        <v>27.28870861969202</v>
      </c>
      <c r="H657" t="str">
        <f t="shared" si="42"/>
        <v>Menor</v>
      </c>
      <c r="I657" s="4" t="e">
        <f t="shared" si="43"/>
        <v>#N/A</v>
      </c>
      <c r="J657">
        <f t="shared" si="44"/>
        <v>27.28870861969202</v>
      </c>
      <c r="K657" s="4">
        <f t="shared" si="45"/>
        <v>-7.8112913803079742</v>
      </c>
    </row>
    <row r="658" spans="1:11" x14ac:dyDescent="0.25">
      <c r="A658">
        <f>all_predictions!E658</f>
        <v>6040101003</v>
      </c>
      <c r="B658" t="str">
        <f>all_predictions!B658</f>
        <v>Tarija</v>
      </c>
      <c r="C658" t="str">
        <f>all_predictions!C658</f>
        <v>Avilez</v>
      </c>
      <c r="D658" t="str">
        <f>all_predictions!D658</f>
        <v>Uriondo</v>
      </c>
      <c r="E658" t="str">
        <f>all_predictions!F658</f>
        <v>CALAMUCHITA</v>
      </c>
      <c r="F658" s="4">
        <f>all_predictions!H658*100</f>
        <v>26.200000000000003</v>
      </c>
      <c r="G658" s="4">
        <f>all_predictions!AC658*100</f>
        <v>15.511348084721593</v>
      </c>
      <c r="H658" t="str">
        <f t="shared" si="42"/>
        <v>Menor</v>
      </c>
      <c r="I658" s="4" t="e">
        <f t="shared" si="43"/>
        <v>#N/A</v>
      </c>
      <c r="J658">
        <f t="shared" si="44"/>
        <v>15.511348084721593</v>
      </c>
      <c r="K658" s="4">
        <f t="shared" si="45"/>
        <v>-10.68865191527841</v>
      </c>
    </row>
    <row r="659" spans="1:11" x14ac:dyDescent="0.25">
      <c r="A659">
        <f>all_predictions!E659</f>
        <v>6040101019</v>
      </c>
      <c r="B659" t="str">
        <f>all_predictions!B659</f>
        <v>Tarija</v>
      </c>
      <c r="C659" t="str">
        <f>all_predictions!C659</f>
        <v>Avilez</v>
      </c>
      <c r="D659" t="str">
        <f>all_predictions!D659</f>
        <v>Uriondo</v>
      </c>
      <c r="E659" t="str">
        <f>all_predictions!F659</f>
        <v>MUTURAYO</v>
      </c>
      <c r="F659" s="4">
        <f>all_predictions!H659*100</f>
        <v>21</v>
      </c>
      <c r="G659" s="4">
        <f>all_predictions!AC659*100</f>
        <v>23.009511490024888</v>
      </c>
      <c r="H659" t="str">
        <f t="shared" si="42"/>
        <v>Mayor</v>
      </c>
      <c r="I659" s="4">
        <f t="shared" si="43"/>
        <v>23.009511490024888</v>
      </c>
      <c r="J659" t="e">
        <f t="shared" si="44"/>
        <v>#N/A</v>
      </c>
      <c r="K659" s="4">
        <f t="shared" si="45"/>
        <v>2.009511490024888</v>
      </c>
    </row>
    <row r="660" spans="1:11" x14ac:dyDescent="0.25">
      <c r="A660">
        <f>all_predictions!E660</f>
        <v>6040101029</v>
      </c>
      <c r="B660" t="str">
        <f>all_predictions!B660</f>
        <v>Tarija</v>
      </c>
      <c r="C660" t="str">
        <f>all_predictions!C660</f>
        <v>Avilez</v>
      </c>
      <c r="D660" t="str">
        <f>all_predictions!D660</f>
        <v>Uriondo</v>
      </c>
      <c r="E660" t="str">
        <f>all_predictions!F660</f>
        <v>VALLE DE CONCEPCION</v>
      </c>
      <c r="F660" s="4">
        <f>all_predictions!H660*100</f>
        <v>15.1</v>
      </c>
      <c r="G660" s="4">
        <f>all_predictions!AC660*100</f>
        <v>19.657044045262591</v>
      </c>
      <c r="H660" t="str">
        <f t="shared" si="42"/>
        <v>Mayor</v>
      </c>
      <c r="I660" s="4">
        <f t="shared" si="43"/>
        <v>19.657044045262591</v>
      </c>
      <c r="J660" t="e">
        <f t="shared" si="44"/>
        <v>#N/A</v>
      </c>
      <c r="K660" s="4">
        <f t="shared" si="45"/>
        <v>4.5570440452625913</v>
      </c>
    </row>
    <row r="661" spans="1:11" x14ac:dyDescent="0.25">
      <c r="A661">
        <f>all_predictions!E661</f>
        <v>6040101052</v>
      </c>
      <c r="B661" t="str">
        <f>all_predictions!B661</f>
        <v>Tarija</v>
      </c>
      <c r="C661" t="str">
        <f>all_predictions!C661</f>
        <v>Avilez</v>
      </c>
      <c r="D661" t="str">
        <f>all_predictions!D661</f>
        <v>Uriondo</v>
      </c>
      <c r="E661" t="str">
        <f>all_predictions!F661</f>
        <v>LA COMPAÑIA</v>
      </c>
      <c r="F661" s="4">
        <f>all_predictions!H661*100</f>
        <v>69.3</v>
      </c>
      <c r="G661" s="4">
        <f>all_predictions!AC661*100</f>
        <v>66.891092542600234</v>
      </c>
      <c r="H661" t="str">
        <f t="shared" si="42"/>
        <v>Menor</v>
      </c>
      <c r="I661" s="4" t="e">
        <f t="shared" si="43"/>
        <v>#N/A</v>
      </c>
      <c r="J661">
        <f t="shared" si="44"/>
        <v>66.891092542600234</v>
      </c>
      <c r="K661" s="4">
        <f t="shared" si="45"/>
        <v>-2.4089074573997635</v>
      </c>
    </row>
    <row r="662" spans="1:11" x14ac:dyDescent="0.25">
      <c r="A662">
        <f>all_predictions!E662</f>
        <v>6040102006</v>
      </c>
      <c r="B662" t="str">
        <f>all_predictions!B662</f>
        <v>Tarija</v>
      </c>
      <c r="C662" t="str">
        <f>all_predictions!C662</f>
        <v>Avilez</v>
      </c>
      <c r="D662" t="str">
        <f>all_predictions!D662</f>
        <v>Uriondo</v>
      </c>
      <c r="E662" t="str">
        <f>all_predictions!F662</f>
        <v>MISCAS CALDERA</v>
      </c>
      <c r="F662" s="4">
        <f>all_predictions!H662*100</f>
        <v>73.3</v>
      </c>
      <c r="G662" s="4">
        <f>all_predictions!AC662*100</f>
        <v>70.216378896064214</v>
      </c>
      <c r="H662" t="str">
        <f t="shared" si="42"/>
        <v>Menor</v>
      </c>
      <c r="I662" s="4" t="e">
        <f t="shared" si="43"/>
        <v>#N/A</v>
      </c>
      <c r="J662">
        <f t="shared" si="44"/>
        <v>70.216378896064214</v>
      </c>
      <c r="K662" s="4">
        <f t="shared" si="45"/>
        <v>-3.0836211039357835</v>
      </c>
    </row>
    <row r="663" spans="1:11" x14ac:dyDescent="0.25">
      <c r="A663">
        <f>all_predictions!E663</f>
        <v>6050101003</v>
      </c>
      <c r="B663" t="str">
        <f>all_predictions!B663</f>
        <v>Tarija</v>
      </c>
      <c r="C663" t="str">
        <f>all_predictions!C663</f>
        <v>Mendez</v>
      </c>
      <c r="D663" t="str">
        <f>all_predictions!D663</f>
        <v>San Lorenzo</v>
      </c>
      <c r="E663" t="str">
        <f>all_predictions!F663</f>
        <v>SAN LORENZO</v>
      </c>
      <c r="F663" s="4">
        <f>all_predictions!H663*100</f>
        <v>15</v>
      </c>
      <c r="G663" s="4">
        <f>all_predictions!AC663*100</f>
        <v>19.393160136318411</v>
      </c>
      <c r="H663" t="str">
        <f t="shared" si="42"/>
        <v>Mayor</v>
      </c>
      <c r="I663" s="4">
        <f t="shared" si="43"/>
        <v>19.393160136318411</v>
      </c>
      <c r="J663" t="e">
        <f t="shared" si="44"/>
        <v>#N/A</v>
      </c>
      <c r="K663" s="4">
        <f t="shared" si="45"/>
        <v>4.3931601363184107</v>
      </c>
    </row>
    <row r="664" spans="1:11" x14ac:dyDescent="0.25">
      <c r="A664">
        <f>all_predictions!E664</f>
        <v>6050101005</v>
      </c>
      <c r="B664" t="str">
        <f>all_predictions!B664</f>
        <v>Tarija</v>
      </c>
      <c r="C664" t="str">
        <f>all_predictions!C664</f>
        <v>Mendez</v>
      </c>
      <c r="D664" t="str">
        <f>all_predictions!D664</f>
        <v>San Lorenzo</v>
      </c>
      <c r="E664" t="str">
        <f>all_predictions!F664</f>
        <v>LAJAS MERCED</v>
      </c>
      <c r="F664" s="4">
        <f>all_predictions!H664*100</f>
        <v>35.4</v>
      </c>
      <c r="G664" s="4">
        <f>all_predictions!AC664*100</f>
        <v>18.141138572957427</v>
      </c>
      <c r="H664" t="str">
        <f t="shared" si="42"/>
        <v>Menor</v>
      </c>
      <c r="I664" s="4" t="e">
        <f t="shared" si="43"/>
        <v>#N/A</v>
      </c>
      <c r="J664">
        <f t="shared" si="44"/>
        <v>18.141138572957427</v>
      </c>
      <c r="K664" s="4">
        <f t="shared" si="45"/>
        <v>-17.258861427042572</v>
      </c>
    </row>
    <row r="665" spans="1:11" x14ac:dyDescent="0.25">
      <c r="A665">
        <f>all_predictions!E665</f>
        <v>6050101009</v>
      </c>
      <c r="B665" t="str">
        <f>all_predictions!B665</f>
        <v>Tarija</v>
      </c>
      <c r="C665" t="str">
        <f>all_predictions!C665</f>
        <v>Mendez</v>
      </c>
      <c r="D665" t="str">
        <f>all_predictions!D665</f>
        <v>San Lorenzo</v>
      </c>
      <c r="E665" t="str">
        <f>all_predictions!F665</f>
        <v>BORDO EL MOLLAR</v>
      </c>
      <c r="F665" s="4">
        <f>all_predictions!H665*100</f>
        <v>54.1</v>
      </c>
      <c r="G665" s="4">
        <f>all_predictions!AC665*100</f>
        <v>35.396161326628864</v>
      </c>
      <c r="H665" t="str">
        <f t="shared" si="42"/>
        <v>Menor</v>
      </c>
      <c r="I665" s="4" t="e">
        <f t="shared" si="43"/>
        <v>#N/A</v>
      </c>
      <c r="J665">
        <f t="shared" si="44"/>
        <v>35.396161326628864</v>
      </c>
      <c r="K665" s="4">
        <f t="shared" si="45"/>
        <v>-18.703838673371138</v>
      </c>
    </row>
    <row r="666" spans="1:11" x14ac:dyDescent="0.25">
      <c r="A666">
        <f>all_predictions!E666</f>
        <v>6050104001</v>
      </c>
      <c r="B666" t="str">
        <f>all_predictions!B666</f>
        <v>Tarija</v>
      </c>
      <c r="C666" t="str">
        <f>all_predictions!C666</f>
        <v>Mendez</v>
      </c>
      <c r="D666" t="str">
        <f>all_predictions!D666</f>
        <v>San Lorenzo</v>
      </c>
      <c r="E666" t="str">
        <f>all_predictions!F666</f>
        <v>CANASMORO</v>
      </c>
      <c r="F666" s="4">
        <f>all_predictions!H666*100</f>
        <v>26.5</v>
      </c>
      <c r="G666" s="4">
        <f>all_predictions!AC666*100</f>
        <v>16.021387904517091</v>
      </c>
      <c r="H666" t="str">
        <f t="shared" si="42"/>
        <v>Menor</v>
      </c>
      <c r="I666" s="4" t="e">
        <f t="shared" si="43"/>
        <v>#N/A</v>
      </c>
      <c r="J666">
        <f t="shared" si="44"/>
        <v>16.021387904517091</v>
      </c>
      <c r="K666" s="4">
        <f t="shared" si="45"/>
        <v>-10.478612095482909</v>
      </c>
    </row>
    <row r="667" spans="1:11" x14ac:dyDescent="0.25">
      <c r="A667">
        <f>all_predictions!E667</f>
        <v>6050106002</v>
      </c>
      <c r="B667" t="str">
        <f>all_predictions!B667</f>
        <v>Tarija</v>
      </c>
      <c r="C667" t="str">
        <f>all_predictions!C667</f>
        <v>Mendez</v>
      </c>
      <c r="D667" t="str">
        <f>all_predictions!D667</f>
        <v>San Lorenzo</v>
      </c>
      <c r="E667" t="str">
        <f>all_predictions!F667</f>
        <v>RANCHO NORTE</v>
      </c>
      <c r="F667" s="4">
        <f>all_predictions!H667*100</f>
        <v>35.799999999999997</v>
      </c>
      <c r="G667" s="4">
        <f>all_predictions!AC667*100</f>
        <v>28.173562453665653</v>
      </c>
      <c r="H667" t="str">
        <f t="shared" si="42"/>
        <v>Menor</v>
      </c>
      <c r="I667" s="4" t="e">
        <f t="shared" si="43"/>
        <v>#N/A</v>
      </c>
      <c r="J667">
        <f t="shared" si="44"/>
        <v>28.173562453665653</v>
      </c>
      <c r="K667" s="4">
        <f t="shared" si="45"/>
        <v>-7.6264375463343441</v>
      </c>
    </row>
    <row r="668" spans="1:11" x14ac:dyDescent="0.25">
      <c r="A668">
        <f>all_predictions!E668</f>
        <v>6050106003</v>
      </c>
      <c r="B668" t="str">
        <f>all_predictions!B668</f>
        <v>Tarija</v>
      </c>
      <c r="C668" t="str">
        <f>all_predictions!C668</f>
        <v>Mendez</v>
      </c>
      <c r="D668" t="str">
        <f>all_predictions!D668</f>
        <v>San Lorenzo</v>
      </c>
      <c r="E668" t="str">
        <f>all_predictions!F668</f>
        <v>RANCHO SUR</v>
      </c>
      <c r="F668" s="4">
        <f>all_predictions!H668*100</f>
        <v>36.9</v>
      </c>
      <c r="G668" s="4">
        <f>all_predictions!AC668*100</f>
        <v>28.260292265882232</v>
      </c>
      <c r="H668" t="str">
        <f t="shared" si="42"/>
        <v>Menor</v>
      </c>
      <c r="I668" s="4" t="e">
        <f t="shared" si="43"/>
        <v>#N/A</v>
      </c>
      <c r="J668">
        <f t="shared" si="44"/>
        <v>28.260292265882232</v>
      </c>
      <c r="K668" s="4">
        <f t="shared" si="45"/>
        <v>-8.639707734117767</v>
      </c>
    </row>
    <row r="669" spans="1:11" x14ac:dyDescent="0.25">
      <c r="A669">
        <f>all_predictions!E669</f>
        <v>6050108002</v>
      </c>
      <c r="B669" t="str">
        <f>all_predictions!B669</f>
        <v>Tarija</v>
      </c>
      <c r="C669" t="str">
        <f>all_predictions!C669</f>
        <v>Mendez</v>
      </c>
      <c r="D669" t="str">
        <f>all_predictions!D669</f>
        <v>San Lorenzo</v>
      </c>
      <c r="E669" t="str">
        <f>all_predictions!F669</f>
        <v>CARACHIMAYO</v>
      </c>
      <c r="F669" s="4">
        <f>all_predictions!H669*100</f>
        <v>64.599999999999994</v>
      </c>
      <c r="G669" s="4">
        <f>all_predictions!AC669*100</f>
        <v>63.615910886873408</v>
      </c>
      <c r="H669" t="str">
        <f t="shared" si="42"/>
        <v>Menor</v>
      </c>
      <c r="I669" s="4" t="e">
        <f t="shared" si="43"/>
        <v>#N/A</v>
      </c>
      <c r="J669">
        <f t="shared" si="44"/>
        <v>63.615910886873408</v>
      </c>
      <c r="K669" s="4">
        <f t="shared" si="45"/>
        <v>-0.98408911312658631</v>
      </c>
    </row>
    <row r="670" spans="1:11" x14ac:dyDescent="0.25">
      <c r="A670">
        <f>all_predictions!E670</f>
        <v>6050108011</v>
      </c>
      <c r="B670" t="str">
        <f>all_predictions!B670</f>
        <v>Tarija</v>
      </c>
      <c r="C670" t="str">
        <f>all_predictions!C670</f>
        <v>Mendez</v>
      </c>
      <c r="D670" t="str">
        <f>all_predictions!D670</f>
        <v>San Lorenzo</v>
      </c>
      <c r="E670" t="str">
        <f>all_predictions!F670</f>
        <v>SELLA MENDEZ</v>
      </c>
      <c r="F670" s="4">
        <f>all_predictions!H670*100</f>
        <v>36.799999999999997</v>
      </c>
      <c r="G670" s="4">
        <f>all_predictions!AC670*100</f>
        <v>27.084740550912521</v>
      </c>
      <c r="H670" t="str">
        <f t="shared" si="42"/>
        <v>Menor</v>
      </c>
      <c r="I670" s="4" t="e">
        <f t="shared" si="43"/>
        <v>#N/A</v>
      </c>
      <c r="J670">
        <f t="shared" si="44"/>
        <v>27.084740550912521</v>
      </c>
      <c r="K670" s="4">
        <f t="shared" si="45"/>
        <v>-9.7152594490874762</v>
      </c>
    </row>
    <row r="671" spans="1:11" x14ac:dyDescent="0.25">
      <c r="A671">
        <f>all_predictions!E671</f>
        <v>6050109009</v>
      </c>
      <c r="B671" t="str">
        <f>all_predictions!B671</f>
        <v>Tarija</v>
      </c>
      <c r="C671" t="str">
        <f>all_predictions!C671</f>
        <v>Mendez</v>
      </c>
      <c r="D671" t="str">
        <f>all_predictions!D671</f>
        <v>San Lorenzo</v>
      </c>
      <c r="E671" t="str">
        <f>all_predictions!F671</f>
        <v>BORDO LA CALAMA</v>
      </c>
      <c r="F671" s="4">
        <f>all_predictions!H671*100</f>
        <v>53.29999999999999</v>
      </c>
      <c r="G671" s="4">
        <f>all_predictions!AC671*100</f>
        <v>31.738929993460012</v>
      </c>
      <c r="H671" t="str">
        <f t="shared" si="42"/>
        <v>Menor</v>
      </c>
      <c r="I671" s="4" t="e">
        <f t="shared" si="43"/>
        <v>#N/A</v>
      </c>
      <c r="J671">
        <f t="shared" si="44"/>
        <v>31.738929993460012</v>
      </c>
      <c r="K671" s="4">
        <f t="shared" si="45"/>
        <v>-21.561070006539978</v>
      </c>
    </row>
    <row r="672" spans="1:11" x14ac:dyDescent="0.25">
      <c r="A672">
        <f>all_predictions!E672</f>
        <v>6050111002</v>
      </c>
      <c r="B672" t="str">
        <f>all_predictions!B672</f>
        <v>Tarija</v>
      </c>
      <c r="C672" t="str">
        <f>all_predictions!C672</f>
        <v>Mendez</v>
      </c>
      <c r="D672" t="str">
        <f>all_predictions!D672</f>
        <v>San Lorenzo</v>
      </c>
      <c r="E672" t="str">
        <f>all_predictions!F672</f>
        <v>COIMATA</v>
      </c>
      <c r="F672" s="4">
        <f>all_predictions!H672*100</f>
        <v>26.900000000000002</v>
      </c>
      <c r="G672" s="4">
        <f>all_predictions!AC672*100</f>
        <v>19.828691371584732</v>
      </c>
      <c r="H672" t="str">
        <f t="shared" si="42"/>
        <v>Menor</v>
      </c>
      <c r="I672" s="4" t="e">
        <f t="shared" si="43"/>
        <v>#N/A</v>
      </c>
      <c r="J672">
        <f t="shared" si="44"/>
        <v>19.828691371584732</v>
      </c>
      <c r="K672" s="4">
        <f t="shared" si="45"/>
        <v>-7.0713086284152702</v>
      </c>
    </row>
    <row r="673" spans="1:11" x14ac:dyDescent="0.25">
      <c r="A673">
        <f>all_predictions!E673</f>
        <v>6050111003</v>
      </c>
      <c r="B673" t="str">
        <f>all_predictions!B673</f>
        <v>Tarija</v>
      </c>
      <c r="C673" t="str">
        <f>all_predictions!C673</f>
        <v>Mendez</v>
      </c>
      <c r="D673" t="str">
        <f>all_predictions!D673</f>
        <v>San Lorenzo</v>
      </c>
      <c r="E673" t="str">
        <f>all_predictions!F673</f>
        <v>TOMATITAS</v>
      </c>
      <c r="F673" s="4">
        <f>all_predictions!H673*100</f>
        <v>30.7</v>
      </c>
      <c r="G673" s="4">
        <f>all_predictions!AC673*100</f>
        <v>20.365474082549117</v>
      </c>
      <c r="H673" t="str">
        <f t="shared" si="42"/>
        <v>Menor</v>
      </c>
      <c r="I673" s="4" t="e">
        <f t="shared" si="43"/>
        <v>#N/A</v>
      </c>
      <c r="J673">
        <f t="shared" si="44"/>
        <v>20.365474082549117</v>
      </c>
      <c r="K673" s="4">
        <f t="shared" si="45"/>
        <v>-10.334525917450883</v>
      </c>
    </row>
    <row r="674" spans="1:11" x14ac:dyDescent="0.25">
      <c r="A674">
        <f>all_predictions!E674</f>
        <v>6050112004</v>
      </c>
      <c r="B674" t="str">
        <f>all_predictions!B674</f>
        <v>Tarija</v>
      </c>
      <c r="C674" t="str">
        <f>all_predictions!C674</f>
        <v>Mendez</v>
      </c>
      <c r="D674" t="str">
        <f>all_predictions!D674</f>
        <v>San Lorenzo</v>
      </c>
      <c r="E674" t="str">
        <f>all_predictions!F674</f>
        <v>TOMATAS GRANDE</v>
      </c>
      <c r="F674" s="4">
        <f>all_predictions!H674*100</f>
        <v>43.1</v>
      </c>
      <c r="G674" s="4">
        <f>all_predictions!AC674*100</f>
        <v>23.792072740939279</v>
      </c>
      <c r="H674" t="str">
        <f t="shared" si="42"/>
        <v>Menor</v>
      </c>
      <c r="I674" s="4" t="e">
        <f t="shared" si="43"/>
        <v>#N/A</v>
      </c>
      <c r="J674">
        <f t="shared" si="44"/>
        <v>23.792072740939279</v>
      </c>
      <c r="K674" s="4">
        <f t="shared" si="45"/>
        <v>-19.307927259060722</v>
      </c>
    </row>
    <row r="675" spans="1:11" x14ac:dyDescent="0.25">
      <c r="A675">
        <f>all_predictions!E675</f>
        <v>6050113001</v>
      </c>
      <c r="B675" t="str">
        <f>all_predictions!B675</f>
        <v>Tarija</v>
      </c>
      <c r="C675" t="str">
        <f>all_predictions!C675</f>
        <v>Mendez</v>
      </c>
      <c r="D675" t="str">
        <f>all_predictions!D675</f>
        <v>San Lorenzo</v>
      </c>
      <c r="E675" t="str">
        <f>all_predictions!F675</f>
        <v>LA VICTORIA</v>
      </c>
      <c r="F675" s="4">
        <f>all_predictions!H675*100</f>
        <v>22.8</v>
      </c>
      <c r="G675" s="4">
        <f>all_predictions!AC675*100</f>
        <v>24.926650080593447</v>
      </c>
      <c r="H675" t="str">
        <f t="shared" si="42"/>
        <v>Mayor</v>
      </c>
      <c r="I675" s="4">
        <f t="shared" si="43"/>
        <v>24.926650080593447</v>
      </c>
      <c r="J675" t="e">
        <f t="shared" si="44"/>
        <v>#N/A</v>
      </c>
      <c r="K675" s="4">
        <f t="shared" si="45"/>
        <v>2.1266500805934463</v>
      </c>
    </row>
    <row r="676" spans="1:11" x14ac:dyDescent="0.25">
      <c r="A676">
        <f>all_predictions!E676</f>
        <v>6050201004</v>
      </c>
      <c r="B676" t="str">
        <f>all_predictions!B676</f>
        <v>Tarija</v>
      </c>
      <c r="C676" t="str">
        <f>all_predictions!C676</f>
        <v>Mendez</v>
      </c>
      <c r="D676" t="str">
        <f>all_predictions!D676</f>
        <v>El Puente</v>
      </c>
      <c r="E676" t="str">
        <f>all_predictions!F676</f>
        <v>EL PUENTE</v>
      </c>
      <c r="F676" s="4">
        <f>all_predictions!H676*100</f>
        <v>21.099999999999998</v>
      </c>
      <c r="G676" s="4">
        <f>all_predictions!AC676*100</f>
        <v>23.198074333773491</v>
      </c>
      <c r="H676" t="str">
        <f t="shared" si="42"/>
        <v>Mayor</v>
      </c>
      <c r="I676" s="4">
        <f t="shared" si="43"/>
        <v>23.198074333773491</v>
      </c>
      <c r="J676" t="e">
        <f t="shared" si="44"/>
        <v>#N/A</v>
      </c>
      <c r="K676" s="4">
        <f t="shared" si="45"/>
        <v>2.0980743337734928</v>
      </c>
    </row>
    <row r="677" spans="1:11" x14ac:dyDescent="0.25">
      <c r="A677">
        <f>all_predictions!E677</f>
        <v>6050207007</v>
      </c>
      <c r="B677" t="str">
        <f>all_predictions!B677</f>
        <v>Tarija</v>
      </c>
      <c r="C677" t="str">
        <f>all_predictions!C677</f>
        <v>Mendez</v>
      </c>
      <c r="D677" t="str">
        <f>all_predictions!D677</f>
        <v>El Puente</v>
      </c>
      <c r="E677" t="str">
        <f>all_predictions!F677</f>
        <v>ISCAYACHI</v>
      </c>
      <c r="F677" s="4">
        <f>all_predictions!H677*100</f>
        <v>14.7</v>
      </c>
      <c r="G677" s="4">
        <f>all_predictions!AC677*100</f>
        <v>18.583314873993068</v>
      </c>
      <c r="H677" t="str">
        <f t="shared" si="42"/>
        <v>Mayor</v>
      </c>
      <c r="I677" s="4">
        <f t="shared" si="43"/>
        <v>18.583314873993068</v>
      </c>
      <c r="J677" t="e">
        <f t="shared" si="44"/>
        <v>#N/A</v>
      </c>
      <c r="K677" s="4">
        <f t="shared" si="45"/>
        <v>3.8833148739930685</v>
      </c>
    </row>
    <row r="678" spans="1:11" x14ac:dyDescent="0.25">
      <c r="A678">
        <f>all_predictions!E678</f>
        <v>6060101004</v>
      </c>
      <c r="B678" t="str">
        <f>all_predictions!B678</f>
        <v>Tarija</v>
      </c>
      <c r="C678" t="str">
        <f>all_predictions!C678</f>
        <v>Burnet O'connor</v>
      </c>
      <c r="D678" t="str">
        <f>all_predictions!D678</f>
        <v>Entre Rios</v>
      </c>
      <c r="E678" t="str">
        <f>all_predictions!F678</f>
        <v>ENTRE RIOS</v>
      </c>
      <c r="F678" s="4">
        <f>all_predictions!H678*100</f>
        <v>17.2</v>
      </c>
      <c r="G678" s="4">
        <f>all_predictions!AC678*100</f>
        <v>22.716722842033626</v>
      </c>
      <c r="H678" t="str">
        <f t="shared" si="42"/>
        <v>Mayor</v>
      </c>
      <c r="I678" s="4">
        <f t="shared" si="43"/>
        <v>22.716722842033626</v>
      </c>
      <c r="J678" t="e">
        <f t="shared" si="44"/>
        <v>#N/A</v>
      </c>
      <c r="K678" s="4">
        <f t="shared" si="45"/>
        <v>5.5167228420336265</v>
      </c>
    </row>
    <row r="679" spans="1:11" x14ac:dyDescent="0.25">
      <c r="A679">
        <f>all_predictions!E679</f>
        <v>6060104004</v>
      </c>
      <c r="B679" t="str">
        <f>all_predictions!B679</f>
        <v>Tarija</v>
      </c>
      <c r="C679" t="str">
        <f>all_predictions!C679</f>
        <v>Burnet O'connor</v>
      </c>
      <c r="D679" t="str">
        <f>all_predictions!D679</f>
        <v>Entre Rios</v>
      </c>
      <c r="E679" t="str">
        <f>all_predictions!F679</f>
        <v>PALOS BLANCOS</v>
      </c>
      <c r="F679" s="4">
        <f>all_predictions!H679*100</f>
        <v>28.000000000000004</v>
      </c>
      <c r="G679" s="4">
        <f>all_predictions!AC679*100</f>
        <v>21.054246646753032</v>
      </c>
      <c r="H679" t="str">
        <f t="shared" si="42"/>
        <v>Menor</v>
      </c>
      <c r="I679" s="4" t="e">
        <f t="shared" si="43"/>
        <v>#N/A</v>
      </c>
      <c r="J679">
        <f t="shared" si="44"/>
        <v>21.054246646753032</v>
      </c>
      <c r="K679" s="4">
        <f t="shared" si="45"/>
        <v>-6.9457533532469711</v>
      </c>
    </row>
    <row r="680" spans="1:11" x14ac:dyDescent="0.25">
      <c r="A680">
        <f>all_predictions!E680</f>
        <v>6060111007</v>
      </c>
      <c r="B680" t="str">
        <f>all_predictions!B680</f>
        <v>Tarija</v>
      </c>
      <c r="C680" t="str">
        <f>all_predictions!C680</f>
        <v>Burnet O'connor</v>
      </c>
      <c r="D680" t="str">
        <f>all_predictions!D680</f>
        <v>Entre Rios</v>
      </c>
      <c r="E680" t="str">
        <f>all_predictions!F680</f>
        <v>POTRERILLOS</v>
      </c>
      <c r="F680" s="4">
        <f>all_predictions!H680*100</f>
        <v>57.999999999999993</v>
      </c>
      <c r="G680" s="4">
        <f>all_predictions!AC680*100</f>
        <v>57.306239528878365</v>
      </c>
      <c r="H680" t="str">
        <f t="shared" si="42"/>
        <v>Menor</v>
      </c>
      <c r="I680" s="4" t="e">
        <f t="shared" si="43"/>
        <v>#N/A</v>
      </c>
      <c r="J680">
        <f t="shared" si="44"/>
        <v>57.306239528878365</v>
      </c>
      <c r="K680" s="4">
        <f t="shared" si="45"/>
        <v>-0.69376047112162809</v>
      </c>
    </row>
    <row r="681" spans="1:11" x14ac:dyDescent="0.25">
      <c r="A681">
        <f>all_predictions!E681</f>
        <v>6060111015</v>
      </c>
      <c r="B681" t="str">
        <f>all_predictions!B681</f>
        <v>Tarija</v>
      </c>
      <c r="C681" t="str">
        <f>all_predictions!C681</f>
        <v>Burnet O'connor</v>
      </c>
      <c r="D681" t="str">
        <f>all_predictions!D681</f>
        <v>Entre Rios</v>
      </c>
      <c r="E681" t="str">
        <f>all_predictions!F681</f>
        <v>TIMBOY</v>
      </c>
      <c r="F681" s="4">
        <f>all_predictions!H681*100</f>
        <v>45.9</v>
      </c>
      <c r="G681" s="4">
        <f>all_predictions!AC681*100</f>
        <v>27.997005456825903</v>
      </c>
      <c r="H681" t="str">
        <f t="shared" si="42"/>
        <v>Menor</v>
      </c>
      <c r="I681" s="4" t="e">
        <f t="shared" si="43"/>
        <v>#N/A</v>
      </c>
      <c r="J681">
        <f t="shared" si="44"/>
        <v>27.997005456825903</v>
      </c>
      <c r="K681" s="4">
        <f t="shared" si="45"/>
        <v>-17.902994543174096</v>
      </c>
    </row>
    <row r="682" spans="1:11" x14ac:dyDescent="0.25">
      <c r="A682">
        <f>all_predictions!E682</f>
        <v>7010101001</v>
      </c>
      <c r="B682" t="str">
        <f>all_predictions!B682</f>
        <v>Santa Cruz</v>
      </c>
      <c r="C682" t="str">
        <f>all_predictions!C682</f>
        <v>Andres Ibañez</v>
      </c>
      <c r="D682" t="str">
        <f>all_predictions!D682</f>
        <v>Santa Cruz</v>
      </c>
      <c r="E682" t="str">
        <f>all_predictions!F682</f>
        <v>SANTA CRUZ DE LA SIERRA</v>
      </c>
      <c r="F682" s="4">
        <f>all_predictions!H682*100</f>
        <v>21</v>
      </c>
      <c r="G682" s="4">
        <f>(all_predictions!AC682*100)-5.9</f>
        <v>16.909493726494169</v>
      </c>
      <c r="H682" t="str">
        <f t="shared" si="42"/>
        <v>Menor</v>
      </c>
      <c r="I682" s="4" t="e">
        <f t="shared" si="43"/>
        <v>#N/A</v>
      </c>
      <c r="J682">
        <f t="shared" si="44"/>
        <v>16.909493726494169</v>
      </c>
      <c r="K682" s="4">
        <f t="shared" si="45"/>
        <v>-4.0905062735058308</v>
      </c>
    </row>
    <row r="683" spans="1:11" x14ac:dyDescent="0.25">
      <c r="A683">
        <f>all_predictions!E683</f>
        <v>7010101011</v>
      </c>
      <c r="B683" t="str">
        <f>all_predictions!B683</f>
        <v>Santa Cruz</v>
      </c>
      <c r="C683" t="str">
        <f>all_predictions!C683</f>
        <v>Andres Ibañez</v>
      </c>
      <c r="D683" t="str">
        <f>all_predictions!D683</f>
        <v>Santa Cruz</v>
      </c>
      <c r="E683" t="str">
        <f>all_predictions!F683</f>
        <v>VILLA FLOR</v>
      </c>
      <c r="F683" s="4">
        <f>all_predictions!H683*100</f>
        <v>53.400000000000006</v>
      </c>
      <c r="G683" s="4">
        <f>all_predictions!AC683*100</f>
        <v>37.238376418825403</v>
      </c>
      <c r="H683" t="str">
        <f t="shared" si="42"/>
        <v>Menor</v>
      </c>
      <c r="I683" s="4" t="e">
        <f t="shared" si="43"/>
        <v>#N/A</v>
      </c>
      <c r="J683">
        <f t="shared" si="44"/>
        <v>37.238376418825403</v>
      </c>
      <c r="K683" s="4">
        <f t="shared" si="45"/>
        <v>-16.161623581174602</v>
      </c>
    </row>
    <row r="684" spans="1:11" x14ac:dyDescent="0.25">
      <c r="A684">
        <f>all_predictions!E684</f>
        <v>7010101034</v>
      </c>
      <c r="B684" t="str">
        <f>all_predictions!B684</f>
        <v>Santa Cruz</v>
      </c>
      <c r="C684" t="str">
        <f>all_predictions!C684</f>
        <v>Andres Ibañez</v>
      </c>
      <c r="D684" t="str">
        <f>all_predictions!D684</f>
        <v>Santa Cruz</v>
      </c>
      <c r="E684" t="str">
        <f>all_predictions!F684</f>
        <v>SANTA RITA</v>
      </c>
      <c r="F684" s="4">
        <f>all_predictions!H684*100</f>
        <v>50.9</v>
      </c>
      <c r="G684" s="4">
        <f>all_predictions!AC684*100</f>
        <v>38.025278056713283</v>
      </c>
      <c r="H684" t="str">
        <f t="shared" si="42"/>
        <v>Menor</v>
      </c>
      <c r="I684" s="4" t="e">
        <f t="shared" si="43"/>
        <v>#N/A</v>
      </c>
      <c r="J684">
        <f t="shared" si="44"/>
        <v>38.025278056713283</v>
      </c>
      <c r="K684" s="4">
        <f t="shared" si="45"/>
        <v>-12.874721943286715</v>
      </c>
    </row>
    <row r="685" spans="1:11" x14ac:dyDescent="0.25">
      <c r="A685">
        <f>all_predictions!E685</f>
        <v>7010102703</v>
      </c>
      <c r="B685" t="str">
        <f>all_predictions!B685</f>
        <v>Santa Cruz</v>
      </c>
      <c r="C685" t="str">
        <f>all_predictions!C685</f>
        <v>Andres Ibañez</v>
      </c>
      <c r="D685" t="str">
        <f>all_predictions!D685</f>
        <v>Santa Cruz</v>
      </c>
      <c r="E685" t="str">
        <f>all_predictions!F685</f>
        <v>ZAFRANILLA</v>
      </c>
      <c r="F685" s="4">
        <f>all_predictions!H685*100</f>
        <v>41.5</v>
      </c>
      <c r="G685" s="4">
        <f>all_predictions!AC685*100</f>
        <v>33.552879798139266</v>
      </c>
      <c r="H685" t="str">
        <f t="shared" si="42"/>
        <v>Menor</v>
      </c>
      <c r="I685" s="4" t="e">
        <f t="shared" si="43"/>
        <v>#N/A</v>
      </c>
      <c r="J685">
        <f t="shared" si="44"/>
        <v>33.552879798139266</v>
      </c>
      <c r="K685" s="4">
        <f t="shared" si="45"/>
        <v>-7.9471202018607343</v>
      </c>
    </row>
    <row r="686" spans="1:11" x14ac:dyDescent="0.25">
      <c r="A686">
        <f>all_predictions!E686</f>
        <v>7010103002</v>
      </c>
      <c r="B686" t="str">
        <f>all_predictions!B686</f>
        <v>Santa Cruz</v>
      </c>
      <c r="C686" t="str">
        <f>all_predictions!C686</f>
        <v>Andres Ibañez</v>
      </c>
      <c r="D686" t="str">
        <f>all_predictions!D686</f>
        <v>Santa Cruz</v>
      </c>
      <c r="E686" t="str">
        <f>all_predictions!F686</f>
        <v>MONTERO HOYO</v>
      </c>
      <c r="F686" s="4">
        <f>all_predictions!H686*100</f>
        <v>37.20000000000001</v>
      </c>
      <c r="G686" s="4">
        <f>all_predictions!AC686*100</f>
        <v>29.14510081775089</v>
      </c>
      <c r="H686" t="str">
        <f t="shared" si="42"/>
        <v>Menor</v>
      </c>
      <c r="I686" s="4" t="e">
        <f t="shared" si="43"/>
        <v>#N/A</v>
      </c>
      <c r="J686">
        <f t="shared" si="44"/>
        <v>29.14510081775089</v>
      </c>
      <c r="K686" s="4">
        <f t="shared" si="45"/>
        <v>-8.0548991822491196</v>
      </c>
    </row>
    <row r="687" spans="1:11" x14ac:dyDescent="0.25">
      <c r="A687">
        <f>all_predictions!E687</f>
        <v>7010104009</v>
      </c>
      <c r="B687" t="str">
        <f>all_predictions!B687</f>
        <v>Santa Cruz</v>
      </c>
      <c r="C687" t="str">
        <f>all_predictions!C687</f>
        <v>Andres Ibañez</v>
      </c>
      <c r="D687" t="str">
        <f>all_predictions!D687</f>
        <v>Santa Cruz</v>
      </c>
      <c r="E687" t="str">
        <f>all_predictions!F687</f>
        <v>LAS PEÑAS</v>
      </c>
      <c r="F687" s="4">
        <f>all_predictions!H687*100</f>
        <v>78</v>
      </c>
      <c r="G687" s="4">
        <f>all_predictions!AC687*100</f>
        <v>77.992795853365038</v>
      </c>
      <c r="H687" t="str">
        <f t="shared" si="42"/>
        <v>Menor</v>
      </c>
      <c r="I687" s="4" t="e">
        <f t="shared" si="43"/>
        <v>#N/A</v>
      </c>
      <c r="J687">
        <f t="shared" si="44"/>
        <v>77.992795853365038</v>
      </c>
      <c r="K687" s="4">
        <f t="shared" si="45"/>
        <v>-7.2041466349617167E-3</v>
      </c>
    </row>
    <row r="688" spans="1:11" x14ac:dyDescent="0.25">
      <c r="A688">
        <f>all_predictions!E688</f>
        <v>7010104010</v>
      </c>
      <c r="B688" t="str">
        <f>all_predictions!B688</f>
        <v>Santa Cruz</v>
      </c>
      <c r="C688" t="str">
        <f>all_predictions!C688</f>
        <v>Andres Ibañez</v>
      </c>
      <c r="D688" t="str">
        <f>all_predictions!D688</f>
        <v>Santa Cruz</v>
      </c>
      <c r="E688" t="str">
        <f>all_predictions!F688</f>
        <v>PAURITO</v>
      </c>
      <c r="F688" s="4">
        <f>all_predictions!H688*100</f>
        <v>34.4</v>
      </c>
      <c r="G688" s="4">
        <f>all_predictions!AC688*100</f>
        <v>32.907341498887263</v>
      </c>
      <c r="H688" t="str">
        <f t="shared" si="42"/>
        <v>Menor</v>
      </c>
      <c r="I688" s="4" t="e">
        <f t="shared" si="43"/>
        <v>#N/A</v>
      </c>
      <c r="J688">
        <f t="shared" si="44"/>
        <v>32.907341498887263</v>
      </c>
      <c r="K688" s="4">
        <f t="shared" si="45"/>
        <v>-1.4926585011127358</v>
      </c>
    </row>
    <row r="689" spans="1:11" x14ac:dyDescent="0.25">
      <c r="A689">
        <f>all_predictions!E689</f>
        <v>7010201001</v>
      </c>
      <c r="B689" t="str">
        <f>all_predictions!B689</f>
        <v>Santa Cruz</v>
      </c>
      <c r="C689" t="str">
        <f>all_predictions!C689</f>
        <v>Andres Ibañez</v>
      </c>
      <c r="D689" t="str">
        <f>all_predictions!D689</f>
        <v>Cotoca</v>
      </c>
      <c r="E689" t="str">
        <f>all_predictions!F689</f>
        <v>COTOCA</v>
      </c>
      <c r="F689" s="4">
        <f>all_predictions!H689*100</f>
        <v>27.200000000000003</v>
      </c>
      <c r="G689" s="4">
        <f>all_predictions!AC689*100</f>
        <v>28.066243157686522</v>
      </c>
      <c r="H689" t="str">
        <f t="shared" si="42"/>
        <v>Mayor</v>
      </c>
      <c r="I689" s="4">
        <f t="shared" si="43"/>
        <v>28.066243157686522</v>
      </c>
      <c r="J689" t="e">
        <f t="shared" si="44"/>
        <v>#N/A</v>
      </c>
      <c r="K689" s="4">
        <f t="shared" si="45"/>
        <v>0.86624315768651883</v>
      </c>
    </row>
    <row r="690" spans="1:11" x14ac:dyDescent="0.25">
      <c r="A690">
        <f>all_predictions!E690</f>
        <v>7010201002</v>
      </c>
      <c r="B690" t="str">
        <f>all_predictions!B690</f>
        <v>Santa Cruz</v>
      </c>
      <c r="C690" t="str">
        <f>all_predictions!C690</f>
        <v>Andres Ibañez</v>
      </c>
      <c r="D690" t="str">
        <f>all_predictions!D690</f>
        <v>Cotoca</v>
      </c>
      <c r="E690" t="str">
        <f>all_predictions!F690</f>
        <v>CAMPANERO</v>
      </c>
      <c r="F690" s="4">
        <f>all_predictions!H690*100</f>
        <v>60.099999999999994</v>
      </c>
      <c r="G690" s="4">
        <f>all_predictions!AC690*100</f>
        <v>58.274641156408954</v>
      </c>
      <c r="H690" t="str">
        <f t="shared" si="42"/>
        <v>Menor</v>
      </c>
      <c r="I690" s="4" t="e">
        <f t="shared" si="43"/>
        <v>#N/A</v>
      </c>
      <c r="J690">
        <f t="shared" si="44"/>
        <v>58.274641156408954</v>
      </c>
      <c r="K690" s="4">
        <f t="shared" si="45"/>
        <v>-1.8253588435910402</v>
      </c>
    </row>
    <row r="691" spans="1:11" x14ac:dyDescent="0.25">
      <c r="A691">
        <f>all_predictions!E691</f>
        <v>7010201003</v>
      </c>
      <c r="B691" t="str">
        <f>all_predictions!B691</f>
        <v>Santa Cruz</v>
      </c>
      <c r="C691" t="str">
        <f>all_predictions!C691</f>
        <v>Andres Ibañez</v>
      </c>
      <c r="D691" t="str">
        <f>all_predictions!D691</f>
        <v>Cotoca</v>
      </c>
      <c r="E691" t="str">
        <f>all_predictions!F691</f>
        <v>CAMPANERO (DISPERSO)</v>
      </c>
      <c r="F691" s="4">
        <f>all_predictions!H691*100</f>
        <v>85.2</v>
      </c>
      <c r="G691" s="4">
        <f>all_predictions!AC691*100</f>
        <v>82.883789964772021</v>
      </c>
      <c r="H691" t="str">
        <f t="shared" si="42"/>
        <v>Menor</v>
      </c>
      <c r="I691" s="4" t="e">
        <f t="shared" si="43"/>
        <v>#N/A</v>
      </c>
      <c r="J691">
        <f t="shared" si="44"/>
        <v>82.883789964772021</v>
      </c>
      <c r="K691" s="4">
        <f t="shared" si="45"/>
        <v>-2.3162100352279822</v>
      </c>
    </row>
    <row r="692" spans="1:11" x14ac:dyDescent="0.25">
      <c r="A692">
        <f>all_predictions!E692</f>
        <v>7010201007</v>
      </c>
      <c r="B692" t="str">
        <f>all_predictions!B692</f>
        <v>Santa Cruz</v>
      </c>
      <c r="C692" t="str">
        <f>all_predictions!C692</f>
        <v>Andres Ibañez</v>
      </c>
      <c r="D692" t="str">
        <f>all_predictions!D692</f>
        <v>Cotoca</v>
      </c>
      <c r="E692" t="str">
        <f>all_predictions!F692</f>
        <v>EL ESPINO</v>
      </c>
      <c r="F692" s="4">
        <f>all_predictions!H692*100</f>
        <v>47</v>
      </c>
      <c r="G692" s="4">
        <f>all_predictions!AC692*100</f>
        <v>34.756815558204025</v>
      </c>
      <c r="H692" t="str">
        <f t="shared" si="42"/>
        <v>Menor</v>
      </c>
      <c r="I692" s="4" t="e">
        <f t="shared" si="43"/>
        <v>#N/A</v>
      </c>
      <c r="J692">
        <f t="shared" si="44"/>
        <v>34.756815558204025</v>
      </c>
      <c r="K692" s="4">
        <f t="shared" si="45"/>
        <v>-12.243184441795975</v>
      </c>
    </row>
    <row r="693" spans="1:11" x14ac:dyDescent="0.25">
      <c r="A693">
        <f>all_predictions!E693</f>
        <v>7010201010</v>
      </c>
      <c r="B693" t="str">
        <f>all_predictions!B693</f>
        <v>Santa Cruz</v>
      </c>
      <c r="C693" t="str">
        <f>all_predictions!C693</f>
        <v>Andres Ibañez</v>
      </c>
      <c r="D693" t="str">
        <f>all_predictions!D693</f>
        <v>Cotoca</v>
      </c>
      <c r="E693" t="str">
        <f>all_predictions!F693</f>
        <v>SANTA ROSA DE PROBOSTE</v>
      </c>
      <c r="F693" s="4">
        <f>all_predictions!H693*100</f>
        <v>47.099999999999994</v>
      </c>
      <c r="G693" s="4">
        <f>all_predictions!AC693*100</f>
        <v>33.218709582376327</v>
      </c>
      <c r="H693" t="str">
        <f t="shared" si="42"/>
        <v>Menor</v>
      </c>
      <c r="I693" s="4" t="e">
        <f t="shared" si="43"/>
        <v>#N/A</v>
      </c>
      <c r="J693">
        <f t="shared" si="44"/>
        <v>33.218709582376327</v>
      </c>
      <c r="K693" s="4">
        <f t="shared" si="45"/>
        <v>-13.881290417623667</v>
      </c>
    </row>
    <row r="694" spans="1:11" x14ac:dyDescent="0.25">
      <c r="A694">
        <f>all_predictions!E694</f>
        <v>7010201012</v>
      </c>
      <c r="B694" t="str">
        <f>all_predictions!B694</f>
        <v>Santa Cruz</v>
      </c>
      <c r="C694" t="str">
        <f>all_predictions!C694</f>
        <v>Andres Ibañez</v>
      </c>
      <c r="D694" t="str">
        <f>all_predictions!D694</f>
        <v>Cotoca</v>
      </c>
      <c r="E694" t="str">
        <f>all_predictions!F694</f>
        <v>DON LORENZO</v>
      </c>
      <c r="F694" s="4">
        <f>all_predictions!H694*100</f>
        <v>35.4</v>
      </c>
      <c r="G694" s="4">
        <f>all_predictions!AC694*100</f>
        <v>31.333767355525694</v>
      </c>
      <c r="H694" t="str">
        <f t="shared" si="42"/>
        <v>Menor</v>
      </c>
      <c r="I694" s="4" t="e">
        <f t="shared" si="43"/>
        <v>#N/A</v>
      </c>
      <c r="J694">
        <f t="shared" si="44"/>
        <v>31.333767355525694</v>
      </c>
      <c r="K694" s="4">
        <f t="shared" si="45"/>
        <v>-4.0662326444743044</v>
      </c>
    </row>
    <row r="695" spans="1:11" x14ac:dyDescent="0.25">
      <c r="A695">
        <f>all_predictions!E695</f>
        <v>7010201013</v>
      </c>
      <c r="B695" t="str">
        <f>all_predictions!B695</f>
        <v>Santa Cruz</v>
      </c>
      <c r="C695" t="str">
        <f>all_predictions!C695</f>
        <v>Andres Ibañez</v>
      </c>
      <c r="D695" t="str">
        <f>all_predictions!D695</f>
        <v>Cotoca</v>
      </c>
      <c r="E695" t="str">
        <f>all_predictions!F695</f>
        <v>LA CRUCEÑA (LAS BARRERAS)</v>
      </c>
      <c r="F695" s="4">
        <f>all_predictions!H695*100</f>
        <v>66.2</v>
      </c>
      <c r="G695" s="4">
        <f>all_predictions!AC695*100</f>
        <v>63.1074847041737</v>
      </c>
      <c r="H695" t="str">
        <f t="shared" si="42"/>
        <v>Menor</v>
      </c>
      <c r="I695" s="4" t="e">
        <f t="shared" si="43"/>
        <v>#N/A</v>
      </c>
      <c r="J695">
        <f t="shared" si="44"/>
        <v>63.1074847041737</v>
      </c>
      <c r="K695" s="4">
        <f t="shared" si="45"/>
        <v>-3.0925152958263027</v>
      </c>
    </row>
    <row r="696" spans="1:11" x14ac:dyDescent="0.25">
      <c r="A696">
        <f>all_predictions!E696</f>
        <v>7010201014</v>
      </c>
      <c r="B696" t="str">
        <f>all_predictions!B696</f>
        <v>Santa Cruz</v>
      </c>
      <c r="C696" t="str">
        <f>all_predictions!C696</f>
        <v>Andres Ibañez</v>
      </c>
      <c r="D696" t="str">
        <f>all_predictions!D696</f>
        <v>Cotoca</v>
      </c>
      <c r="E696" t="str">
        <f>all_predictions!F696</f>
        <v>EL BISITO</v>
      </c>
      <c r="F696" s="4">
        <f>all_predictions!H696*100</f>
        <v>62.20000000000001</v>
      </c>
      <c r="G696" s="4">
        <f>all_predictions!AC696*100</f>
        <v>58.989313224780346</v>
      </c>
      <c r="H696" t="str">
        <f t="shared" si="42"/>
        <v>Menor</v>
      </c>
      <c r="I696" s="4" t="e">
        <f t="shared" si="43"/>
        <v>#N/A</v>
      </c>
      <c r="J696">
        <f t="shared" si="44"/>
        <v>58.989313224780346</v>
      </c>
      <c r="K696" s="4">
        <f t="shared" si="45"/>
        <v>-3.2106867752196635</v>
      </c>
    </row>
    <row r="697" spans="1:11" x14ac:dyDescent="0.25">
      <c r="A697">
        <f>all_predictions!E697</f>
        <v>7010201015</v>
      </c>
      <c r="B697" t="str">
        <f>all_predictions!B697</f>
        <v>Santa Cruz</v>
      </c>
      <c r="C697" t="str">
        <f>all_predictions!C697</f>
        <v>Andres Ibañez</v>
      </c>
      <c r="D697" t="str">
        <f>all_predictions!D697</f>
        <v>Cotoca</v>
      </c>
      <c r="E697" t="str">
        <f>all_predictions!F697</f>
        <v>ARROYITO</v>
      </c>
      <c r="F697" s="4">
        <f>all_predictions!H697*100</f>
        <v>80.2</v>
      </c>
      <c r="G697" s="4">
        <f>all_predictions!AC697*100</f>
        <v>77.878251206313536</v>
      </c>
      <c r="H697" t="str">
        <f t="shared" si="42"/>
        <v>Menor</v>
      </c>
      <c r="I697" s="4" t="e">
        <f t="shared" si="43"/>
        <v>#N/A</v>
      </c>
      <c r="J697">
        <f t="shared" si="44"/>
        <v>77.878251206313536</v>
      </c>
      <c r="K697" s="4">
        <f t="shared" si="45"/>
        <v>-2.3217487936864671</v>
      </c>
    </row>
    <row r="698" spans="1:11" x14ac:dyDescent="0.25">
      <c r="A698">
        <f>all_predictions!E698</f>
        <v>7010201018</v>
      </c>
      <c r="B698" t="str">
        <f>all_predictions!B698</f>
        <v>Santa Cruz</v>
      </c>
      <c r="C698" t="str">
        <f>all_predictions!C698</f>
        <v>Andres Ibañez</v>
      </c>
      <c r="D698" t="str">
        <f>all_predictions!D698</f>
        <v>Cotoca</v>
      </c>
      <c r="E698" t="str">
        <f>all_predictions!F698</f>
        <v>LA ENCONADA</v>
      </c>
      <c r="F698" s="4">
        <f>all_predictions!H698*100</f>
        <v>48.8</v>
      </c>
      <c r="G698" s="4">
        <f>all_predictions!AC698*100</f>
        <v>29.629749636198312</v>
      </c>
      <c r="H698" t="str">
        <f t="shared" si="42"/>
        <v>Menor</v>
      </c>
      <c r="I698" s="4" t="e">
        <f t="shared" si="43"/>
        <v>#N/A</v>
      </c>
      <c r="J698">
        <f t="shared" si="44"/>
        <v>29.629749636198312</v>
      </c>
      <c r="K698" s="4">
        <f t="shared" si="45"/>
        <v>-19.170250363801685</v>
      </c>
    </row>
    <row r="699" spans="1:11" x14ac:dyDescent="0.25">
      <c r="A699">
        <f>all_predictions!E699</f>
        <v>7010201020</v>
      </c>
      <c r="B699" t="str">
        <f>all_predictions!B699</f>
        <v>Santa Cruz</v>
      </c>
      <c r="C699" t="str">
        <f>all_predictions!C699</f>
        <v>Andres Ibañez</v>
      </c>
      <c r="D699" t="str">
        <f>all_predictions!D699</f>
        <v>Cotoca</v>
      </c>
      <c r="E699" t="str">
        <f>all_predictions!F699</f>
        <v>LOS TAJIBOS</v>
      </c>
      <c r="F699" s="4">
        <f>all_predictions!H699*100</f>
        <v>67.2</v>
      </c>
      <c r="G699" s="4">
        <f>all_predictions!AC699*100</f>
        <v>65.894701847273794</v>
      </c>
      <c r="H699" t="str">
        <f t="shared" si="42"/>
        <v>Menor</v>
      </c>
      <c r="I699" s="4" t="e">
        <f t="shared" si="43"/>
        <v>#N/A</v>
      </c>
      <c r="J699">
        <f t="shared" si="44"/>
        <v>65.894701847273794</v>
      </c>
      <c r="K699" s="4">
        <f t="shared" si="45"/>
        <v>-1.3052981527262091</v>
      </c>
    </row>
    <row r="700" spans="1:11" x14ac:dyDescent="0.25">
      <c r="A700">
        <f>all_predictions!E700</f>
        <v>7010201024</v>
      </c>
      <c r="B700" t="str">
        <f>all_predictions!B700</f>
        <v>Santa Cruz</v>
      </c>
      <c r="C700" t="str">
        <f>all_predictions!C700</f>
        <v>Andres Ibañez</v>
      </c>
      <c r="D700" t="str">
        <f>all_predictions!D700</f>
        <v>Cotoca</v>
      </c>
      <c r="E700" t="str">
        <f>all_predictions!F700</f>
        <v>TAJIBOS</v>
      </c>
      <c r="F700" s="4">
        <f>all_predictions!H700*100</f>
        <v>45.300000000000004</v>
      </c>
      <c r="G700" s="4">
        <f>all_predictions!AC700*100</f>
        <v>36.542690266213498</v>
      </c>
      <c r="H700" t="str">
        <f t="shared" si="42"/>
        <v>Menor</v>
      </c>
      <c r="I700" s="4" t="e">
        <f t="shared" si="43"/>
        <v>#N/A</v>
      </c>
      <c r="J700">
        <f t="shared" si="44"/>
        <v>36.542690266213498</v>
      </c>
      <c r="K700" s="4">
        <f t="shared" si="45"/>
        <v>-8.7573097337865065</v>
      </c>
    </row>
    <row r="701" spans="1:11" x14ac:dyDescent="0.25">
      <c r="A701">
        <f>all_predictions!E701</f>
        <v>7010201026</v>
      </c>
      <c r="B701" t="str">
        <f>all_predictions!B701</f>
        <v>Santa Cruz</v>
      </c>
      <c r="C701" t="str">
        <f>all_predictions!C701</f>
        <v>Andres Ibañez</v>
      </c>
      <c r="D701" t="str">
        <f>all_predictions!D701</f>
        <v>Cotoca</v>
      </c>
      <c r="E701" t="str">
        <f>all_predictions!F701</f>
        <v>TAROPE</v>
      </c>
      <c r="F701" s="4">
        <f>all_predictions!H701*100</f>
        <v>42.199999999999996</v>
      </c>
      <c r="G701" s="4">
        <f>all_predictions!AC701*100</f>
        <v>28.859933636890005</v>
      </c>
      <c r="H701" t="str">
        <f t="shared" si="42"/>
        <v>Menor</v>
      </c>
      <c r="I701" s="4" t="e">
        <f t="shared" si="43"/>
        <v>#N/A</v>
      </c>
      <c r="J701">
        <f t="shared" si="44"/>
        <v>28.859933636890005</v>
      </c>
      <c r="K701" s="4">
        <f t="shared" si="45"/>
        <v>-13.34006636310999</v>
      </c>
    </row>
    <row r="702" spans="1:11" x14ac:dyDescent="0.25">
      <c r="A702">
        <f>all_predictions!E702</f>
        <v>7010201030</v>
      </c>
      <c r="B702" t="str">
        <f>all_predictions!B702</f>
        <v>Santa Cruz</v>
      </c>
      <c r="C702" t="str">
        <f>all_predictions!C702</f>
        <v>Andres Ibañez</v>
      </c>
      <c r="D702" t="str">
        <f>all_predictions!D702</f>
        <v>Cotoca</v>
      </c>
      <c r="E702" t="str">
        <f>all_predictions!F702</f>
        <v>SAN ANDRES</v>
      </c>
      <c r="F702" s="4">
        <f>all_predictions!H702*100</f>
        <v>39.4</v>
      </c>
      <c r="G702" s="4">
        <f>all_predictions!AC702*100</f>
        <v>28.459293286434871</v>
      </c>
      <c r="H702" t="str">
        <f t="shared" si="42"/>
        <v>Menor</v>
      </c>
      <c r="I702" s="4" t="e">
        <f t="shared" si="43"/>
        <v>#N/A</v>
      </c>
      <c r="J702">
        <f t="shared" si="44"/>
        <v>28.459293286434871</v>
      </c>
      <c r="K702" s="4">
        <f t="shared" si="45"/>
        <v>-10.940706713565127</v>
      </c>
    </row>
    <row r="703" spans="1:11" x14ac:dyDescent="0.25">
      <c r="A703">
        <f>all_predictions!E703</f>
        <v>7010201070</v>
      </c>
      <c r="B703" t="str">
        <f>all_predictions!B703</f>
        <v>Santa Cruz</v>
      </c>
      <c r="C703" t="str">
        <f>all_predictions!C703</f>
        <v>Andres Ibañez</v>
      </c>
      <c r="D703" t="str">
        <f>all_predictions!D703</f>
        <v>Cotoca</v>
      </c>
      <c r="E703" t="str">
        <f>all_predictions!F703</f>
        <v>PUERTO PAILAS (DISPERSO)</v>
      </c>
      <c r="F703" s="4">
        <f>all_predictions!H703*100</f>
        <v>68.7</v>
      </c>
      <c r="G703" s="4">
        <f>all_predictions!AC703*100</f>
        <v>68.380096697159118</v>
      </c>
      <c r="H703" t="str">
        <f t="shared" si="42"/>
        <v>Menor</v>
      </c>
      <c r="I703" s="4" t="e">
        <f t="shared" si="43"/>
        <v>#N/A</v>
      </c>
      <c r="J703">
        <f t="shared" si="44"/>
        <v>68.380096697159118</v>
      </c>
      <c r="K703" s="4">
        <f t="shared" si="45"/>
        <v>-0.31990330284088486</v>
      </c>
    </row>
    <row r="704" spans="1:11" x14ac:dyDescent="0.25">
      <c r="A704">
        <f>all_predictions!E704</f>
        <v>7010202001</v>
      </c>
      <c r="B704" t="str">
        <f>all_predictions!B704</f>
        <v>Santa Cruz</v>
      </c>
      <c r="C704" t="str">
        <f>all_predictions!C704</f>
        <v>Andres Ibañez</v>
      </c>
      <c r="D704" t="str">
        <f>all_predictions!D704</f>
        <v>Cotoca</v>
      </c>
      <c r="E704" t="str">
        <f>all_predictions!F704</f>
        <v>PUERTO PAILAS</v>
      </c>
      <c r="F704" s="4">
        <f>all_predictions!H704*100</f>
        <v>34</v>
      </c>
      <c r="G704" s="4">
        <f>all_predictions!AC704*100</f>
        <v>26.611641628854503</v>
      </c>
      <c r="H704" t="str">
        <f t="shared" si="42"/>
        <v>Menor</v>
      </c>
      <c r="I704" s="4" t="e">
        <f t="shared" si="43"/>
        <v>#N/A</v>
      </c>
      <c r="J704">
        <f t="shared" si="44"/>
        <v>26.611641628854503</v>
      </c>
      <c r="K704" s="4">
        <f t="shared" si="45"/>
        <v>-7.3883583711454968</v>
      </c>
    </row>
    <row r="705" spans="1:11" x14ac:dyDescent="0.25">
      <c r="A705">
        <f>all_predictions!E705</f>
        <v>7010301012</v>
      </c>
      <c r="B705" t="str">
        <f>all_predictions!B705</f>
        <v>Santa Cruz</v>
      </c>
      <c r="C705" t="str">
        <f>all_predictions!C705</f>
        <v>Andres Ibañez</v>
      </c>
      <c r="D705" t="str">
        <f>all_predictions!D705</f>
        <v>Porongo</v>
      </c>
      <c r="E705" t="str">
        <f>all_predictions!F705</f>
        <v>POZO COLORADO</v>
      </c>
      <c r="F705" s="4">
        <f>all_predictions!H705*100</f>
        <v>56.3</v>
      </c>
      <c r="G705" s="4">
        <f>all_predictions!AC705*100</f>
        <v>39.091042516753028</v>
      </c>
      <c r="H705" t="str">
        <f t="shared" si="42"/>
        <v>Menor</v>
      </c>
      <c r="I705" s="4" t="e">
        <f t="shared" si="43"/>
        <v>#N/A</v>
      </c>
      <c r="J705">
        <f t="shared" si="44"/>
        <v>39.091042516753028</v>
      </c>
      <c r="K705" s="4">
        <f t="shared" si="45"/>
        <v>-17.208957483246969</v>
      </c>
    </row>
    <row r="706" spans="1:11" x14ac:dyDescent="0.25">
      <c r="A706">
        <f>all_predictions!E706</f>
        <v>7010301019</v>
      </c>
      <c r="B706" t="str">
        <f>all_predictions!B706</f>
        <v>Santa Cruz</v>
      </c>
      <c r="C706" t="str">
        <f>all_predictions!C706</f>
        <v>Andres Ibañez</v>
      </c>
      <c r="D706" t="str">
        <f>all_predictions!D706</f>
        <v>Porongo</v>
      </c>
      <c r="E706" t="str">
        <f>all_predictions!F706</f>
        <v>LOS BATOS</v>
      </c>
      <c r="F706" s="4">
        <f>all_predictions!H706*100</f>
        <v>28.499999999999996</v>
      </c>
      <c r="G706" s="4">
        <f>all_predictions!AC706*100</f>
        <v>25.956733933109259</v>
      </c>
      <c r="H706" t="str">
        <f t="shared" si="42"/>
        <v>Menor</v>
      </c>
      <c r="I706" s="4" t="e">
        <f t="shared" si="43"/>
        <v>#N/A</v>
      </c>
      <c r="J706">
        <f t="shared" si="44"/>
        <v>25.956733933109259</v>
      </c>
      <c r="K706" s="4">
        <f t="shared" si="45"/>
        <v>-2.5432660668907374</v>
      </c>
    </row>
    <row r="707" spans="1:11" x14ac:dyDescent="0.25">
      <c r="A707">
        <f>all_predictions!E707</f>
        <v>7010301028</v>
      </c>
      <c r="B707" t="str">
        <f>all_predictions!B707</f>
        <v>Santa Cruz</v>
      </c>
      <c r="C707" t="str">
        <f>all_predictions!C707</f>
        <v>Andres Ibañez</v>
      </c>
      <c r="D707" t="str">
        <f>all_predictions!D707</f>
        <v>Porongo</v>
      </c>
      <c r="E707" t="str">
        <f>all_predictions!F707</f>
        <v>PORONGO</v>
      </c>
      <c r="F707" s="4">
        <f>all_predictions!H707*100</f>
        <v>14.000000000000002</v>
      </c>
      <c r="G707" s="4">
        <f>all_predictions!AC707*100</f>
        <v>15.026509905766433</v>
      </c>
      <c r="H707" t="str">
        <f t="shared" ref="H707:H770" si="46">IF(G707&gt;F707,$L$2,$L$3)</f>
        <v>Mayor</v>
      </c>
      <c r="I707" s="4">
        <f t="shared" ref="I707:I770" si="47">IF(H707=$L$2,G707,$L$4)</f>
        <v>15.026509905766433</v>
      </c>
      <c r="J707" t="e">
        <f t="shared" ref="J707:J770" si="48">IF(H707=$L$3,G707,$L$4)</f>
        <v>#N/A</v>
      </c>
      <c r="K707" s="4">
        <f t="shared" ref="K707:K770" si="49">G707-F707</f>
        <v>1.0265099057664315</v>
      </c>
    </row>
    <row r="708" spans="1:11" x14ac:dyDescent="0.25">
      <c r="A708">
        <f>all_predictions!E708</f>
        <v>7010301035</v>
      </c>
      <c r="B708" t="str">
        <f>all_predictions!B708</f>
        <v>Santa Cruz</v>
      </c>
      <c r="C708" t="str">
        <f>all_predictions!C708</f>
        <v>Andres Ibañez</v>
      </c>
      <c r="D708" t="str">
        <f>all_predictions!D708</f>
        <v>Porongo</v>
      </c>
      <c r="E708" t="str">
        <f>all_predictions!F708</f>
        <v>VILLA GUADALUPE</v>
      </c>
      <c r="F708" s="4">
        <f>all_predictions!H708*100</f>
        <v>34.699999999999996</v>
      </c>
      <c r="G708" s="4">
        <f>all_predictions!AC708*100</f>
        <v>21.263457374284929</v>
      </c>
      <c r="H708" t="str">
        <f t="shared" si="46"/>
        <v>Menor</v>
      </c>
      <c r="I708" s="4" t="e">
        <f t="shared" si="47"/>
        <v>#N/A</v>
      </c>
      <c r="J708">
        <f t="shared" si="48"/>
        <v>21.263457374284929</v>
      </c>
      <c r="K708" s="4">
        <f t="shared" si="49"/>
        <v>-13.436542625715067</v>
      </c>
    </row>
    <row r="709" spans="1:11" x14ac:dyDescent="0.25">
      <c r="A709">
        <f>all_predictions!E709</f>
        <v>7010301069</v>
      </c>
      <c r="B709" t="str">
        <f>all_predictions!B709</f>
        <v>Santa Cruz</v>
      </c>
      <c r="C709" t="str">
        <f>all_predictions!C709</f>
        <v>Andres Ibañez</v>
      </c>
      <c r="D709" t="str">
        <f>all_predictions!D709</f>
        <v>Porongo</v>
      </c>
      <c r="E709" t="str">
        <f>all_predictions!F709</f>
        <v>URUBO</v>
      </c>
      <c r="F709" s="4">
        <f>all_predictions!H709*100</f>
        <v>68.2</v>
      </c>
      <c r="G709" s="4">
        <f>all_predictions!AC709*100</f>
        <v>65.524432563785979</v>
      </c>
      <c r="H709" t="str">
        <f t="shared" si="46"/>
        <v>Menor</v>
      </c>
      <c r="I709" s="4" t="e">
        <f t="shared" si="47"/>
        <v>#N/A</v>
      </c>
      <c r="J709">
        <f t="shared" si="48"/>
        <v>65.524432563785979</v>
      </c>
      <c r="K709" s="4">
        <f t="shared" si="49"/>
        <v>-2.675567436214024</v>
      </c>
    </row>
    <row r="710" spans="1:11" x14ac:dyDescent="0.25">
      <c r="A710">
        <f>all_predictions!E710</f>
        <v>7010302009</v>
      </c>
      <c r="B710" t="str">
        <f>all_predictions!B710</f>
        <v>Santa Cruz</v>
      </c>
      <c r="C710" t="str">
        <f>all_predictions!C710</f>
        <v>Andres Ibañez</v>
      </c>
      <c r="D710" t="str">
        <f>all_predictions!D710</f>
        <v>Porongo</v>
      </c>
      <c r="E710" t="str">
        <f>all_predictions!F710</f>
        <v>LAS CRUCES</v>
      </c>
      <c r="F710" s="4">
        <f>all_predictions!H710*100</f>
        <v>79.700000000000017</v>
      </c>
      <c r="G710" s="4">
        <f>all_predictions!AC710*100</f>
        <v>74.964055317943178</v>
      </c>
      <c r="H710" t="str">
        <f t="shared" si="46"/>
        <v>Menor</v>
      </c>
      <c r="I710" s="4" t="e">
        <f t="shared" si="47"/>
        <v>#N/A</v>
      </c>
      <c r="J710">
        <f t="shared" si="48"/>
        <v>74.964055317943178</v>
      </c>
      <c r="K710" s="4">
        <f t="shared" si="49"/>
        <v>-4.7359446820568394</v>
      </c>
    </row>
    <row r="711" spans="1:11" x14ac:dyDescent="0.25">
      <c r="A711">
        <f>all_predictions!E711</f>
        <v>7010302029</v>
      </c>
      <c r="B711" t="str">
        <f>all_predictions!B711</f>
        <v>Santa Cruz</v>
      </c>
      <c r="C711" t="str">
        <f>all_predictions!C711</f>
        <v>Andres Ibañez</v>
      </c>
      <c r="D711" t="str">
        <f>all_predictions!D711</f>
        <v>Porongo</v>
      </c>
      <c r="E711" t="str">
        <f>all_predictions!F711</f>
        <v>TEREBINTO</v>
      </c>
      <c r="F711" s="4">
        <f>all_predictions!H711*100</f>
        <v>63.2</v>
      </c>
      <c r="G711" s="4">
        <f>all_predictions!AC711*100</f>
        <v>62.901542738287354</v>
      </c>
      <c r="H711" t="str">
        <f t="shared" si="46"/>
        <v>Menor</v>
      </c>
      <c r="I711" s="4" t="e">
        <f t="shared" si="47"/>
        <v>#N/A</v>
      </c>
      <c r="J711">
        <f t="shared" si="48"/>
        <v>62.901542738287354</v>
      </c>
      <c r="K711" s="4">
        <f t="shared" si="49"/>
        <v>-0.29845726171264886</v>
      </c>
    </row>
    <row r="712" spans="1:11" x14ac:dyDescent="0.25">
      <c r="A712">
        <f>all_predictions!E712</f>
        <v>7010302061</v>
      </c>
      <c r="B712" t="str">
        <f>all_predictions!B712</f>
        <v>Santa Cruz</v>
      </c>
      <c r="C712" t="str">
        <f>all_predictions!C712</f>
        <v>Andres Ibañez</v>
      </c>
      <c r="D712" t="str">
        <f>all_predictions!D712</f>
        <v>Porongo</v>
      </c>
      <c r="E712" t="str">
        <f>all_predictions!F712</f>
        <v>SANTA FE DE AMBORO</v>
      </c>
      <c r="F712" s="4">
        <f>all_predictions!H712*100</f>
        <v>84.9</v>
      </c>
      <c r="G712" s="4">
        <f>all_predictions!AC712*100</f>
        <v>81.49909910464342</v>
      </c>
      <c r="H712" t="str">
        <f t="shared" si="46"/>
        <v>Menor</v>
      </c>
      <c r="I712" s="4" t="e">
        <f t="shared" si="47"/>
        <v>#N/A</v>
      </c>
      <c r="J712">
        <f t="shared" si="48"/>
        <v>81.49909910464342</v>
      </c>
      <c r="K712" s="4">
        <f t="shared" si="49"/>
        <v>-3.4009008953565854</v>
      </c>
    </row>
    <row r="713" spans="1:11" x14ac:dyDescent="0.25">
      <c r="A713">
        <f>all_predictions!E713</f>
        <v>7010401006</v>
      </c>
      <c r="B713" t="str">
        <f>all_predictions!B713</f>
        <v>Santa Cruz</v>
      </c>
      <c r="C713" t="str">
        <f>all_predictions!C713</f>
        <v>Andres Ibañez</v>
      </c>
      <c r="D713" t="str">
        <f>all_predictions!D713</f>
        <v>La Guardia</v>
      </c>
      <c r="E713" t="str">
        <f>all_predictions!F713</f>
        <v>LA GUARDIA</v>
      </c>
      <c r="F713" s="4">
        <f>all_predictions!H713*100</f>
        <v>32.200000000000003</v>
      </c>
      <c r="G713" s="4">
        <f>all_predictions!AC713*100</f>
        <v>25.5629383398825</v>
      </c>
      <c r="H713" t="str">
        <f t="shared" si="46"/>
        <v>Menor</v>
      </c>
      <c r="I713" s="4" t="e">
        <f t="shared" si="47"/>
        <v>#N/A</v>
      </c>
      <c r="J713">
        <f t="shared" si="48"/>
        <v>25.5629383398825</v>
      </c>
      <c r="K713" s="4">
        <f t="shared" si="49"/>
        <v>-6.637061660117503</v>
      </c>
    </row>
    <row r="714" spans="1:11" x14ac:dyDescent="0.25">
      <c r="A714">
        <f>all_predictions!E714</f>
        <v>7010401040</v>
      </c>
      <c r="B714" t="str">
        <f>all_predictions!B714</f>
        <v>Santa Cruz</v>
      </c>
      <c r="C714" t="str">
        <f>all_predictions!C714</f>
        <v>Andres Ibañez</v>
      </c>
      <c r="D714" t="str">
        <f>all_predictions!D714</f>
        <v>La Guardia</v>
      </c>
      <c r="E714" t="str">
        <f>all_predictions!F714</f>
        <v>LA GUARDIA (DISPERSO)</v>
      </c>
      <c r="F714" s="4">
        <f>all_predictions!H714*100</f>
        <v>37.4</v>
      </c>
      <c r="G714" s="4">
        <f>all_predictions!AC714*100</f>
        <v>30.727615385927432</v>
      </c>
      <c r="H714" t="str">
        <f t="shared" si="46"/>
        <v>Menor</v>
      </c>
      <c r="I714" s="4" t="e">
        <f t="shared" si="47"/>
        <v>#N/A</v>
      </c>
      <c r="J714">
        <f t="shared" si="48"/>
        <v>30.727615385927432</v>
      </c>
      <c r="K714" s="4">
        <f t="shared" si="49"/>
        <v>-6.6723846140725662</v>
      </c>
    </row>
    <row r="715" spans="1:11" x14ac:dyDescent="0.25">
      <c r="A715">
        <f>all_predictions!E715</f>
        <v>7010402001</v>
      </c>
      <c r="B715" t="str">
        <f>all_predictions!B715</f>
        <v>Santa Cruz</v>
      </c>
      <c r="C715" t="str">
        <f>all_predictions!C715</f>
        <v>Andres Ibañez</v>
      </c>
      <c r="D715" t="str">
        <f>all_predictions!D715</f>
        <v>La Guardia</v>
      </c>
      <c r="E715" t="str">
        <f>all_predictions!F715</f>
        <v>EL CARMEN</v>
      </c>
      <c r="F715" s="4">
        <f>all_predictions!H715*100</f>
        <v>21.8</v>
      </c>
      <c r="G715" s="4">
        <f>all_predictions!AC715*100</f>
        <v>24.51064730079602</v>
      </c>
      <c r="H715" t="str">
        <f t="shared" si="46"/>
        <v>Mayor</v>
      </c>
      <c r="I715" s="4">
        <f t="shared" si="47"/>
        <v>24.51064730079602</v>
      </c>
      <c r="J715" t="e">
        <f t="shared" si="48"/>
        <v>#N/A</v>
      </c>
      <c r="K715" s="4">
        <f t="shared" si="49"/>
        <v>2.710647300796019</v>
      </c>
    </row>
    <row r="716" spans="1:11" x14ac:dyDescent="0.25">
      <c r="A716">
        <f>all_predictions!E716</f>
        <v>7010404001</v>
      </c>
      <c r="B716" t="str">
        <f>all_predictions!B716</f>
        <v>Santa Cruz</v>
      </c>
      <c r="C716" t="str">
        <f>all_predictions!C716</f>
        <v>Andres Ibañez</v>
      </c>
      <c r="D716" t="str">
        <f>all_predictions!D716</f>
        <v>La Guardia</v>
      </c>
      <c r="E716" t="str">
        <f>all_predictions!F716</f>
        <v>PEDRO LORENZO</v>
      </c>
      <c r="F716" s="4">
        <f>all_predictions!H716*100</f>
        <v>50.1</v>
      </c>
      <c r="G716" s="4">
        <f>all_predictions!AC716*100</f>
        <v>34.210794893863699</v>
      </c>
      <c r="H716" t="str">
        <f t="shared" si="46"/>
        <v>Menor</v>
      </c>
      <c r="I716" s="4" t="e">
        <f t="shared" si="47"/>
        <v>#N/A</v>
      </c>
      <c r="J716">
        <f t="shared" si="48"/>
        <v>34.210794893863699</v>
      </c>
      <c r="K716" s="4">
        <f t="shared" si="49"/>
        <v>-15.889205106136302</v>
      </c>
    </row>
    <row r="717" spans="1:11" x14ac:dyDescent="0.25">
      <c r="A717">
        <f>all_predictions!E717</f>
        <v>7010405002</v>
      </c>
      <c r="B717" t="str">
        <f>all_predictions!B717</f>
        <v>Santa Cruz</v>
      </c>
      <c r="C717" t="str">
        <f>all_predictions!C717</f>
        <v>Andres Ibañez</v>
      </c>
      <c r="D717" t="str">
        <f>all_predictions!D717</f>
        <v>La Guardia</v>
      </c>
      <c r="E717" t="str">
        <f>all_predictions!F717</f>
        <v>BASILIO</v>
      </c>
      <c r="F717" s="4">
        <f>all_predictions!H717*100</f>
        <v>55.3</v>
      </c>
      <c r="G717" s="4">
        <f>all_predictions!AC717*100</f>
        <v>42.070534913288093</v>
      </c>
      <c r="H717" t="str">
        <f t="shared" si="46"/>
        <v>Menor</v>
      </c>
      <c r="I717" s="4" t="e">
        <f t="shared" si="47"/>
        <v>#N/A</v>
      </c>
      <c r="J717">
        <f t="shared" si="48"/>
        <v>42.070534913288093</v>
      </c>
      <c r="K717" s="4">
        <f t="shared" si="49"/>
        <v>-13.229465086711905</v>
      </c>
    </row>
    <row r="718" spans="1:11" x14ac:dyDescent="0.25">
      <c r="A718">
        <f>all_predictions!E718</f>
        <v>7010406002</v>
      </c>
      <c r="B718" t="str">
        <f>all_predictions!B718</f>
        <v>Santa Cruz</v>
      </c>
      <c r="C718" t="str">
        <f>all_predictions!C718</f>
        <v>Andres Ibañez</v>
      </c>
      <c r="D718" t="str">
        <f>all_predictions!D718</f>
        <v>La Guardia</v>
      </c>
      <c r="E718" t="str">
        <f>all_predictions!F718</f>
        <v>SAN JOSE</v>
      </c>
      <c r="F718" s="4">
        <f>all_predictions!H718*100</f>
        <v>49.6</v>
      </c>
      <c r="G718" s="4">
        <f>all_predictions!AC718*100</f>
        <v>38.889446870084164</v>
      </c>
      <c r="H718" t="str">
        <f t="shared" si="46"/>
        <v>Menor</v>
      </c>
      <c r="I718" s="4" t="e">
        <f t="shared" si="47"/>
        <v>#N/A</v>
      </c>
      <c r="J718">
        <f t="shared" si="48"/>
        <v>38.889446870084164</v>
      </c>
      <c r="K718" s="4">
        <f t="shared" si="49"/>
        <v>-10.710553129915837</v>
      </c>
    </row>
    <row r="719" spans="1:11" x14ac:dyDescent="0.25">
      <c r="A719">
        <f>all_predictions!E719</f>
        <v>7010501032</v>
      </c>
      <c r="B719" t="str">
        <f>all_predictions!B719</f>
        <v>Santa Cruz</v>
      </c>
      <c r="C719" t="str">
        <f>all_predictions!C719</f>
        <v>Andres Ibañez</v>
      </c>
      <c r="D719" t="str">
        <f>all_predictions!D719</f>
        <v>El Torno</v>
      </c>
      <c r="E719" t="str">
        <f>all_predictions!F719</f>
        <v>EL TORNO</v>
      </c>
      <c r="F719" s="4">
        <f>all_predictions!H719*100</f>
        <v>39.1</v>
      </c>
      <c r="G719" s="4">
        <f>all_predictions!AC719*100</f>
        <v>33.026216380932937</v>
      </c>
      <c r="H719" t="str">
        <f t="shared" si="46"/>
        <v>Menor</v>
      </c>
      <c r="I719" s="4" t="e">
        <f t="shared" si="47"/>
        <v>#N/A</v>
      </c>
      <c r="J719">
        <f t="shared" si="48"/>
        <v>33.026216380932937</v>
      </c>
      <c r="K719" s="4">
        <f t="shared" si="49"/>
        <v>-6.0737836190670649</v>
      </c>
    </row>
    <row r="720" spans="1:11" x14ac:dyDescent="0.25">
      <c r="A720">
        <f>all_predictions!E720</f>
        <v>7010501036</v>
      </c>
      <c r="B720" t="str">
        <f>all_predictions!B720</f>
        <v>Santa Cruz</v>
      </c>
      <c r="C720" t="str">
        <f>all_predictions!C720</f>
        <v>Andres Ibañez</v>
      </c>
      <c r="D720" t="str">
        <f>all_predictions!D720</f>
        <v>El Torno</v>
      </c>
      <c r="E720" t="str">
        <f>all_predictions!F720</f>
        <v>ESPEJOS</v>
      </c>
      <c r="F720" s="4">
        <f>all_predictions!H720*100</f>
        <v>80</v>
      </c>
      <c r="G720" s="4">
        <f>all_predictions!AC720*100</f>
        <v>80.02074570277324</v>
      </c>
      <c r="H720" t="str">
        <f t="shared" si="46"/>
        <v>Mayor</v>
      </c>
      <c r="I720" s="4">
        <f t="shared" si="47"/>
        <v>80.02074570277324</v>
      </c>
      <c r="J720" t="e">
        <f t="shared" si="48"/>
        <v>#N/A</v>
      </c>
      <c r="K720" s="4">
        <f t="shared" si="49"/>
        <v>2.0745702773240282E-2</v>
      </c>
    </row>
    <row r="721" spans="1:11" x14ac:dyDescent="0.25">
      <c r="A721">
        <f>all_predictions!E721</f>
        <v>7010501037</v>
      </c>
      <c r="B721" t="str">
        <f>all_predictions!B721</f>
        <v>Santa Cruz</v>
      </c>
      <c r="C721" t="str">
        <f>all_predictions!C721</f>
        <v>Andres Ibañez</v>
      </c>
      <c r="D721" t="str">
        <f>all_predictions!D721</f>
        <v>El Torno</v>
      </c>
      <c r="E721" t="str">
        <f>all_predictions!F721</f>
        <v>JUNTA PIRAI</v>
      </c>
      <c r="F721" s="4">
        <f>all_predictions!H721*100</f>
        <v>89.9</v>
      </c>
      <c r="G721" s="4">
        <f>all_predictions!AC721*100</f>
        <v>87.834224729819852</v>
      </c>
      <c r="H721" t="str">
        <f t="shared" si="46"/>
        <v>Menor</v>
      </c>
      <c r="I721" s="4" t="e">
        <f t="shared" si="47"/>
        <v>#N/A</v>
      </c>
      <c r="J721">
        <f t="shared" si="48"/>
        <v>87.834224729819852</v>
      </c>
      <c r="K721" s="4">
        <f t="shared" si="49"/>
        <v>-2.0657752701801542</v>
      </c>
    </row>
    <row r="722" spans="1:11" x14ac:dyDescent="0.25">
      <c r="A722">
        <f>all_predictions!E722</f>
        <v>7010501050</v>
      </c>
      <c r="B722" t="str">
        <f>all_predictions!B722</f>
        <v>Santa Cruz</v>
      </c>
      <c r="C722" t="str">
        <f>all_predictions!C722</f>
        <v>Andres Ibañez</v>
      </c>
      <c r="D722" t="str">
        <f>all_predictions!D722</f>
        <v>El Torno</v>
      </c>
      <c r="E722" t="str">
        <f>all_predictions!F722</f>
        <v>SANTA MARTHA</v>
      </c>
      <c r="F722" s="4">
        <f>all_predictions!H722*100</f>
        <v>41</v>
      </c>
      <c r="G722" s="4">
        <f>all_predictions!AC722*100</f>
        <v>28.703607473681338</v>
      </c>
      <c r="H722" t="str">
        <f t="shared" si="46"/>
        <v>Menor</v>
      </c>
      <c r="I722" s="4" t="e">
        <f t="shared" si="47"/>
        <v>#N/A</v>
      </c>
      <c r="J722">
        <f t="shared" si="48"/>
        <v>28.703607473681338</v>
      </c>
      <c r="K722" s="4">
        <f t="shared" si="49"/>
        <v>-12.296392526318662</v>
      </c>
    </row>
    <row r="723" spans="1:11" x14ac:dyDescent="0.25">
      <c r="A723">
        <f>all_predictions!E723</f>
        <v>7010501051</v>
      </c>
      <c r="B723" t="str">
        <f>all_predictions!B723</f>
        <v>Santa Cruz</v>
      </c>
      <c r="C723" t="str">
        <f>all_predictions!C723</f>
        <v>Andres Ibañez</v>
      </c>
      <c r="D723" t="str">
        <f>all_predictions!D723</f>
        <v>El Torno</v>
      </c>
      <c r="E723" t="str">
        <f>all_predictions!F723</f>
        <v>SANTA RITA</v>
      </c>
      <c r="F723" s="4">
        <f>all_predictions!H723*100</f>
        <v>43.79999999999999</v>
      </c>
      <c r="G723" s="4">
        <f>all_predictions!AC723*100</f>
        <v>31.541594198720684</v>
      </c>
      <c r="H723" t="str">
        <f t="shared" si="46"/>
        <v>Menor</v>
      </c>
      <c r="I723" s="4" t="e">
        <f t="shared" si="47"/>
        <v>#N/A</v>
      </c>
      <c r="J723">
        <f t="shared" si="48"/>
        <v>31.541594198720684</v>
      </c>
      <c r="K723" s="4">
        <f t="shared" si="49"/>
        <v>-12.258405801279306</v>
      </c>
    </row>
    <row r="724" spans="1:11" x14ac:dyDescent="0.25">
      <c r="A724">
        <f>all_predictions!E724</f>
        <v>7010501075</v>
      </c>
      <c r="B724" t="str">
        <f>all_predictions!B724</f>
        <v>Santa Cruz</v>
      </c>
      <c r="C724" t="str">
        <f>all_predictions!C724</f>
        <v>Andres Ibañez</v>
      </c>
      <c r="D724" t="str">
        <f>all_predictions!D724</f>
        <v>El Torno</v>
      </c>
      <c r="E724" t="str">
        <f>all_predictions!F724</f>
        <v>LA ANGOSTURA</v>
      </c>
      <c r="F724" s="4">
        <f>all_predictions!H724*100</f>
        <v>43.79999999999999</v>
      </c>
      <c r="G724" s="4">
        <f>all_predictions!AC724*100</f>
        <v>29.941558604884953</v>
      </c>
      <c r="H724" t="str">
        <f t="shared" si="46"/>
        <v>Menor</v>
      </c>
      <c r="I724" s="4" t="e">
        <f t="shared" si="47"/>
        <v>#N/A</v>
      </c>
      <c r="J724">
        <f t="shared" si="48"/>
        <v>29.941558604884953</v>
      </c>
      <c r="K724" s="4">
        <f t="shared" si="49"/>
        <v>-13.858441395115037</v>
      </c>
    </row>
    <row r="725" spans="1:11" x14ac:dyDescent="0.25">
      <c r="A725">
        <f>all_predictions!E725</f>
        <v>7010502012</v>
      </c>
      <c r="B725" t="str">
        <f>all_predictions!B725</f>
        <v>Santa Cruz</v>
      </c>
      <c r="C725" t="str">
        <f>all_predictions!C725</f>
        <v>Andres Ibañez</v>
      </c>
      <c r="D725" t="str">
        <f>all_predictions!D725</f>
        <v>El Torno</v>
      </c>
      <c r="E725" t="str">
        <f>all_predictions!F725</f>
        <v>JOROCHITO</v>
      </c>
      <c r="F725" s="4">
        <f>all_predictions!H725*100</f>
        <v>44.6</v>
      </c>
      <c r="G725" s="4">
        <f>all_predictions!AC725*100</f>
        <v>29.450577251958286</v>
      </c>
      <c r="H725" t="str">
        <f t="shared" si="46"/>
        <v>Menor</v>
      </c>
      <c r="I725" s="4" t="e">
        <f t="shared" si="47"/>
        <v>#N/A</v>
      </c>
      <c r="J725">
        <f t="shared" si="48"/>
        <v>29.450577251958286</v>
      </c>
      <c r="K725" s="4">
        <f t="shared" si="49"/>
        <v>-15.149422748041715</v>
      </c>
    </row>
    <row r="726" spans="1:11" x14ac:dyDescent="0.25">
      <c r="A726">
        <f>all_predictions!E726</f>
        <v>7010503007</v>
      </c>
      <c r="B726" t="str">
        <f>all_predictions!B726</f>
        <v>Santa Cruz</v>
      </c>
      <c r="C726" t="str">
        <f>all_predictions!C726</f>
        <v>Andres Ibañez</v>
      </c>
      <c r="D726" t="str">
        <f>all_predictions!D726</f>
        <v>El Torno</v>
      </c>
      <c r="E726" t="str">
        <f>all_predictions!F726</f>
        <v>TARUMA</v>
      </c>
      <c r="F726" s="4">
        <f>all_predictions!H726*100</f>
        <v>39.800000000000004</v>
      </c>
      <c r="G726" s="4">
        <f>all_predictions!AC726*100</f>
        <v>27.899127691962413</v>
      </c>
      <c r="H726" t="str">
        <f t="shared" si="46"/>
        <v>Menor</v>
      </c>
      <c r="I726" s="4" t="e">
        <f t="shared" si="47"/>
        <v>#N/A</v>
      </c>
      <c r="J726">
        <f t="shared" si="48"/>
        <v>27.899127691962413</v>
      </c>
      <c r="K726" s="4">
        <f t="shared" si="49"/>
        <v>-11.900872308037592</v>
      </c>
    </row>
    <row r="727" spans="1:11" x14ac:dyDescent="0.25">
      <c r="A727">
        <f>all_predictions!E727</f>
        <v>7010503011</v>
      </c>
      <c r="B727" t="str">
        <f>all_predictions!B727</f>
        <v>Santa Cruz</v>
      </c>
      <c r="C727" t="str">
        <f>all_predictions!C727</f>
        <v>Andres Ibañez</v>
      </c>
      <c r="D727" t="str">
        <f>all_predictions!D727</f>
        <v>El Torno</v>
      </c>
      <c r="E727" t="str">
        <f>all_predictions!F727</f>
        <v>SAN LUIS</v>
      </c>
      <c r="F727" s="4">
        <f>all_predictions!H727*100</f>
        <v>42</v>
      </c>
      <c r="G727" s="4">
        <f>all_predictions!AC727*100</f>
        <v>27.459403428406294</v>
      </c>
      <c r="H727" t="str">
        <f t="shared" si="46"/>
        <v>Menor</v>
      </c>
      <c r="I727" s="4" t="e">
        <f t="shared" si="47"/>
        <v>#N/A</v>
      </c>
      <c r="J727">
        <f t="shared" si="48"/>
        <v>27.459403428406294</v>
      </c>
      <c r="K727" s="4">
        <f t="shared" si="49"/>
        <v>-14.540596571593706</v>
      </c>
    </row>
    <row r="728" spans="1:11" x14ac:dyDescent="0.25">
      <c r="A728">
        <f>all_predictions!E728</f>
        <v>7010504007</v>
      </c>
      <c r="B728" t="str">
        <f>all_predictions!B728</f>
        <v>Santa Cruz</v>
      </c>
      <c r="C728" t="str">
        <f>all_predictions!C728</f>
        <v>Andres Ibañez</v>
      </c>
      <c r="D728" t="str">
        <f>all_predictions!D728</f>
        <v>El Torno</v>
      </c>
      <c r="E728" t="str">
        <f>all_predictions!F728</f>
        <v>LIMONCITO</v>
      </c>
      <c r="F728" s="4">
        <f>all_predictions!H728*100</f>
        <v>53.5</v>
      </c>
      <c r="G728" s="4">
        <f>all_predictions!AC728*100</f>
        <v>41.022086938062593</v>
      </c>
      <c r="H728" t="str">
        <f t="shared" si="46"/>
        <v>Menor</v>
      </c>
      <c r="I728" s="4" t="e">
        <f t="shared" si="47"/>
        <v>#N/A</v>
      </c>
      <c r="J728">
        <f t="shared" si="48"/>
        <v>41.022086938062593</v>
      </c>
      <c r="K728" s="4">
        <f t="shared" si="49"/>
        <v>-12.477913061937407</v>
      </c>
    </row>
    <row r="729" spans="1:11" x14ac:dyDescent="0.25">
      <c r="A729">
        <f>all_predictions!E729</f>
        <v>7010504008</v>
      </c>
      <c r="B729" t="str">
        <f>all_predictions!B729</f>
        <v>Santa Cruz</v>
      </c>
      <c r="C729" t="str">
        <f>all_predictions!C729</f>
        <v>Andres Ibañez</v>
      </c>
      <c r="D729" t="str">
        <f>all_predictions!D729</f>
        <v>El Torno</v>
      </c>
      <c r="E729" t="str">
        <f>all_predictions!F729</f>
        <v>TIQUIPAYA</v>
      </c>
      <c r="F729" s="4">
        <f>all_predictions!H729*100</f>
        <v>56.2</v>
      </c>
      <c r="G729" s="4">
        <f>all_predictions!AC729*100</f>
        <v>42.02065828072741</v>
      </c>
      <c r="H729" t="str">
        <f t="shared" si="46"/>
        <v>Menor</v>
      </c>
      <c r="I729" s="4" t="e">
        <f t="shared" si="47"/>
        <v>#N/A</v>
      </c>
      <c r="J729">
        <f t="shared" si="48"/>
        <v>42.02065828072741</v>
      </c>
      <c r="K729" s="4">
        <f t="shared" si="49"/>
        <v>-14.179341719272593</v>
      </c>
    </row>
    <row r="730" spans="1:11" x14ac:dyDescent="0.25">
      <c r="A730">
        <f>all_predictions!E730</f>
        <v>7020101001</v>
      </c>
      <c r="B730" t="str">
        <f>all_predictions!B730</f>
        <v>Santa Cruz</v>
      </c>
      <c r="C730" t="str">
        <f>all_predictions!C730</f>
        <v>Warnes</v>
      </c>
      <c r="D730" t="str">
        <f>all_predictions!D730</f>
        <v>Warnes</v>
      </c>
      <c r="E730" t="str">
        <f>all_predictions!F730</f>
        <v>WARNES</v>
      </c>
      <c r="F730" s="4">
        <f>all_predictions!H730*100</f>
        <v>39.300000000000004</v>
      </c>
      <c r="G730" s="4">
        <f>all_predictions!AC730*100</f>
        <v>32.295298501991212</v>
      </c>
      <c r="H730" t="str">
        <f t="shared" si="46"/>
        <v>Menor</v>
      </c>
      <c r="I730" s="4" t="e">
        <f t="shared" si="47"/>
        <v>#N/A</v>
      </c>
      <c r="J730">
        <f t="shared" si="48"/>
        <v>32.295298501991212</v>
      </c>
      <c r="K730" s="4">
        <f t="shared" si="49"/>
        <v>-7.0047014980087923</v>
      </c>
    </row>
    <row r="731" spans="1:11" x14ac:dyDescent="0.25">
      <c r="A731">
        <f>all_predictions!E731</f>
        <v>7020101024</v>
      </c>
      <c r="B731" t="str">
        <f>all_predictions!B731</f>
        <v>Santa Cruz</v>
      </c>
      <c r="C731" t="str">
        <f>all_predictions!C731</f>
        <v>Warnes</v>
      </c>
      <c r="D731" t="str">
        <f>all_predictions!D731</f>
        <v>Warnes</v>
      </c>
      <c r="E731" t="str">
        <f>all_predictions!F731</f>
        <v>VILLA EL CARMEN</v>
      </c>
      <c r="F731" s="4">
        <f>all_predictions!H731*100</f>
        <v>29.299999999999997</v>
      </c>
      <c r="G731" s="4">
        <f>all_predictions!AC731*100</f>
        <v>24.056177809426028</v>
      </c>
      <c r="H731" t="str">
        <f t="shared" si="46"/>
        <v>Menor</v>
      </c>
      <c r="I731" s="4" t="e">
        <f t="shared" si="47"/>
        <v>#N/A</v>
      </c>
      <c r="J731">
        <f t="shared" si="48"/>
        <v>24.056177809426028</v>
      </c>
      <c r="K731" s="4">
        <f t="shared" si="49"/>
        <v>-5.2438221905739688</v>
      </c>
    </row>
    <row r="732" spans="1:11" x14ac:dyDescent="0.25">
      <c r="A732">
        <f>all_predictions!E732</f>
        <v>7020101029</v>
      </c>
      <c r="B732" t="str">
        <f>all_predictions!B732</f>
        <v>Santa Cruz</v>
      </c>
      <c r="C732" t="str">
        <f>all_predictions!C732</f>
        <v>Warnes</v>
      </c>
      <c r="D732" t="str">
        <f>all_predictions!D732</f>
        <v>Warnes</v>
      </c>
      <c r="E732" t="str">
        <f>all_predictions!F732</f>
        <v>LA ESPERANZA</v>
      </c>
      <c r="F732" s="4">
        <f>all_predictions!H732*100</f>
        <v>65.900000000000006</v>
      </c>
      <c r="G732" s="4">
        <f>all_predictions!AC732*100</f>
        <v>64.988088297177242</v>
      </c>
      <c r="H732" t="str">
        <f t="shared" si="46"/>
        <v>Menor</v>
      </c>
      <c r="I732" s="4" t="e">
        <f t="shared" si="47"/>
        <v>#N/A</v>
      </c>
      <c r="J732">
        <f t="shared" si="48"/>
        <v>64.988088297177242</v>
      </c>
      <c r="K732" s="4">
        <f t="shared" si="49"/>
        <v>-0.91191170282276346</v>
      </c>
    </row>
    <row r="733" spans="1:11" x14ac:dyDescent="0.25">
      <c r="A733">
        <f>all_predictions!E733</f>
        <v>7020101046</v>
      </c>
      <c r="B733" t="str">
        <f>all_predictions!B733</f>
        <v>Santa Cruz</v>
      </c>
      <c r="C733" t="str">
        <f>all_predictions!C733</f>
        <v>Warnes</v>
      </c>
      <c r="D733" t="str">
        <f>all_predictions!D733</f>
        <v>Warnes</v>
      </c>
      <c r="E733" t="str">
        <f>all_predictions!F733</f>
        <v>TUROBITO</v>
      </c>
      <c r="F733" s="4">
        <f>all_predictions!H733*100</f>
        <v>61.5</v>
      </c>
      <c r="G733" s="4">
        <f>all_predictions!AC733*100</f>
        <v>58.718061408012304</v>
      </c>
      <c r="H733" t="str">
        <f t="shared" si="46"/>
        <v>Menor</v>
      </c>
      <c r="I733" s="4" t="e">
        <f t="shared" si="47"/>
        <v>#N/A</v>
      </c>
      <c r="J733">
        <f t="shared" si="48"/>
        <v>58.718061408012304</v>
      </c>
      <c r="K733" s="4">
        <f t="shared" si="49"/>
        <v>-2.7819385919876964</v>
      </c>
    </row>
    <row r="734" spans="1:11" x14ac:dyDescent="0.25">
      <c r="A734">
        <f>all_predictions!E734</f>
        <v>7020101047</v>
      </c>
      <c r="B734" t="str">
        <f>all_predictions!B734</f>
        <v>Santa Cruz</v>
      </c>
      <c r="C734" t="str">
        <f>all_predictions!C734</f>
        <v>Warnes</v>
      </c>
      <c r="D734" t="str">
        <f>all_predictions!D734</f>
        <v>Warnes</v>
      </c>
      <c r="E734" t="str">
        <f>all_predictions!F734</f>
        <v>VILLA BARRIENTOS</v>
      </c>
      <c r="F734" s="4">
        <f>all_predictions!H734*100</f>
        <v>77.400000000000006</v>
      </c>
      <c r="G734" s="4">
        <f>all_predictions!AC734*100</f>
        <v>73.71049177789692</v>
      </c>
      <c r="H734" t="str">
        <f t="shared" si="46"/>
        <v>Menor</v>
      </c>
      <c r="I734" s="4" t="e">
        <f t="shared" si="47"/>
        <v>#N/A</v>
      </c>
      <c r="J734">
        <f t="shared" si="48"/>
        <v>73.71049177789692</v>
      </c>
      <c r="K734" s="4">
        <f t="shared" si="49"/>
        <v>-3.6895082221030862</v>
      </c>
    </row>
    <row r="735" spans="1:11" x14ac:dyDescent="0.25">
      <c r="A735">
        <f>all_predictions!E735</f>
        <v>7020102001</v>
      </c>
      <c r="B735" t="str">
        <f>all_predictions!B735</f>
        <v>Santa Cruz</v>
      </c>
      <c r="C735" t="str">
        <f>all_predictions!C735</f>
        <v>Warnes</v>
      </c>
      <c r="D735" t="str">
        <f>all_predictions!D735</f>
        <v>Warnes</v>
      </c>
      <c r="E735" t="str">
        <f>all_predictions!F735</f>
        <v>AZUSAQUI</v>
      </c>
      <c r="F735" s="4">
        <f>all_predictions!H735*100</f>
        <v>42.699999999999996</v>
      </c>
      <c r="G735" s="4">
        <f>all_predictions!AC735*100</f>
        <v>34.259954297363507</v>
      </c>
      <c r="H735" t="str">
        <f t="shared" si="46"/>
        <v>Menor</v>
      </c>
      <c r="I735" s="4" t="e">
        <f t="shared" si="47"/>
        <v>#N/A</v>
      </c>
      <c r="J735">
        <f t="shared" si="48"/>
        <v>34.259954297363507</v>
      </c>
      <c r="K735" s="4">
        <f t="shared" si="49"/>
        <v>-8.440045702636489</v>
      </c>
    </row>
    <row r="736" spans="1:11" x14ac:dyDescent="0.25">
      <c r="A736">
        <f>all_predictions!E736</f>
        <v>7020102009</v>
      </c>
      <c r="B736" t="str">
        <f>all_predictions!B736</f>
        <v>Santa Cruz</v>
      </c>
      <c r="C736" t="str">
        <f>all_predictions!C736</f>
        <v>Warnes</v>
      </c>
      <c r="D736" t="str">
        <f>all_predictions!D736</f>
        <v>Warnes</v>
      </c>
      <c r="E736" t="str">
        <f>all_predictions!F736</f>
        <v>LAS BARRERAS</v>
      </c>
      <c r="F736" s="4">
        <f>all_predictions!H736*100</f>
        <v>50.3</v>
      </c>
      <c r="G736" s="4">
        <f>all_predictions!AC736*100</f>
        <v>34.075560835458738</v>
      </c>
      <c r="H736" t="str">
        <f t="shared" si="46"/>
        <v>Menor</v>
      </c>
      <c r="I736" s="4" t="e">
        <f t="shared" si="47"/>
        <v>#N/A</v>
      </c>
      <c r="J736">
        <f t="shared" si="48"/>
        <v>34.075560835458738</v>
      </c>
      <c r="K736" s="4">
        <f t="shared" si="49"/>
        <v>-16.224439164541259</v>
      </c>
    </row>
    <row r="737" spans="1:11" x14ac:dyDescent="0.25">
      <c r="A737">
        <f>all_predictions!E737</f>
        <v>7020103002</v>
      </c>
      <c r="B737" t="str">
        <f>all_predictions!B737</f>
        <v>Santa Cruz</v>
      </c>
      <c r="C737" t="str">
        <f>all_predictions!C737</f>
        <v>Warnes</v>
      </c>
      <c r="D737" t="str">
        <f>all_predictions!D737</f>
        <v>Warnes</v>
      </c>
      <c r="E737" t="str">
        <f>all_predictions!F737</f>
        <v>CLARA CHUCHIO</v>
      </c>
      <c r="F737" s="4">
        <f>all_predictions!H737*100</f>
        <v>49.70000000000001</v>
      </c>
      <c r="G737" s="4">
        <f>all_predictions!AC737*100</f>
        <v>31.51814282993876</v>
      </c>
      <c r="H737" t="str">
        <f t="shared" si="46"/>
        <v>Menor</v>
      </c>
      <c r="I737" s="4" t="e">
        <f t="shared" si="47"/>
        <v>#N/A</v>
      </c>
      <c r="J737">
        <f t="shared" si="48"/>
        <v>31.51814282993876</v>
      </c>
      <c r="K737" s="4">
        <f t="shared" si="49"/>
        <v>-18.181857170061249</v>
      </c>
    </row>
    <row r="738" spans="1:11" x14ac:dyDescent="0.25">
      <c r="A738">
        <f>all_predictions!E738</f>
        <v>7020103005</v>
      </c>
      <c r="B738" t="str">
        <f>all_predictions!B738</f>
        <v>Santa Cruz</v>
      </c>
      <c r="C738" t="str">
        <f>all_predictions!C738</f>
        <v>Warnes</v>
      </c>
      <c r="D738" t="str">
        <f>all_predictions!D738</f>
        <v>Warnes</v>
      </c>
      <c r="E738" t="str">
        <f>all_predictions!F738</f>
        <v>LAS GAMAS</v>
      </c>
      <c r="F738" s="4">
        <f>all_predictions!H738*100</f>
        <v>60.699999999999996</v>
      </c>
      <c r="G738" s="4">
        <f>all_predictions!AC738*100</f>
        <v>59.144141363317729</v>
      </c>
      <c r="H738" t="str">
        <f t="shared" si="46"/>
        <v>Menor</v>
      </c>
      <c r="I738" s="4" t="e">
        <f t="shared" si="47"/>
        <v>#N/A</v>
      </c>
      <c r="J738">
        <f t="shared" si="48"/>
        <v>59.144141363317729</v>
      </c>
      <c r="K738" s="4">
        <f t="shared" si="49"/>
        <v>-1.5558586366822666</v>
      </c>
    </row>
    <row r="739" spans="1:11" x14ac:dyDescent="0.25">
      <c r="A739">
        <f>all_predictions!E739</f>
        <v>7020104005</v>
      </c>
      <c r="B739" t="str">
        <f>all_predictions!B739</f>
        <v>Santa Cruz</v>
      </c>
      <c r="C739" t="str">
        <f>all_predictions!C739</f>
        <v>Warnes</v>
      </c>
      <c r="D739" t="str">
        <f>all_predictions!D739</f>
        <v>Warnes</v>
      </c>
      <c r="E739" t="str">
        <f>all_predictions!F739</f>
        <v>BARRIAL</v>
      </c>
      <c r="F739" s="4">
        <f>all_predictions!H739*100</f>
        <v>65.599999999999994</v>
      </c>
      <c r="G739" s="4">
        <f>all_predictions!AC739*100</f>
        <v>66.335716649523405</v>
      </c>
      <c r="H739" t="str">
        <f t="shared" si="46"/>
        <v>Mayor</v>
      </c>
      <c r="I739" s="4">
        <f t="shared" si="47"/>
        <v>66.335716649523405</v>
      </c>
      <c r="J739" t="e">
        <f t="shared" si="48"/>
        <v>#N/A</v>
      </c>
      <c r="K739" s="4">
        <f t="shared" si="49"/>
        <v>0.73571664952341109</v>
      </c>
    </row>
    <row r="740" spans="1:11" x14ac:dyDescent="0.25">
      <c r="A740">
        <f>all_predictions!E740</f>
        <v>7020104013</v>
      </c>
      <c r="B740" t="str">
        <f>all_predictions!B740</f>
        <v>Santa Cruz</v>
      </c>
      <c r="C740" t="str">
        <f>all_predictions!C740</f>
        <v>Warnes</v>
      </c>
      <c r="D740" t="str">
        <f>all_predictions!D740</f>
        <v>Warnes</v>
      </c>
      <c r="E740" t="str">
        <f>all_predictions!F740</f>
        <v>LA FINCA</v>
      </c>
      <c r="F740" s="4">
        <f>all_predictions!H740*100</f>
        <v>73.599999999999994</v>
      </c>
      <c r="G740" s="4">
        <f>all_predictions!AC740*100</f>
        <v>72.84404493815137</v>
      </c>
      <c r="H740" t="str">
        <f t="shared" si="46"/>
        <v>Menor</v>
      </c>
      <c r="I740" s="4" t="e">
        <f t="shared" si="47"/>
        <v>#N/A</v>
      </c>
      <c r="J740">
        <f t="shared" si="48"/>
        <v>72.84404493815137</v>
      </c>
      <c r="K740" s="4">
        <f t="shared" si="49"/>
        <v>-0.75595506184862415</v>
      </c>
    </row>
    <row r="741" spans="1:11" x14ac:dyDescent="0.25">
      <c r="A741">
        <f>all_predictions!E741</f>
        <v>7020106021</v>
      </c>
      <c r="B741" t="str">
        <f>all_predictions!B741</f>
        <v>Santa Cruz</v>
      </c>
      <c r="C741" t="str">
        <f>all_predictions!C741</f>
        <v>Warnes</v>
      </c>
      <c r="D741" t="str">
        <f>all_predictions!D741</f>
        <v>Warnes</v>
      </c>
      <c r="E741" t="str">
        <f>all_predictions!F741</f>
        <v>EL TAJIBO</v>
      </c>
      <c r="F741" s="4">
        <f>all_predictions!H741*100</f>
        <v>44.4</v>
      </c>
      <c r="G741" s="4">
        <f>all_predictions!AC741*100</f>
        <v>32.861803175236872</v>
      </c>
      <c r="H741" t="str">
        <f t="shared" si="46"/>
        <v>Menor</v>
      </c>
      <c r="I741" s="4" t="e">
        <f t="shared" si="47"/>
        <v>#N/A</v>
      </c>
      <c r="J741">
        <f t="shared" si="48"/>
        <v>32.861803175236872</v>
      </c>
      <c r="K741" s="4">
        <f t="shared" si="49"/>
        <v>-11.538196824763126</v>
      </c>
    </row>
    <row r="742" spans="1:11" x14ac:dyDescent="0.25">
      <c r="A742">
        <f>all_predictions!E742</f>
        <v>7020106023</v>
      </c>
      <c r="B742" t="str">
        <f>all_predictions!B742</f>
        <v>Santa Cruz</v>
      </c>
      <c r="C742" t="str">
        <f>all_predictions!C742</f>
        <v>Warnes</v>
      </c>
      <c r="D742" t="str">
        <f>all_predictions!D742</f>
        <v>Warnes</v>
      </c>
      <c r="E742" t="str">
        <f>all_predictions!F742</f>
        <v>LA REFORMA</v>
      </c>
      <c r="F742" s="4">
        <f>all_predictions!H742*100</f>
        <v>47.599999999999994</v>
      </c>
      <c r="G742" s="4">
        <f>all_predictions!AC742*100</f>
        <v>36.529016736383966</v>
      </c>
      <c r="H742" t="str">
        <f t="shared" si="46"/>
        <v>Menor</v>
      </c>
      <c r="I742" s="4" t="e">
        <f t="shared" si="47"/>
        <v>#N/A</v>
      </c>
      <c r="J742">
        <f t="shared" si="48"/>
        <v>36.529016736383966</v>
      </c>
      <c r="K742" s="4">
        <f t="shared" si="49"/>
        <v>-11.070983263616029</v>
      </c>
    </row>
    <row r="743" spans="1:11" x14ac:dyDescent="0.25">
      <c r="A743">
        <f>all_predictions!E743</f>
        <v>7020106024</v>
      </c>
      <c r="B743" t="str">
        <f>all_predictions!B743</f>
        <v>Santa Cruz</v>
      </c>
      <c r="C743" t="str">
        <f>all_predictions!C743</f>
        <v>Warnes</v>
      </c>
      <c r="D743" t="str">
        <f>all_predictions!D743</f>
        <v>Warnes</v>
      </c>
      <c r="E743" t="str">
        <f>all_predictions!F743</f>
        <v>LOS CHACOS</v>
      </c>
      <c r="F743" s="4">
        <f>all_predictions!H743*100</f>
        <v>33.1</v>
      </c>
      <c r="G743" s="4">
        <f>all_predictions!AC743*100</f>
        <v>23.645131138951886</v>
      </c>
      <c r="H743" t="str">
        <f t="shared" si="46"/>
        <v>Menor</v>
      </c>
      <c r="I743" s="4" t="e">
        <f t="shared" si="47"/>
        <v>#N/A</v>
      </c>
      <c r="J743">
        <f t="shared" si="48"/>
        <v>23.645131138951886</v>
      </c>
      <c r="K743" s="4">
        <f t="shared" si="49"/>
        <v>-9.4548688610481157</v>
      </c>
    </row>
    <row r="744" spans="1:11" x14ac:dyDescent="0.25">
      <c r="A744">
        <f>all_predictions!E744</f>
        <v>7020201012</v>
      </c>
      <c r="B744" t="str">
        <f>all_predictions!B744</f>
        <v>Santa Cruz</v>
      </c>
      <c r="C744" t="str">
        <f>all_predictions!C744</f>
        <v>Warnes</v>
      </c>
      <c r="D744" t="str">
        <f>all_predictions!D744</f>
        <v>Okinawa Uno</v>
      </c>
      <c r="E744" t="str">
        <f>all_predictions!F744</f>
        <v>OKINAWA 1</v>
      </c>
      <c r="F744" s="4">
        <f>all_predictions!H744*100</f>
        <v>47.099999999999994</v>
      </c>
      <c r="G744" s="4">
        <f>all_predictions!AC744*100</f>
        <v>34.91063673454925</v>
      </c>
      <c r="H744" t="str">
        <f t="shared" si="46"/>
        <v>Menor</v>
      </c>
      <c r="I744" s="4" t="e">
        <f t="shared" si="47"/>
        <v>#N/A</v>
      </c>
      <c r="J744">
        <f t="shared" si="48"/>
        <v>34.91063673454925</v>
      </c>
      <c r="K744" s="4">
        <f t="shared" si="49"/>
        <v>-12.189363265450744</v>
      </c>
    </row>
    <row r="745" spans="1:11" x14ac:dyDescent="0.25">
      <c r="A745">
        <f>all_predictions!E745</f>
        <v>7020202008</v>
      </c>
      <c r="B745" t="str">
        <f>all_predictions!B745</f>
        <v>Santa Cruz</v>
      </c>
      <c r="C745" t="str">
        <f>all_predictions!C745</f>
        <v>Warnes</v>
      </c>
      <c r="D745" t="str">
        <f>all_predictions!D745</f>
        <v>Okinawa Uno</v>
      </c>
      <c r="E745" t="str">
        <f>all_predictions!F745</f>
        <v>NUEVO HORIZONTE</v>
      </c>
      <c r="F745" s="4">
        <f>all_predictions!H745*100</f>
        <v>60.29999999999999</v>
      </c>
      <c r="G745" s="4">
        <f>all_predictions!AC745*100</f>
        <v>62.503420663656762</v>
      </c>
      <c r="H745" t="str">
        <f t="shared" si="46"/>
        <v>Mayor</v>
      </c>
      <c r="I745" s="4">
        <f t="shared" si="47"/>
        <v>62.503420663656762</v>
      </c>
      <c r="J745" t="e">
        <f t="shared" si="48"/>
        <v>#N/A</v>
      </c>
      <c r="K745" s="4">
        <f t="shared" si="49"/>
        <v>2.2034206636567717</v>
      </c>
    </row>
    <row r="746" spans="1:11" x14ac:dyDescent="0.25">
      <c r="A746">
        <f>all_predictions!E746</f>
        <v>7020202030</v>
      </c>
      <c r="B746" t="str">
        <f>all_predictions!B746</f>
        <v>Santa Cruz</v>
      </c>
      <c r="C746" t="str">
        <f>all_predictions!C746</f>
        <v>Warnes</v>
      </c>
      <c r="D746" t="str">
        <f>all_predictions!D746</f>
        <v>Okinawa Uno</v>
      </c>
      <c r="E746" t="str">
        <f>all_predictions!F746</f>
        <v>SAN MIGUEL</v>
      </c>
      <c r="F746" s="4">
        <f>all_predictions!H746*100</f>
        <v>67.5</v>
      </c>
      <c r="G746" s="4">
        <f>all_predictions!AC746*100</f>
        <v>66.098795398423988</v>
      </c>
      <c r="H746" t="str">
        <f t="shared" si="46"/>
        <v>Menor</v>
      </c>
      <c r="I746" s="4" t="e">
        <f t="shared" si="47"/>
        <v>#N/A</v>
      </c>
      <c r="J746">
        <f t="shared" si="48"/>
        <v>66.098795398423988</v>
      </c>
      <c r="K746" s="4">
        <f t="shared" si="49"/>
        <v>-1.401204601576012</v>
      </c>
    </row>
    <row r="747" spans="1:11" x14ac:dyDescent="0.25">
      <c r="A747">
        <f>all_predictions!E747</f>
        <v>7030101001</v>
      </c>
      <c r="B747" t="str">
        <f>all_predictions!B747</f>
        <v>Santa Cruz</v>
      </c>
      <c r="C747" t="str">
        <f>all_predictions!C747</f>
        <v>Velasco</v>
      </c>
      <c r="D747" t="str">
        <f>all_predictions!D747</f>
        <v>San Ignacio de Velasco</v>
      </c>
      <c r="E747" t="str">
        <f>all_predictions!F747</f>
        <v>SAN IGNACIO DE VELASCO</v>
      </c>
      <c r="F747" s="4">
        <f>all_predictions!H747*100</f>
        <v>40.799999999999997</v>
      </c>
      <c r="G747" s="4">
        <f>all_predictions!AC747*100</f>
        <v>38.401279991114457</v>
      </c>
      <c r="H747" t="str">
        <f t="shared" si="46"/>
        <v>Menor</v>
      </c>
      <c r="I747" s="4" t="e">
        <f t="shared" si="47"/>
        <v>#N/A</v>
      </c>
      <c r="J747">
        <f t="shared" si="48"/>
        <v>38.401279991114457</v>
      </c>
      <c r="K747" s="4">
        <f t="shared" si="49"/>
        <v>-2.3987200088855403</v>
      </c>
    </row>
    <row r="748" spans="1:11" x14ac:dyDescent="0.25">
      <c r="A748">
        <f>all_predictions!E748</f>
        <v>7030101009</v>
      </c>
      <c r="B748" t="str">
        <f>all_predictions!B748</f>
        <v>Santa Cruz</v>
      </c>
      <c r="C748" t="str">
        <f>all_predictions!C748</f>
        <v>Velasco</v>
      </c>
      <c r="D748" t="str">
        <f>all_predictions!D748</f>
        <v>San Ignacio de Velasco</v>
      </c>
      <c r="E748" t="str">
        <f>all_predictions!F748</f>
        <v>CARMEN DE RUIZ</v>
      </c>
      <c r="F748" s="4">
        <f>all_predictions!H748*100</f>
        <v>83.7</v>
      </c>
      <c r="G748" s="4">
        <f>all_predictions!AC748*100</f>
        <v>84.632556255169732</v>
      </c>
      <c r="H748" t="str">
        <f t="shared" si="46"/>
        <v>Mayor</v>
      </c>
      <c r="I748" s="4">
        <f t="shared" si="47"/>
        <v>84.632556255169732</v>
      </c>
      <c r="J748" t="e">
        <f t="shared" si="48"/>
        <v>#N/A</v>
      </c>
      <c r="K748" s="4">
        <f t="shared" si="49"/>
        <v>0.93255625516972884</v>
      </c>
    </row>
    <row r="749" spans="1:11" x14ac:dyDescent="0.25">
      <c r="A749">
        <f>all_predictions!E749</f>
        <v>7030101026</v>
      </c>
      <c r="B749" t="str">
        <f>all_predictions!B749</f>
        <v>Santa Cruz</v>
      </c>
      <c r="C749" t="str">
        <f>all_predictions!C749</f>
        <v>Velasco</v>
      </c>
      <c r="D749" t="str">
        <f>all_predictions!D749</f>
        <v>San Ignacio de Velasco</v>
      </c>
      <c r="E749" t="str">
        <f>all_predictions!F749</f>
        <v>CANDELARIA DE NOZA</v>
      </c>
      <c r="F749" s="4">
        <f>all_predictions!H749*100</f>
        <v>98</v>
      </c>
      <c r="G749" s="4">
        <f>all_predictions!AC749*100</f>
        <v>95.732011793671106</v>
      </c>
      <c r="H749" t="str">
        <f t="shared" si="46"/>
        <v>Menor</v>
      </c>
      <c r="I749" s="4" t="e">
        <f t="shared" si="47"/>
        <v>#N/A</v>
      </c>
      <c r="J749">
        <f t="shared" si="48"/>
        <v>95.732011793671106</v>
      </c>
      <c r="K749" s="4">
        <f t="shared" si="49"/>
        <v>-2.2679882063288943</v>
      </c>
    </row>
    <row r="750" spans="1:11" x14ac:dyDescent="0.25">
      <c r="A750">
        <f>all_predictions!E750</f>
        <v>7030101046</v>
      </c>
      <c r="B750" t="str">
        <f>all_predictions!B750</f>
        <v>Santa Cruz</v>
      </c>
      <c r="C750" t="str">
        <f>all_predictions!C750</f>
        <v>Velasco</v>
      </c>
      <c r="D750" t="str">
        <f>all_predictions!D750</f>
        <v>San Ignacio de Velasco</v>
      </c>
      <c r="E750" t="str">
        <f>all_predictions!F750</f>
        <v>SAN ANTONIO</v>
      </c>
      <c r="F750" s="4">
        <f>all_predictions!H750*100</f>
        <v>87</v>
      </c>
      <c r="G750" s="4">
        <f>all_predictions!AC750*100</f>
        <v>87.350573520094514</v>
      </c>
      <c r="H750" t="str">
        <f t="shared" si="46"/>
        <v>Mayor</v>
      </c>
      <c r="I750" s="4">
        <f t="shared" si="47"/>
        <v>87.350573520094514</v>
      </c>
      <c r="J750" t="e">
        <f t="shared" si="48"/>
        <v>#N/A</v>
      </c>
      <c r="K750" s="4">
        <f t="shared" si="49"/>
        <v>0.35057352009451392</v>
      </c>
    </row>
    <row r="751" spans="1:11" x14ac:dyDescent="0.25">
      <c r="A751">
        <f>all_predictions!E751</f>
        <v>7030101065</v>
      </c>
      <c r="B751" t="str">
        <f>all_predictions!B751</f>
        <v>Santa Cruz</v>
      </c>
      <c r="C751" t="str">
        <f>all_predictions!C751</f>
        <v>Velasco</v>
      </c>
      <c r="D751" t="str">
        <f>all_predictions!D751</f>
        <v>San Ignacio de Velasco</v>
      </c>
      <c r="E751" t="str">
        <f>all_predictions!F751</f>
        <v>SAN RAFAELITO DE SUTUNIQUIÑA</v>
      </c>
      <c r="F751" s="4">
        <f>all_predictions!H751*100</f>
        <v>91</v>
      </c>
      <c r="G751" s="4">
        <f>all_predictions!AC751*100</f>
        <v>85.747931519856621</v>
      </c>
      <c r="H751" t="str">
        <f t="shared" si="46"/>
        <v>Menor</v>
      </c>
      <c r="I751" s="4" t="e">
        <f t="shared" si="47"/>
        <v>#N/A</v>
      </c>
      <c r="J751">
        <f t="shared" si="48"/>
        <v>85.747931519856621</v>
      </c>
      <c r="K751" s="4">
        <f t="shared" si="49"/>
        <v>-5.2520684801433788</v>
      </c>
    </row>
    <row r="752" spans="1:11" x14ac:dyDescent="0.25">
      <c r="A752">
        <f>all_predictions!E752</f>
        <v>7030101093</v>
      </c>
      <c r="B752" t="str">
        <f>all_predictions!B752</f>
        <v>Santa Cruz</v>
      </c>
      <c r="C752" t="str">
        <f>all_predictions!C752</f>
        <v>Velasco</v>
      </c>
      <c r="D752" t="str">
        <f>all_predictions!D752</f>
        <v>San Ignacio de Velasco</v>
      </c>
      <c r="E752" t="str">
        <f>all_predictions!F752</f>
        <v>SAN JAVIERITO</v>
      </c>
      <c r="F752" s="4">
        <f>all_predictions!H752*100</f>
        <v>95.3</v>
      </c>
      <c r="G752" s="4">
        <f>all_predictions!AC752*100</f>
        <v>90.252026794327023</v>
      </c>
      <c r="H752" t="str">
        <f t="shared" si="46"/>
        <v>Menor</v>
      </c>
      <c r="I752" s="4" t="e">
        <f t="shared" si="47"/>
        <v>#N/A</v>
      </c>
      <c r="J752">
        <f t="shared" si="48"/>
        <v>90.252026794327023</v>
      </c>
      <c r="K752" s="4">
        <f t="shared" si="49"/>
        <v>-5.0479732056729745</v>
      </c>
    </row>
    <row r="753" spans="1:11" x14ac:dyDescent="0.25">
      <c r="A753">
        <f>all_predictions!E753</f>
        <v>7030101162</v>
      </c>
      <c r="B753" t="str">
        <f>all_predictions!B753</f>
        <v>Santa Cruz</v>
      </c>
      <c r="C753" t="str">
        <f>all_predictions!C753</f>
        <v>Velasco</v>
      </c>
      <c r="D753" t="str">
        <f>all_predictions!D753</f>
        <v>San Ignacio de Velasco</v>
      </c>
      <c r="E753" t="str">
        <f>all_predictions!F753</f>
        <v>SANTA ROSA DE ROCA</v>
      </c>
      <c r="F753" s="4">
        <f>all_predictions!H753*100</f>
        <v>75.900000000000006</v>
      </c>
      <c r="G753" s="4">
        <f>all_predictions!AC753*100</f>
        <v>76.74232324720019</v>
      </c>
      <c r="H753" t="str">
        <f t="shared" si="46"/>
        <v>Mayor</v>
      </c>
      <c r="I753" s="4">
        <f t="shared" si="47"/>
        <v>76.74232324720019</v>
      </c>
      <c r="J753" t="e">
        <f t="shared" si="48"/>
        <v>#N/A</v>
      </c>
      <c r="K753" s="4">
        <f t="shared" si="49"/>
        <v>0.84232324720018426</v>
      </c>
    </row>
    <row r="754" spans="1:11" x14ac:dyDescent="0.25">
      <c r="A754">
        <f>all_predictions!E754</f>
        <v>7030102013</v>
      </c>
      <c r="B754" t="str">
        <f>all_predictions!B754</f>
        <v>Santa Cruz</v>
      </c>
      <c r="C754" t="str">
        <f>all_predictions!C754</f>
        <v>Velasco</v>
      </c>
      <c r="D754" t="str">
        <f>all_predictions!D754</f>
        <v>San Ignacio de Velasco</v>
      </c>
      <c r="E754" t="str">
        <f>all_predictions!F754</f>
        <v>SANTA ANA</v>
      </c>
      <c r="F754" s="4">
        <f>all_predictions!H754*100</f>
        <v>49.6</v>
      </c>
      <c r="G754" s="4">
        <f>all_predictions!AC754*100</f>
        <v>35.112596884492746</v>
      </c>
      <c r="H754" t="str">
        <f t="shared" si="46"/>
        <v>Menor</v>
      </c>
      <c r="I754" s="4" t="e">
        <f t="shared" si="47"/>
        <v>#N/A</v>
      </c>
      <c r="J754">
        <f t="shared" si="48"/>
        <v>35.112596884492746</v>
      </c>
      <c r="K754" s="4">
        <f t="shared" si="49"/>
        <v>-14.487403115507256</v>
      </c>
    </row>
    <row r="755" spans="1:11" x14ac:dyDescent="0.25">
      <c r="A755">
        <f>all_predictions!E755</f>
        <v>7030201079</v>
      </c>
      <c r="B755" t="str">
        <f>all_predictions!B755</f>
        <v>Santa Cruz</v>
      </c>
      <c r="C755" t="str">
        <f>all_predictions!C755</f>
        <v>Velasco</v>
      </c>
      <c r="D755" t="str">
        <f>all_predictions!D755</f>
        <v>San Miguel de  Velasco</v>
      </c>
      <c r="E755" t="str">
        <f>all_predictions!F755</f>
        <v>SAN MIGUEL</v>
      </c>
      <c r="F755" s="4">
        <f>all_predictions!H755*100</f>
        <v>41.199999999999996</v>
      </c>
      <c r="G755" s="4">
        <f>all_predictions!AC755*100</f>
        <v>29.219140494388405</v>
      </c>
      <c r="H755" t="str">
        <f t="shared" si="46"/>
        <v>Menor</v>
      </c>
      <c r="I755" s="4" t="e">
        <f t="shared" si="47"/>
        <v>#N/A</v>
      </c>
      <c r="J755">
        <f t="shared" si="48"/>
        <v>29.219140494388405</v>
      </c>
      <c r="K755" s="4">
        <f t="shared" si="49"/>
        <v>-11.980859505611591</v>
      </c>
    </row>
    <row r="756" spans="1:11" x14ac:dyDescent="0.25">
      <c r="A756">
        <f>all_predictions!E756</f>
        <v>7030301007</v>
      </c>
      <c r="B756" t="str">
        <f>all_predictions!B756</f>
        <v>Santa Cruz</v>
      </c>
      <c r="C756" t="str">
        <f>all_predictions!C756</f>
        <v>Velasco</v>
      </c>
      <c r="D756" t="str">
        <f>all_predictions!D756</f>
        <v>San Rafael</v>
      </c>
      <c r="E756" t="str">
        <f>all_predictions!F756</f>
        <v>SAN RAFAEL</v>
      </c>
      <c r="F756" s="4">
        <f>all_predictions!H756*100</f>
        <v>56.000000000000007</v>
      </c>
      <c r="G756" s="4">
        <f>all_predictions!AC756*100</f>
        <v>33.355812431678338</v>
      </c>
      <c r="H756" t="str">
        <f t="shared" si="46"/>
        <v>Menor</v>
      </c>
      <c r="I756" s="4" t="e">
        <f t="shared" si="47"/>
        <v>#N/A</v>
      </c>
      <c r="J756">
        <f t="shared" si="48"/>
        <v>33.355812431678338</v>
      </c>
      <c r="K756" s="4">
        <f t="shared" si="49"/>
        <v>-22.644187568321669</v>
      </c>
    </row>
    <row r="757" spans="1:11" x14ac:dyDescent="0.25">
      <c r="A757">
        <f>all_predictions!E757</f>
        <v>7040101005</v>
      </c>
      <c r="B757" t="str">
        <f>all_predictions!B757</f>
        <v>Santa Cruz</v>
      </c>
      <c r="C757" t="str">
        <f>all_predictions!C757</f>
        <v>Ichilo</v>
      </c>
      <c r="D757" t="str">
        <f>all_predictions!D757</f>
        <v>Buena Vista</v>
      </c>
      <c r="E757" t="str">
        <f>all_predictions!F757</f>
        <v>LA ARBOLEDA</v>
      </c>
      <c r="F757" s="4">
        <f>all_predictions!H757*100</f>
        <v>42.5</v>
      </c>
      <c r="G757" s="4">
        <f>all_predictions!AC757*100</f>
        <v>33.419440586106766</v>
      </c>
      <c r="H757" t="str">
        <f t="shared" si="46"/>
        <v>Menor</v>
      </c>
      <c r="I757" s="4" t="e">
        <f t="shared" si="47"/>
        <v>#N/A</v>
      </c>
      <c r="J757">
        <f t="shared" si="48"/>
        <v>33.419440586106766</v>
      </c>
      <c r="K757" s="4">
        <f t="shared" si="49"/>
        <v>-9.0805594138932335</v>
      </c>
    </row>
    <row r="758" spans="1:11" x14ac:dyDescent="0.25">
      <c r="A758">
        <f>all_predictions!E758</f>
        <v>7040101006</v>
      </c>
      <c r="B758" t="str">
        <f>all_predictions!B758</f>
        <v>Santa Cruz</v>
      </c>
      <c r="C758" t="str">
        <f>all_predictions!C758</f>
        <v>Ichilo</v>
      </c>
      <c r="D758" t="str">
        <f>all_predictions!D758</f>
        <v>Buena Vista</v>
      </c>
      <c r="E758" t="str">
        <f>all_predictions!F758</f>
        <v>BUENA VISTA</v>
      </c>
      <c r="F758" s="4">
        <f>all_predictions!H758*100</f>
        <v>37.20000000000001</v>
      </c>
      <c r="G758" s="4">
        <f>all_predictions!AC758*100</f>
        <v>31.528904520657193</v>
      </c>
      <c r="H758" t="str">
        <f t="shared" si="46"/>
        <v>Menor</v>
      </c>
      <c r="I758" s="4" t="e">
        <f t="shared" si="47"/>
        <v>#N/A</v>
      </c>
      <c r="J758">
        <f t="shared" si="48"/>
        <v>31.528904520657193</v>
      </c>
      <c r="K758" s="4">
        <f t="shared" si="49"/>
        <v>-5.6710954793428172</v>
      </c>
    </row>
    <row r="759" spans="1:11" x14ac:dyDescent="0.25">
      <c r="A759">
        <f>all_predictions!E759</f>
        <v>7040101013</v>
      </c>
      <c r="B759" t="str">
        <f>all_predictions!B759</f>
        <v>Santa Cruz</v>
      </c>
      <c r="C759" t="str">
        <f>all_predictions!C759</f>
        <v>Ichilo</v>
      </c>
      <c r="D759" t="str">
        <f>all_predictions!D759</f>
        <v>Buena Vista</v>
      </c>
      <c r="E759" t="str">
        <f>all_predictions!F759</f>
        <v>CARANDA</v>
      </c>
      <c r="F759" s="4">
        <f>all_predictions!H759*100</f>
        <v>54.1</v>
      </c>
      <c r="G759" s="4">
        <f>all_predictions!AC759*100</f>
        <v>40.760608626929297</v>
      </c>
      <c r="H759" t="str">
        <f t="shared" si="46"/>
        <v>Menor</v>
      </c>
      <c r="I759" s="4" t="e">
        <f t="shared" si="47"/>
        <v>#N/A</v>
      </c>
      <c r="J759">
        <f t="shared" si="48"/>
        <v>40.760608626929297</v>
      </c>
      <c r="K759" s="4">
        <f t="shared" si="49"/>
        <v>-13.339391373070704</v>
      </c>
    </row>
    <row r="760" spans="1:11" x14ac:dyDescent="0.25">
      <c r="A760">
        <f>all_predictions!E760</f>
        <v>7040101018</v>
      </c>
      <c r="B760" t="str">
        <f>all_predictions!B760</f>
        <v>Santa Cruz</v>
      </c>
      <c r="C760" t="str">
        <f>all_predictions!C760</f>
        <v>Ichilo</v>
      </c>
      <c r="D760" t="str">
        <f>all_predictions!D760</f>
        <v>Buena Vista</v>
      </c>
      <c r="E760" t="str">
        <f>all_predictions!F760</f>
        <v>HUAYTU</v>
      </c>
      <c r="F760" s="4">
        <f>all_predictions!H760*100</f>
        <v>60.9</v>
      </c>
      <c r="G760" s="4">
        <f>all_predictions!AC760*100</f>
        <v>60.959354952514957</v>
      </c>
      <c r="H760" t="str">
        <f t="shared" si="46"/>
        <v>Mayor</v>
      </c>
      <c r="I760" s="4">
        <f t="shared" si="47"/>
        <v>60.959354952514957</v>
      </c>
      <c r="J760" t="e">
        <f t="shared" si="48"/>
        <v>#N/A</v>
      </c>
      <c r="K760" s="4">
        <f t="shared" si="49"/>
        <v>5.935495251495837E-2</v>
      </c>
    </row>
    <row r="761" spans="1:11" x14ac:dyDescent="0.25">
      <c r="A761">
        <f>all_predictions!E761</f>
        <v>7040101067</v>
      </c>
      <c r="B761" t="str">
        <f>all_predictions!B761</f>
        <v>Santa Cruz</v>
      </c>
      <c r="C761" t="str">
        <f>all_predictions!C761</f>
        <v>Ichilo</v>
      </c>
      <c r="D761" t="str">
        <f>all_predictions!D761</f>
        <v>Buena Vista</v>
      </c>
      <c r="E761" t="str">
        <f>all_predictions!F761</f>
        <v>SAN ISIDRO</v>
      </c>
      <c r="F761" s="4">
        <f>all_predictions!H761*100</f>
        <v>39.6</v>
      </c>
      <c r="G761" s="4">
        <f>all_predictions!AC761*100</f>
        <v>29.501593460470904</v>
      </c>
      <c r="H761" t="str">
        <f t="shared" si="46"/>
        <v>Menor</v>
      </c>
      <c r="I761" s="4" t="e">
        <f t="shared" si="47"/>
        <v>#N/A</v>
      </c>
      <c r="J761">
        <f t="shared" si="48"/>
        <v>29.501593460470904</v>
      </c>
      <c r="K761" s="4">
        <f t="shared" si="49"/>
        <v>-10.098406539529098</v>
      </c>
    </row>
    <row r="762" spans="1:11" x14ac:dyDescent="0.25">
      <c r="A762">
        <f>all_predictions!E762</f>
        <v>7040101080</v>
      </c>
      <c r="B762" t="str">
        <f>all_predictions!B762</f>
        <v>Santa Cruz</v>
      </c>
      <c r="C762" t="str">
        <f>all_predictions!C762</f>
        <v>Ichilo</v>
      </c>
      <c r="D762" t="str">
        <f>all_predictions!D762</f>
        <v>Buena Vista</v>
      </c>
      <c r="E762" t="str">
        <f>all_predictions!F762</f>
        <v>BUENA VISTA (DISPERSO)</v>
      </c>
      <c r="F762" s="4">
        <f>all_predictions!H762*100</f>
        <v>77.400000000000006</v>
      </c>
      <c r="G762" s="4">
        <f>all_predictions!AC762*100</f>
        <v>76.471199663936446</v>
      </c>
      <c r="H762" t="str">
        <f t="shared" si="46"/>
        <v>Menor</v>
      </c>
      <c r="I762" s="4" t="e">
        <f t="shared" si="47"/>
        <v>#N/A</v>
      </c>
      <c r="J762">
        <f t="shared" si="48"/>
        <v>76.471199663936446</v>
      </c>
      <c r="K762" s="4">
        <f t="shared" si="49"/>
        <v>-0.92880033606355994</v>
      </c>
    </row>
    <row r="763" spans="1:11" x14ac:dyDescent="0.25">
      <c r="A763">
        <f>all_predictions!E763</f>
        <v>7040201001</v>
      </c>
      <c r="B763" t="str">
        <f>all_predictions!B763</f>
        <v>Santa Cruz</v>
      </c>
      <c r="C763" t="str">
        <f>all_predictions!C763</f>
        <v>Ichilo</v>
      </c>
      <c r="D763" t="str">
        <f>all_predictions!D763</f>
        <v>San Carlos</v>
      </c>
      <c r="E763" t="str">
        <f>all_predictions!F763</f>
        <v>2 DE AGOSTO</v>
      </c>
      <c r="F763" s="4">
        <f>all_predictions!H763*100</f>
        <v>91.09999999999998</v>
      </c>
      <c r="G763" s="4">
        <f>all_predictions!AC763*100</f>
        <v>92.067886073342223</v>
      </c>
      <c r="H763" t="str">
        <f t="shared" si="46"/>
        <v>Mayor</v>
      </c>
      <c r="I763" s="4">
        <f t="shared" si="47"/>
        <v>92.067886073342223</v>
      </c>
      <c r="J763" t="e">
        <f t="shared" si="48"/>
        <v>#N/A</v>
      </c>
      <c r="K763" s="4">
        <f t="shared" si="49"/>
        <v>0.96788607334224253</v>
      </c>
    </row>
    <row r="764" spans="1:11" x14ac:dyDescent="0.25">
      <c r="A764">
        <f>all_predictions!E764</f>
        <v>7040201002</v>
      </c>
      <c r="B764" t="str">
        <f>all_predictions!B764</f>
        <v>Santa Cruz</v>
      </c>
      <c r="C764" t="str">
        <f>all_predictions!C764</f>
        <v>Ichilo</v>
      </c>
      <c r="D764" t="str">
        <f>all_predictions!D764</f>
        <v>San Carlos</v>
      </c>
      <c r="E764" t="str">
        <f>all_predictions!F764</f>
        <v>BUEN RETIRO</v>
      </c>
      <c r="F764" s="4">
        <f>all_predictions!H764*100</f>
        <v>56.7</v>
      </c>
      <c r="G764" s="4">
        <f>all_predictions!AC764*100</f>
        <v>45.933177269685928</v>
      </c>
      <c r="H764" t="str">
        <f t="shared" si="46"/>
        <v>Menor</v>
      </c>
      <c r="I764" s="4" t="e">
        <f t="shared" si="47"/>
        <v>#N/A</v>
      </c>
      <c r="J764">
        <f t="shared" si="48"/>
        <v>45.933177269685928</v>
      </c>
      <c r="K764" s="4">
        <f t="shared" si="49"/>
        <v>-10.766822730314075</v>
      </c>
    </row>
    <row r="765" spans="1:11" x14ac:dyDescent="0.25">
      <c r="A765">
        <f>all_predictions!E765</f>
        <v>7040201003</v>
      </c>
      <c r="B765" t="str">
        <f>all_predictions!B765</f>
        <v>Santa Cruz</v>
      </c>
      <c r="C765" t="str">
        <f>all_predictions!C765</f>
        <v>Ichilo</v>
      </c>
      <c r="D765" t="str">
        <f>all_predictions!D765</f>
        <v>San Carlos</v>
      </c>
      <c r="E765" t="str">
        <f>all_predictions!F765</f>
        <v>VILLA ANTOFAGASTA</v>
      </c>
      <c r="F765" s="4">
        <f>all_predictions!H765*100</f>
        <v>60.3</v>
      </c>
      <c r="G765" s="4">
        <f>all_predictions!AC765*100</f>
        <v>59.437464538287841</v>
      </c>
      <c r="H765" t="str">
        <f t="shared" si="46"/>
        <v>Menor</v>
      </c>
      <c r="I765" s="4" t="e">
        <f t="shared" si="47"/>
        <v>#N/A</v>
      </c>
      <c r="J765">
        <f t="shared" si="48"/>
        <v>59.437464538287841</v>
      </c>
      <c r="K765" s="4">
        <f t="shared" si="49"/>
        <v>-0.86253546171215589</v>
      </c>
    </row>
    <row r="766" spans="1:11" x14ac:dyDescent="0.25">
      <c r="A766">
        <f>all_predictions!E766</f>
        <v>7040201023</v>
      </c>
      <c r="B766" t="str">
        <f>all_predictions!B766</f>
        <v>Santa Cruz</v>
      </c>
      <c r="C766" t="str">
        <f>all_predictions!C766</f>
        <v>Ichilo</v>
      </c>
      <c r="D766" t="str">
        <f>all_predictions!D766</f>
        <v>San Carlos</v>
      </c>
      <c r="E766" t="str">
        <f>all_predictions!F766</f>
        <v>SANTA FE DE YAPACANI</v>
      </c>
      <c r="F766" s="4">
        <f>all_predictions!H766*100</f>
        <v>57.100000000000009</v>
      </c>
      <c r="G766" s="4">
        <f>all_predictions!AC766*100</f>
        <v>42.588223366529263</v>
      </c>
      <c r="H766" t="str">
        <f t="shared" si="46"/>
        <v>Menor</v>
      </c>
      <c r="I766" s="4" t="e">
        <f t="shared" si="47"/>
        <v>#N/A</v>
      </c>
      <c r="J766">
        <f t="shared" si="48"/>
        <v>42.588223366529263</v>
      </c>
      <c r="K766" s="4">
        <f t="shared" si="49"/>
        <v>-14.511776633470745</v>
      </c>
    </row>
    <row r="767" spans="1:11" x14ac:dyDescent="0.25">
      <c r="A767">
        <f>all_predictions!E767</f>
        <v>7040201036</v>
      </c>
      <c r="B767" t="str">
        <f>all_predictions!B767</f>
        <v>Santa Cruz</v>
      </c>
      <c r="C767" t="str">
        <f>all_predictions!C767</f>
        <v>Ichilo</v>
      </c>
      <c r="D767" t="str">
        <f>all_predictions!D767</f>
        <v>San Carlos</v>
      </c>
      <c r="E767" t="str">
        <f>all_predictions!F767</f>
        <v>SAN CARLOS</v>
      </c>
      <c r="F767" s="4">
        <f>all_predictions!H767*100</f>
        <v>49.5</v>
      </c>
      <c r="G767" s="4">
        <f>all_predictions!AC767*100</f>
        <v>40.413260247930246</v>
      </c>
      <c r="H767" t="str">
        <f t="shared" si="46"/>
        <v>Menor</v>
      </c>
      <c r="I767" s="4" t="e">
        <f t="shared" si="47"/>
        <v>#N/A</v>
      </c>
      <c r="J767">
        <f t="shared" si="48"/>
        <v>40.413260247930246</v>
      </c>
      <c r="K767" s="4">
        <f t="shared" si="49"/>
        <v>-9.0867397520697537</v>
      </c>
    </row>
    <row r="768" spans="1:11" x14ac:dyDescent="0.25">
      <c r="A768">
        <f>all_predictions!E768</f>
        <v>7040301013</v>
      </c>
      <c r="B768" t="str">
        <f>all_predictions!B768</f>
        <v>Santa Cruz</v>
      </c>
      <c r="C768" t="str">
        <f>all_predictions!C768</f>
        <v>Ichilo</v>
      </c>
      <c r="D768" t="str">
        <f>all_predictions!D768</f>
        <v>Yapacani</v>
      </c>
      <c r="E768" t="str">
        <f>all_predictions!F768</f>
        <v>SAN GERMAN</v>
      </c>
      <c r="F768" s="4">
        <f>all_predictions!H768*100</f>
        <v>50.6</v>
      </c>
      <c r="G768" s="4">
        <f>all_predictions!AC768*100</f>
        <v>33.867336089824349</v>
      </c>
      <c r="H768" t="str">
        <f t="shared" si="46"/>
        <v>Menor</v>
      </c>
      <c r="I768" s="4" t="e">
        <f t="shared" si="47"/>
        <v>#N/A</v>
      </c>
      <c r="J768">
        <f t="shared" si="48"/>
        <v>33.867336089824349</v>
      </c>
      <c r="K768" s="4">
        <f t="shared" si="49"/>
        <v>-16.732663910175653</v>
      </c>
    </row>
    <row r="769" spans="1:11" x14ac:dyDescent="0.25">
      <c r="A769">
        <f>all_predictions!E769</f>
        <v>7040301024</v>
      </c>
      <c r="B769" t="str">
        <f>all_predictions!B769</f>
        <v>Santa Cruz</v>
      </c>
      <c r="C769" t="str">
        <f>all_predictions!C769</f>
        <v>Ichilo</v>
      </c>
      <c r="D769" t="str">
        <f>all_predictions!D769</f>
        <v>Yapacani</v>
      </c>
      <c r="E769" t="str">
        <f>all_predictions!F769</f>
        <v>SAN JUAN CAMPO VIBORA</v>
      </c>
      <c r="F769" s="4">
        <f>all_predictions!H769*100</f>
        <v>74.400000000000006</v>
      </c>
      <c r="G769" s="4">
        <f>all_predictions!AC769*100</f>
        <v>77.693891154373262</v>
      </c>
      <c r="H769" t="str">
        <f t="shared" si="46"/>
        <v>Mayor</v>
      </c>
      <c r="I769" s="4">
        <f t="shared" si="47"/>
        <v>77.693891154373262</v>
      </c>
      <c r="J769" t="e">
        <f t="shared" si="48"/>
        <v>#N/A</v>
      </c>
      <c r="K769" s="4">
        <f t="shared" si="49"/>
        <v>3.2938911543732559</v>
      </c>
    </row>
    <row r="770" spans="1:11" x14ac:dyDescent="0.25">
      <c r="A770">
        <f>all_predictions!E770</f>
        <v>7040301051</v>
      </c>
      <c r="B770" t="str">
        <f>all_predictions!B770</f>
        <v>Santa Cruz</v>
      </c>
      <c r="C770" t="str">
        <f>all_predictions!C770</f>
        <v>Ichilo</v>
      </c>
      <c r="D770" t="str">
        <f>all_predictions!D770</f>
        <v>Yapacani</v>
      </c>
      <c r="E770" t="str">
        <f>all_predictions!F770</f>
        <v>LOS YUQUIS</v>
      </c>
      <c r="F770" s="4">
        <f>all_predictions!H770*100</f>
        <v>100</v>
      </c>
      <c r="G770" s="4">
        <f>all_predictions!AC770*100</f>
        <v>96.851230020275253</v>
      </c>
      <c r="H770" t="str">
        <f t="shared" si="46"/>
        <v>Menor</v>
      </c>
      <c r="I770" s="4" t="e">
        <f t="shared" si="47"/>
        <v>#N/A</v>
      </c>
      <c r="J770">
        <f t="shared" si="48"/>
        <v>96.851230020275253</v>
      </c>
      <c r="K770" s="4">
        <f t="shared" si="49"/>
        <v>-3.1487699797247473</v>
      </c>
    </row>
    <row r="771" spans="1:11" x14ac:dyDescent="0.25">
      <c r="A771">
        <f>all_predictions!E771</f>
        <v>7040301059</v>
      </c>
      <c r="B771" t="str">
        <f>all_predictions!B771</f>
        <v>Santa Cruz</v>
      </c>
      <c r="C771" t="str">
        <f>all_predictions!C771</f>
        <v>Ichilo</v>
      </c>
      <c r="D771" t="str">
        <f>all_predictions!D771</f>
        <v>Yapacani</v>
      </c>
      <c r="E771" t="str">
        <f>all_predictions!F771</f>
        <v>VILLA EL PALMAR</v>
      </c>
      <c r="F771" s="4">
        <f>all_predictions!H771*100</f>
        <v>62.4</v>
      </c>
      <c r="G771" s="4">
        <f>all_predictions!AC771*100</f>
        <v>62.355578596974773</v>
      </c>
      <c r="H771" t="str">
        <f t="shared" ref="H771:H834" si="50">IF(G771&gt;F771,$L$2,$L$3)</f>
        <v>Menor</v>
      </c>
      <c r="I771" s="4" t="e">
        <f t="shared" ref="I771:I834" si="51">IF(H771=$L$2,G771,$L$4)</f>
        <v>#N/A</v>
      </c>
      <c r="J771">
        <f t="shared" ref="J771:J834" si="52">IF(H771=$L$3,G771,$L$4)</f>
        <v>62.355578596974773</v>
      </c>
      <c r="K771" s="4">
        <f t="shared" ref="K771:K834" si="53">G771-F771</f>
        <v>-4.4421403025225459E-2</v>
      </c>
    </row>
    <row r="772" spans="1:11" x14ac:dyDescent="0.25">
      <c r="A772">
        <f>all_predictions!E772</f>
        <v>7040301062</v>
      </c>
      <c r="B772" t="str">
        <f>all_predictions!B772</f>
        <v>Santa Cruz</v>
      </c>
      <c r="C772" t="str">
        <f>all_predictions!C772</f>
        <v>Ichilo</v>
      </c>
      <c r="D772" t="str">
        <f>all_predictions!D772</f>
        <v>Yapacani</v>
      </c>
      <c r="E772" t="str">
        <f>all_predictions!F772</f>
        <v>YAPACANI</v>
      </c>
      <c r="F772" s="4">
        <f>all_predictions!H772*100</f>
        <v>56.2</v>
      </c>
      <c r="G772" s="4">
        <f>all_predictions!AC772*100</f>
        <v>48.599132258525508</v>
      </c>
      <c r="H772" t="str">
        <f t="shared" si="50"/>
        <v>Menor</v>
      </c>
      <c r="I772" s="4" t="e">
        <f t="shared" si="51"/>
        <v>#N/A</v>
      </c>
      <c r="J772">
        <f t="shared" si="52"/>
        <v>48.599132258525508</v>
      </c>
      <c r="K772" s="4">
        <f t="shared" si="53"/>
        <v>-7.6008677414744952</v>
      </c>
    </row>
    <row r="773" spans="1:11" x14ac:dyDescent="0.25">
      <c r="A773">
        <f>all_predictions!E773</f>
        <v>7040301090</v>
      </c>
      <c r="B773" t="str">
        <f>all_predictions!B773</f>
        <v>Santa Cruz</v>
      </c>
      <c r="C773" t="str">
        <f>all_predictions!C773</f>
        <v>Ichilo</v>
      </c>
      <c r="D773" t="str">
        <f>all_predictions!D773</f>
        <v>Yapacani</v>
      </c>
      <c r="E773" t="str">
        <f>all_predictions!F773</f>
        <v>PUERTO AVAROA</v>
      </c>
      <c r="F773" s="4">
        <f>all_predictions!H773*100</f>
        <v>62.4</v>
      </c>
      <c r="G773" s="4">
        <f>all_predictions!AC773*100</f>
        <v>62.728554546055882</v>
      </c>
      <c r="H773" t="str">
        <f t="shared" si="50"/>
        <v>Mayor</v>
      </c>
      <c r="I773" s="4">
        <f t="shared" si="51"/>
        <v>62.728554546055882</v>
      </c>
      <c r="J773" t="e">
        <f t="shared" si="52"/>
        <v>#N/A</v>
      </c>
      <c r="K773" s="4">
        <f t="shared" si="53"/>
        <v>0.32855454605588363</v>
      </c>
    </row>
    <row r="774" spans="1:11" x14ac:dyDescent="0.25">
      <c r="A774">
        <f>all_predictions!E774</f>
        <v>7040301128</v>
      </c>
      <c r="B774" t="str">
        <f>all_predictions!B774</f>
        <v>Santa Cruz</v>
      </c>
      <c r="C774" t="str">
        <f>all_predictions!C774</f>
        <v>Ichilo</v>
      </c>
      <c r="D774" t="str">
        <f>all_predictions!D774</f>
        <v>Yapacani</v>
      </c>
      <c r="E774" t="str">
        <f>all_predictions!F774</f>
        <v>VILLA CHORE</v>
      </c>
      <c r="F774" s="4">
        <f>all_predictions!H774*100</f>
        <v>50.2</v>
      </c>
      <c r="G774" s="4">
        <f>all_predictions!AC774*100</f>
        <v>40.694361236604301</v>
      </c>
      <c r="H774" t="str">
        <f t="shared" si="50"/>
        <v>Menor</v>
      </c>
      <c r="I774" s="4" t="e">
        <f t="shared" si="51"/>
        <v>#N/A</v>
      </c>
      <c r="J774">
        <f t="shared" si="52"/>
        <v>40.694361236604301</v>
      </c>
      <c r="K774" s="4">
        <f t="shared" si="53"/>
        <v>-9.5056387633957016</v>
      </c>
    </row>
    <row r="775" spans="1:11" x14ac:dyDescent="0.25">
      <c r="A775">
        <f>all_predictions!E775</f>
        <v>7040401001</v>
      </c>
      <c r="B775" t="str">
        <f>all_predictions!B775</f>
        <v>Santa Cruz</v>
      </c>
      <c r="C775" t="str">
        <f>all_predictions!C775</f>
        <v>Ichilo</v>
      </c>
      <c r="D775" t="str">
        <f>all_predictions!D775</f>
        <v>San Juan</v>
      </c>
      <c r="E775" t="str">
        <f>all_predictions!F775</f>
        <v>AYACUCHO EL CARMEN</v>
      </c>
      <c r="F775" s="4">
        <f>all_predictions!H775*100</f>
        <v>61.5</v>
      </c>
      <c r="G775" s="4">
        <f>all_predictions!AC775*100</f>
        <v>61.403561349291266</v>
      </c>
      <c r="H775" t="str">
        <f t="shared" si="50"/>
        <v>Menor</v>
      </c>
      <c r="I775" s="4" t="e">
        <f t="shared" si="51"/>
        <v>#N/A</v>
      </c>
      <c r="J775">
        <f t="shared" si="52"/>
        <v>61.403561349291266</v>
      </c>
      <c r="K775" s="4">
        <f t="shared" si="53"/>
        <v>-9.6438650708734031E-2</v>
      </c>
    </row>
    <row r="776" spans="1:11" x14ac:dyDescent="0.25">
      <c r="A776">
        <f>all_predictions!E776</f>
        <v>7040401003</v>
      </c>
      <c r="B776" t="str">
        <f>all_predictions!B776</f>
        <v>Santa Cruz</v>
      </c>
      <c r="C776" t="str">
        <f>all_predictions!C776</f>
        <v>Ichilo</v>
      </c>
      <c r="D776" t="str">
        <f>all_predictions!D776</f>
        <v>San Juan</v>
      </c>
      <c r="E776" t="str">
        <f>all_predictions!F776</f>
        <v>LA ENCONADA</v>
      </c>
      <c r="F776" s="4">
        <f>all_predictions!H776*100</f>
        <v>70.900000000000006</v>
      </c>
      <c r="G776" s="4">
        <f>all_predictions!AC776*100</f>
        <v>73.339207115188358</v>
      </c>
      <c r="H776" t="str">
        <f t="shared" si="50"/>
        <v>Mayor</v>
      </c>
      <c r="I776" s="4">
        <f t="shared" si="51"/>
        <v>73.339207115188358</v>
      </c>
      <c r="J776" t="e">
        <f t="shared" si="52"/>
        <v>#N/A</v>
      </c>
      <c r="K776" s="4">
        <f t="shared" si="53"/>
        <v>2.4392071151883528</v>
      </c>
    </row>
    <row r="777" spans="1:11" x14ac:dyDescent="0.25">
      <c r="A777">
        <f>all_predictions!E777</f>
        <v>7040401014</v>
      </c>
      <c r="B777" t="str">
        <f>all_predictions!B777</f>
        <v>Santa Cruz</v>
      </c>
      <c r="C777" t="str">
        <f>all_predictions!C777</f>
        <v>Ichilo</v>
      </c>
      <c r="D777" t="str">
        <f>all_predictions!D777</f>
        <v>San Juan</v>
      </c>
      <c r="E777" t="str">
        <f>all_predictions!F777</f>
        <v>SAN JUAN DE YAPACANI</v>
      </c>
      <c r="F777" s="4">
        <f>all_predictions!H777*100</f>
        <v>32.700000000000003</v>
      </c>
      <c r="G777" s="4">
        <f>all_predictions!AC777*100</f>
        <v>33.74280234499583</v>
      </c>
      <c r="H777" t="str">
        <f t="shared" si="50"/>
        <v>Mayor</v>
      </c>
      <c r="I777" s="4">
        <f t="shared" si="51"/>
        <v>33.74280234499583</v>
      </c>
      <c r="J777" t="e">
        <f t="shared" si="52"/>
        <v>#N/A</v>
      </c>
      <c r="K777" s="4">
        <f t="shared" si="53"/>
        <v>1.0428023449958275</v>
      </c>
    </row>
    <row r="778" spans="1:11" x14ac:dyDescent="0.25">
      <c r="A778">
        <f>all_predictions!E778</f>
        <v>7050101018</v>
      </c>
      <c r="B778" t="str">
        <f>all_predictions!B778</f>
        <v>Santa Cruz</v>
      </c>
      <c r="C778" t="str">
        <f>all_predictions!C778</f>
        <v>Chiquitos</v>
      </c>
      <c r="D778" t="str">
        <f>all_predictions!D778</f>
        <v>San Jose de Chiquitos</v>
      </c>
      <c r="E778" t="str">
        <f>all_predictions!F778</f>
        <v>QUIMOME</v>
      </c>
      <c r="F778" s="4">
        <f>all_predictions!H778*100</f>
        <v>77.400000000000006</v>
      </c>
      <c r="G778" s="4">
        <f>all_predictions!AC778*100</f>
        <v>73.827349625550013</v>
      </c>
      <c r="H778" t="str">
        <f t="shared" si="50"/>
        <v>Menor</v>
      </c>
      <c r="I778" s="4" t="e">
        <f t="shared" si="51"/>
        <v>#N/A</v>
      </c>
      <c r="J778">
        <f t="shared" si="52"/>
        <v>73.827349625550013</v>
      </c>
      <c r="K778" s="4">
        <f t="shared" si="53"/>
        <v>-3.5726503744499922</v>
      </c>
    </row>
    <row r="779" spans="1:11" x14ac:dyDescent="0.25">
      <c r="A779">
        <f>all_predictions!E779</f>
        <v>7050101021</v>
      </c>
      <c r="B779" t="str">
        <f>all_predictions!B779</f>
        <v>Santa Cruz</v>
      </c>
      <c r="C779" t="str">
        <f>all_predictions!C779</f>
        <v>Chiquitos</v>
      </c>
      <c r="D779" t="str">
        <f>all_predictions!D779</f>
        <v>San Jose de Chiquitos</v>
      </c>
      <c r="E779" t="str">
        <f>all_predictions!F779</f>
        <v>SAN JOSE DE CHIQUITOS</v>
      </c>
      <c r="F779" s="4">
        <f>all_predictions!H779*100</f>
        <v>32.6</v>
      </c>
      <c r="G779" s="4">
        <f>all_predictions!AC779*100</f>
        <v>32.284430972720649</v>
      </c>
      <c r="H779" t="str">
        <f t="shared" si="50"/>
        <v>Menor</v>
      </c>
      <c r="I779" s="4" t="e">
        <f t="shared" si="51"/>
        <v>#N/A</v>
      </c>
      <c r="J779">
        <f t="shared" si="52"/>
        <v>32.284430972720649</v>
      </c>
      <c r="K779" s="4">
        <f t="shared" si="53"/>
        <v>-0.3155690272793521</v>
      </c>
    </row>
    <row r="780" spans="1:11" x14ac:dyDescent="0.25">
      <c r="A780">
        <f>all_predictions!E780</f>
        <v>7050102010</v>
      </c>
      <c r="B780" t="str">
        <f>all_predictions!B780</f>
        <v>Santa Cruz</v>
      </c>
      <c r="C780" t="str">
        <f>all_predictions!C780</f>
        <v>Chiquitos</v>
      </c>
      <c r="D780" t="str">
        <f>all_predictions!D780</f>
        <v>San Jose de Chiquitos</v>
      </c>
      <c r="E780" t="str">
        <f>all_predictions!F780</f>
        <v>SAN JUAN DE TAPERAS</v>
      </c>
      <c r="F780" s="4">
        <f>all_predictions!H780*100</f>
        <v>33.4</v>
      </c>
      <c r="G780" s="4">
        <f>all_predictions!AC780*100</f>
        <v>27.565528267227592</v>
      </c>
      <c r="H780" t="str">
        <f t="shared" si="50"/>
        <v>Menor</v>
      </c>
      <c r="I780" s="4" t="e">
        <f t="shared" si="51"/>
        <v>#N/A</v>
      </c>
      <c r="J780">
        <f t="shared" si="52"/>
        <v>27.565528267227592</v>
      </c>
      <c r="K780" s="4">
        <f t="shared" si="53"/>
        <v>-5.8344717327724069</v>
      </c>
    </row>
    <row r="781" spans="1:11" x14ac:dyDescent="0.25">
      <c r="A781">
        <f>all_predictions!E781</f>
        <v>7050201015</v>
      </c>
      <c r="B781" t="str">
        <f>all_predictions!B781</f>
        <v>Santa Cruz</v>
      </c>
      <c r="C781" t="str">
        <f>all_predictions!C781</f>
        <v>Chiquitos</v>
      </c>
      <c r="D781" t="str">
        <f>all_predictions!D781</f>
        <v>Pailon</v>
      </c>
      <c r="E781" t="str">
        <f>all_predictions!F781</f>
        <v>ROSAL CENTRO</v>
      </c>
      <c r="F781" s="4">
        <f>all_predictions!H781*100</f>
        <v>61.20000000000001</v>
      </c>
      <c r="G781" s="4">
        <f>all_predictions!AC781*100</f>
        <v>61.540263228484612</v>
      </c>
      <c r="H781" t="str">
        <f t="shared" si="50"/>
        <v>Mayor</v>
      </c>
      <c r="I781" s="4">
        <f t="shared" si="51"/>
        <v>61.540263228484612</v>
      </c>
      <c r="J781" t="e">
        <f t="shared" si="52"/>
        <v>#N/A</v>
      </c>
      <c r="K781" s="4">
        <f t="shared" si="53"/>
        <v>0.34026322848460211</v>
      </c>
    </row>
    <row r="782" spans="1:11" x14ac:dyDescent="0.25">
      <c r="A782">
        <f>all_predictions!E782</f>
        <v>7050201017</v>
      </c>
      <c r="B782" t="str">
        <f>all_predictions!B782</f>
        <v>Santa Cruz</v>
      </c>
      <c r="C782" t="str">
        <f>all_predictions!C782</f>
        <v>Chiquitos</v>
      </c>
      <c r="D782" t="str">
        <f>all_predictions!D782</f>
        <v>Pailon</v>
      </c>
      <c r="E782" t="str">
        <f>all_predictions!F782</f>
        <v>SINAI</v>
      </c>
      <c r="F782" s="4">
        <f>all_predictions!H782*100</f>
        <v>43.5</v>
      </c>
      <c r="G782" s="4">
        <f>all_predictions!AC782*100</f>
        <v>29.786708464990063</v>
      </c>
      <c r="H782" t="str">
        <f t="shared" si="50"/>
        <v>Menor</v>
      </c>
      <c r="I782" s="4" t="e">
        <f t="shared" si="51"/>
        <v>#N/A</v>
      </c>
      <c r="J782">
        <f t="shared" si="52"/>
        <v>29.786708464990063</v>
      </c>
      <c r="K782" s="4">
        <f t="shared" si="53"/>
        <v>-13.713291535009937</v>
      </c>
    </row>
    <row r="783" spans="1:11" x14ac:dyDescent="0.25">
      <c r="A783">
        <f>all_predictions!E783</f>
        <v>7050201019</v>
      </c>
      <c r="B783" t="str">
        <f>all_predictions!B783</f>
        <v>Santa Cruz</v>
      </c>
      <c r="C783" t="str">
        <f>all_predictions!C783</f>
        <v>Chiquitos</v>
      </c>
      <c r="D783" t="str">
        <f>all_predictions!D783</f>
        <v>Pailon</v>
      </c>
      <c r="E783" t="str">
        <f>all_predictions!F783</f>
        <v>PAILON</v>
      </c>
      <c r="F783" s="4">
        <f>all_predictions!H783*100</f>
        <v>43.79999999999999</v>
      </c>
      <c r="G783" s="4">
        <f>all_predictions!AC783*100</f>
        <v>33.618019139226831</v>
      </c>
      <c r="H783" t="str">
        <f t="shared" si="50"/>
        <v>Menor</v>
      </c>
      <c r="I783" s="4" t="e">
        <f t="shared" si="51"/>
        <v>#N/A</v>
      </c>
      <c r="J783">
        <f t="shared" si="52"/>
        <v>33.618019139226831</v>
      </c>
      <c r="K783" s="4">
        <f t="shared" si="53"/>
        <v>-10.181980860773159</v>
      </c>
    </row>
    <row r="784" spans="1:11" x14ac:dyDescent="0.25">
      <c r="A784">
        <f>all_predictions!E784</f>
        <v>7050201020</v>
      </c>
      <c r="B784" t="str">
        <f>all_predictions!B784</f>
        <v>Santa Cruz</v>
      </c>
      <c r="C784" t="str">
        <f>all_predictions!C784</f>
        <v>Chiquitos</v>
      </c>
      <c r="D784" t="str">
        <f>all_predictions!D784</f>
        <v>Pailon</v>
      </c>
      <c r="E784" t="str">
        <f>all_predictions!F784</f>
        <v>PUERTO IBAÑEZ</v>
      </c>
      <c r="F784" s="4">
        <f>all_predictions!H784*100</f>
        <v>58.70000000000001</v>
      </c>
      <c r="G784" s="4">
        <f>all_predictions!AC784*100</f>
        <v>61.618087667932407</v>
      </c>
      <c r="H784" t="str">
        <f t="shared" si="50"/>
        <v>Mayor</v>
      </c>
      <c r="I784" s="4">
        <f t="shared" si="51"/>
        <v>61.618087667932407</v>
      </c>
      <c r="J784" t="e">
        <f t="shared" si="52"/>
        <v>#N/A</v>
      </c>
      <c r="K784" s="4">
        <f t="shared" si="53"/>
        <v>2.9180876679323973</v>
      </c>
    </row>
    <row r="785" spans="1:11" x14ac:dyDescent="0.25">
      <c r="A785">
        <f>all_predictions!E785</f>
        <v>7050201023</v>
      </c>
      <c r="B785" t="str">
        <f>all_predictions!B785</f>
        <v>Santa Cruz</v>
      </c>
      <c r="C785" t="str">
        <f>all_predictions!C785</f>
        <v>Chiquitos</v>
      </c>
      <c r="D785" t="str">
        <f>all_predictions!D785</f>
        <v>Pailon</v>
      </c>
      <c r="E785" t="str">
        <f>all_predictions!F785</f>
        <v>VALLE NUEVO</v>
      </c>
      <c r="F785" s="4">
        <f>all_predictions!H785*100</f>
        <v>34.699999999999996</v>
      </c>
      <c r="G785" s="4">
        <f>all_predictions!AC785*100</f>
        <v>28.236669724303333</v>
      </c>
      <c r="H785" t="str">
        <f t="shared" si="50"/>
        <v>Menor</v>
      </c>
      <c r="I785" s="4" t="e">
        <f t="shared" si="51"/>
        <v>#N/A</v>
      </c>
      <c r="J785">
        <f t="shared" si="52"/>
        <v>28.236669724303333</v>
      </c>
      <c r="K785" s="4">
        <f t="shared" si="53"/>
        <v>-6.4633302756966629</v>
      </c>
    </row>
    <row r="786" spans="1:11" x14ac:dyDescent="0.25">
      <c r="A786">
        <f>all_predictions!E786</f>
        <v>7050201032</v>
      </c>
      <c r="B786" t="str">
        <f>all_predictions!B786</f>
        <v>Santa Cruz</v>
      </c>
      <c r="C786" t="str">
        <f>all_predictions!C786</f>
        <v>Chiquitos</v>
      </c>
      <c r="D786" t="str">
        <f>all_predictions!D786</f>
        <v>Pailon</v>
      </c>
      <c r="E786" t="str">
        <f>all_predictions!F786</f>
        <v>CUPESI</v>
      </c>
      <c r="F786" s="4">
        <f>all_predictions!H786*100</f>
        <v>36.299999999999997</v>
      </c>
      <c r="G786" s="4">
        <f>all_predictions!AC786*100</f>
        <v>31.300376348385868</v>
      </c>
      <c r="H786" t="str">
        <f t="shared" si="50"/>
        <v>Menor</v>
      </c>
      <c r="I786" s="4" t="e">
        <f t="shared" si="51"/>
        <v>#N/A</v>
      </c>
      <c r="J786">
        <f t="shared" si="52"/>
        <v>31.300376348385868</v>
      </c>
      <c r="K786" s="4">
        <f t="shared" si="53"/>
        <v>-4.9996236516141295</v>
      </c>
    </row>
    <row r="787" spans="1:11" x14ac:dyDescent="0.25">
      <c r="A787">
        <f>all_predictions!E787</f>
        <v>7050201065</v>
      </c>
      <c r="B787" t="str">
        <f>all_predictions!B787</f>
        <v>Santa Cruz</v>
      </c>
      <c r="C787" t="str">
        <f>all_predictions!C787</f>
        <v>Chiquitos</v>
      </c>
      <c r="D787" t="str">
        <f>all_predictions!D787</f>
        <v>Pailon</v>
      </c>
      <c r="E787" t="str">
        <f>all_predictions!F787</f>
        <v>POZO DEL TIGRE</v>
      </c>
      <c r="F787" s="4">
        <f>all_predictions!H787*100</f>
        <v>46.1</v>
      </c>
      <c r="G787" s="4">
        <f>all_predictions!AC787*100</f>
        <v>41.011379468249103</v>
      </c>
      <c r="H787" t="str">
        <f t="shared" si="50"/>
        <v>Menor</v>
      </c>
      <c r="I787" s="4" t="e">
        <f t="shared" si="51"/>
        <v>#N/A</v>
      </c>
      <c r="J787">
        <f t="shared" si="52"/>
        <v>41.011379468249103</v>
      </c>
      <c r="K787" s="4">
        <f t="shared" si="53"/>
        <v>-5.0886205317508981</v>
      </c>
    </row>
    <row r="788" spans="1:11" x14ac:dyDescent="0.25">
      <c r="A788">
        <f>all_predictions!E788</f>
        <v>7050201068</v>
      </c>
      <c r="B788" t="str">
        <f>all_predictions!B788</f>
        <v>Santa Cruz</v>
      </c>
      <c r="C788" t="str">
        <f>all_predictions!C788</f>
        <v>Chiquitos</v>
      </c>
      <c r="D788" t="str">
        <f>all_predictions!D788</f>
        <v>Pailon</v>
      </c>
      <c r="E788" t="str">
        <f>all_predictions!F788</f>
        <v>TRES CRUCES</v>
      </c>
      <c r="F788" s="4">
        <f>all_predictions!H788*100</f>
        <v>57.8</v>
      </c>
      <c r="G788" s="4">
        <f>all_predictions!AC788*100</f>
        <v>36.261722283906913</v>
      </c>
      <c r="H788" t="str">
        <f t="shared" si="50"/>
        <v>Menor</v>
      </c>
      <c r="I788" s="4" t="e">
        <f t="shared" si="51"/>
        <v>#N/A</v>
      </c>
      <c r="J788">
        <f t="shared" si="52"/>
        <v>36.261722283906913</v>
      </c>
      <c r="K788" s="4">
        <f t="shared" si="53"/>
        <v>-21.538277716093084</v>
      </c>
    </row>
    <row r="789" spans="1:11" x14ac:dyDescent="0.25">
      <c r="A789">
        <f>all_predictions!E789</f>
        <v>7050203007</v>
      </c>
      <c r="B789" t="str">
        <f>all_predictions!B789</f>
        <v>Santa Cruz</v>
      </c>
      <c r="C789" t="str">
        <f>all_predictions!C789</f>
        <v>Chiquitos</v>
      </c>
      <c r="D789" t="str">
        <f>all_predictions!D789</f>
        <v>Pailon</v>
      </c>
      <c r="E789" t="str">
        <f>all_predictions!F789</f>
        <v>EL CERRO</v>
      </c>
      <c r="F789" s="4">
        <f>all_predictions!H789*100</f>
        <v>77.099999999999994</v>
      </c>
      <c r="G789" s="4">
        <f>all_predictions!AC789*100</f>
        <v>74.206216380159802</v>
      </c>
      <c r="H789" t="str">
        <f t="shared" si="50"/>
        <v>Menor</v>
      </c>
      <c r="I789" s="4" t="e">
        <f t="shared" si="51"/>
        <v>#N/A</v>
      </c>
      <c r="J789">
        <f t="shared" si="52"/>
        <v>74.206216380159802</v>
      </c>
      <c r="K789" s="4">
        <f t="shared" si="53"/>
        <v>-2.8937836198401925</v>
      </c>
    </row>
    <row r="790" spans="1:11" x14ac:dyDescent="0.25">
      <c r="A790">
        <f>all_predictions!E790</f>
        <v>7050203012</v>
      </c>
      <c r="B790" t="str">
        <f>all_predictions!B790</f>
        <v>Santa Cruz</v>
      </c>
      <c r="C790" t="str">
        <f>all_predictions!C790</f>
        <v>Chiquitos</v>
      </c>
      <c r="D790" t="str">
        <f>all_predictions!D790</f>
        <v>Pailon</v>
      </c>
      <c r="E790" t="str">
        <f>all_predictions!F790</f>
        <v>TINTO DEL ESTE - MENONITA</v>
      </c>
      <c r="F790" s="4">
        <f>all_predictions!H790*100</f>
        <v>37.700000000000003</v>
      </c>
      <c r="G790" s="4">
        <f>all_predictions!AC790*100</f>
        <v>25.74976241324433</v>
      </c>
      <c r="H790" t="str">
        <f t="shared" si="50"/>
        <v>Menor</v>
      </c>
      <c r="I790" s="4" t="e">
        <f t="shared" si="51"/>
        <v>#N/A</v>
      </c>
      <c r="J790">
        <f t="shared" si="52"/>
        <v>25.74976241324433</v>
      </c>
      <c r="K790" s="4">
        <f t="shared" si="53"/>
        <v>-11.950237586755673</v>
      </c>
    </row>
    <row r="791" spans="1:11" x14ac:dyDescent="0.25">
      <c r="A791">
        <f>all_predictions!E791</f>
        <v>7050301001</v>
      </c>
      <c r="B791" t="str">
        <f>all_predictions!B791</f>
        <v>Santa Cruz</v>
      </c>
      <c r="C791" t="str">
        <f>all_predictions!C791</f>
        <v>Chiquitos</v>
      </c>
      <c r="D791" t="str">
        <f>all_predictions!D791</f>
        <v>Robore</v>
      </c>
      <c r="E791" t="str">
        <f>all_predictions!F791</f>
        <v>CHOCHIS</v>
      </c>
      <c r="F791" s="4">
        <f>all_predictions!H791*100</f>
        <v>47</v>
      </c>
      <c r="G791" s="4">
        <f>all_predictions!AC791*100</f>
        <v>35.115176943303418</v>
      </c>
      <c r="H791" t="str">
        <f t="shared" si="50"/>
        <v>Menor</v>
      </c>
      <c r="I791" s="4" t="e">
        <f t="shared" si="51"/>
        <v>#N/A</v>
      </c>
      <c r="J791">
        <f t="shared" si="52"/>
        <v>35.115176943303418</v>
      </c>
      <c r="K791" s="4">
        <f t="shared" si="53"/>
        <v>-11.884823056696582</v>
      </c>
    </row>
    <row r="792" spans="1:11" x14ac:dyDescent="0.25">
      <c r="A792">
        <f>all_predictions!E792</f>
        <v>7050301017</v>
      </c>
      <c r="B792" t="str">
        <f>all_predictions!B792</f>
        <v>Santa Cruz</v>
      </c>
      <c r="C792" t="str">
        <f>all_predictions!C792</f>
        <v>Chiquitos</v>
      </c>
      <c r="D792" t="str">
        <f>all_predictions!D792</f>
        <v>Robore</v>
      </c>
      <c r="E792" t="str">
        <f>all_predictions!F792</f>
        <v>ROBORE</v>
      </c>
      <c r="F792" s="4">
        <f>all_predictions!H792*100</f>
        <v>29.599999999999998</v>
      </c>
      <c r="G792" s="4">
        <f>all_predictions!AC792*100</f>
        <v>29.351008173273463</v>
      </c>
      <c r="H792" t="str">
        <f t="shared" si="50"/>
        <v>Menor</v>
      </c>
      <c r="I792" s="4" t="e">
        <f t="shared" si="51"/>
        <v>#N/A</v>
      </c>
      <c r="J792">
        <f t="shared" si="52"/>
        <v>29.351008173273463</v>
      </c>
      <c r="K792" s="4">
        <f t="shared" si="53"/>
        <v>-0.24899182672653453</v>
      </c>
    </row>
    <row r="793" spans="1:11" x14ac:dyDescent="0.25">
      <c r="A793">
        <f>all_predictions!E793</f>
        <v>7050302014</v>
      </c>
      <c r="B793" t="str">
        <f>all_predictions!B793</f>
        <v>Santa Cruz</v>
      </c>
      <c r="C793" t="str">
        <f>all_predictions!C793</f>
        <v>Chiquitos</v>
      </c>
      <c r="D793" t="str">
        <f>all_predictions!D793</f>
        <v>Robore</v>
      </c>
      <c r="E793" t="str">
        <f>all_predictions!F793</f>
        <v>SANTIAGO DE CHIQUITOS</v>
      </c>
      <c r="F793" s="4">
        <f>all_predictions!H793*100</f>
        <v>36.700000000000003</v>
      </c>
      <c r="G793" s="4">
        <f>all_predictions!AC793*100</f>
        <v>24.509543485173239</v>
      </c>
      <c r="H793" t="str">
        <f t="shared" si="50"/>
        <v>Menor</v>
      </c>
      <c r="I793" s="4" t="e">
        <f t="shared" si="51"/>
        <v>#N/A</v>
      </c>
      <c r="J793">
        <f t="shared" si="52"/>
        <v>24.509543485173239</v>
      </c>
      <c r="K793" s="4">
        <f t="shared" si="53"/>
        <v>-12.190456514826764</v>
      </c>
    </row>
    <row r="794" spans="1:11" x14ac:dyDescent="0.25">
      <c r="A794">
        <f>all_predictions!E794</f>
        <v>7060101016</v>
      </c>
      <c r="B794" t="str">
        <f>all_predictions!B794</f>
        <v>Santa Cruz</v>
      </c>
      <c r="C794" t="str">
        <f>all_predictions!C794</f>
        <v>Sara</v>
      </c>
      <c r="D794" t="str">
        <f>all_predictions!D794</f>
        <v>Portachuelo</v>
      </c>
      <c r="E794" t="str">
        <f>all_predictions!F794</f>
        <v>PORTACHUELO</v>
      </c>
      <c r="F794" s="4">
        <f>all_predictions!H794*100</f>
        <v>22.6</v>
      </c>
      <c r="G794" s="4">
        <f>all_predictions!AC794*100</f>
        <v>27.120902567337613</v>
      </c>
      <c r="H794" t="str">
        <f t="shared" si="50"/>
        <v>Mayor</v>
      </c>
      <c r="I794" s="4">
        <f t="shared" si="51"/>
        <v>27.120902567337613</v>
      </c>
      <c r="J794" t="e">
        <f t="shared" si="52"/>
        <v>#N/A</v>
      </c>
      <c r="K794" s="4">
        <f t="shared" si="53"/>
        <v>4.5209025673376111</v>
      </c>
    </row>
    <row r="795" spans="1:11" x14ac:dyDescent="0.25">
      <c r="A795">
        <f>all_predictions!E795</f>
        <v>7060103008</v>
      </c>
      <c r="B795" t="str">
        <f>all_predictions!B795</f>
        <v>Santa Cruz</v>
      </c>
      <c r="C795" t="str">
        <f>all_predictions!C795</f>
        <v>Sara</v>
      </c>
      <c r="D795" t="str">
        <f>all_predictions!D795</f>
        <v>Portachuelo</v>
      </c>
      <c r="E795" t="str">
        <f>all_predictions!F795</f>
        <v>SAN IGNACIO DEL SARA</v>
      </c>
      <c r="F795" s="4">
        <f>all_predictions!H795*100</f>
        <v>54.7</v>
      </c>
      <c r="G795" s="4">
        <f>all_predictions!AC795*100</f>
        <v>43.06373321084542</v>
      </c>
      <c r="H795" t="str">
        <f t="shared" si="50"/>
        <v>Menor</v>
      </c>
      <c r="I795" s="4" t="e">
        <f t="shared" si="51"/>
        <v>#N/A</v>
      </c>
      <c r="J795">
        <f t="shared" si="52"/>
        <v>43.06373321084542</v>
      </c>
      <c r="K795" s="4">
        <f t="shared" si="53"/>
        <v>-11.636266789154583</v>
      </c>
    </row>
    <row r="796" spans="1:11" x14ac:dyDescent="0.25">
      <c r="A796">
        <f>all_predictions!E796</f>
        <v>7060201005</v>
      </c>
      <c r="B796" t="str">
        <f>all_predictions!B796</f>
        <v>Santa Cruz</v>
      </c>
      <c r="C796" t="str">
        <f>all_predictions!C796</f>
        <v>Sara</v>
      </c>
      <c r="D796" t="str">
        <f>all_predictions!D796</f>
        <v>Santa Rosa del Sara</v>
      </c>
      <c r="E796" t="str">
        <f>all_predictions!F796</f>
        <v>LOMA ALTA</v>
      </c>
      <c r="F796" s="4">
        <f>all_predictions!H796*100</f>
        <v>36.199999999999996</v>
      </c>
      <c r="G796" s="4">
        <f>all_predictions!AC796*100</f>
        <v>28.884470186684759</v>
      </c>
      <c r="H796" t="str">
        <f t="shared" si="50"/>
        <v>Menor</v>
      </c>
      <c r="I796" s="4" t="e">
        <f t="shared" si="51"/>
        <v>#N/A</v>
      </c>
      <c r="J796">
        <f t="shared" si="52"/>
        <v>28.884470186684759</v>
      </c>
      <c r="K796" s="4">
        <f t="shared" si="53"/>
        <v>-7.3155298133152371</v>
      </c>
    </row>
    <row r="797" spans="1:11" x14ac:dyDescent="0.25">
      <c r="A797">
        <f>all_predictions!E797</f>
        <v>7060201023</v>
      </c>
      <c r="B797" t="str">
        <f>all_predictions!B797</f>
        <v>Santa Cruz</v>
      </c>
      <c r="C797" t="str">
        <f>all_predictions!C797</f>
        <v>Sara</v>
      </c>
      <c r="D797" t="str">
        <f>all_predictions!D797</f>
        <v>Santa Rosa del Sara</v>
      </c>
      <c r="E797" t="str">
        <f>all_predictions!F797</f>
        <v>SANTA ROSA DEL SARA</v>
      </c>
      <c r="F797" s="4">
        <f>all_predictions!H797*100</f>
        <v>60.4</v>
      </c>
      <c r="G797" s="4">
        <f>all_predictions!AC797*100</f>
        <v>61.223795056174168</v>
      </c>
      <c r="H797" t="str">
        <f t="shared" si="50"/>
        <v>Mayor</v>
      </c>
      <c r="I797" s="4">
        <f t="shared" si="51"/>
        <v>61.223795056174168</v>
      </c>
      <c r="J797" t="e">
        <f t="shared" si="52"/>
        <v>#N/A</v>
      </c>
      <c r="K797" s="4">
        <f t="shared" si="53"/>
        <v>0.82379505617416982</v>
      </c>
    </row>
    <row r="798" spans="1:11" x14ac:dyDescent="0.25">
      <c r="A798">
        <f>all_predictions!E798</f>
        <v>7060201037</v>
      </c>
      <c r="B798" t="str">
        <f>all_predictions!B798</f>
        <v>Santa Cruz</v>
      </c>
      <c r="C798" t="str">
        <f>all_predictions!C798</f>
        <v>Sara</v>
      </c>
      <c r="D798" t="str">
        <f>all_predictions!D798</f>
        <v>Santa Rosa del Sara</v>
      </c>
      <c r="E798" t="str">
        <f>all_predictions!F798</f>
        <v>LOS ANDES</v>
      </c>
      <c r="F798" s="4">
        <f>all_predictions!H798*100</f>
        <v>71.5</v>
      </c>
      <c r="G798" s="4">
        <f>all_predictions!AC798*100</f>
        <v>69.394366452915122</v>
      </c>
      <c r="H798" t="str">
        <f t="shared" si="50"/>
        <v>Menor</v>
      </c>
      <c r="I798" s="4" t="e">
        <f t="shared" si="51"/>
        <v>#N/A</v>
      </c>
      <c r="J798">
        <f t="shared" si="52"/>
        <v>69.394366452915122</v>
      </c>
      <c r="K798" s="4">
        <f t="shared" si="53"/>
        <v>-2.1056335470848779</v>
      </c>
    </row>
    <row r="799" spans="1:11" x14ac:dyDescent="0.25">
      <c r="A799">
        <f>all_predictions!E799</f>
        <v>7060201078</v>
      </c>
      <c r="B799" t="str">
        <f>all_predictions!B799</f>
        <v>Santa Cruz</v>
      </c>
      <c r="C799" t="str">
        <f>all_predictions!C799</f>
        <v>Sara</v>
      </c>
      <c r="D799" t="str">
        <f>all_predictions!D799</f>
        <v>Santa Rosa del Sara</v>
      </c>
      <c r="E799" t="str">
        <f>all_predictions!F799</f>
        <v>RINCON DE PALOMETAS</v>
      </c>
      <c r="F799" s="4">
        <f>all_predictions!H799*100</f>
        <v>57.4</v>
      </c>
      <c r="G799" s="4">
        <f>all_predictions!AC799*100</f>
        <v>45.532545749570232</v>
      </c>
      <c r="H799" t="str">
        <f t="shared" si="50"/>
        <v>Menor</v>
      </c>
      <c r="I799" s="4" t="e">
        <f t="shared" si="51"/>
        <v>#N/A</v>
      </c>
      <c r="J799">
        <f t="shared" si="52"/>
        <v>45.532545749570232</v>
      </c>
      <c r="K799" s="4">
        <f t="shared" si="53"/>
        <v>-11.867454250429766</v>
      </c>
    </row>
    <row r="800" spans="1:11" x14ac:dyDescent="0.25">
      <c r="A800">
        <f>all_predictions!E800</f>
        <v>7060202001</v>
      </c>
      <c r="B800" t="str">
        <f>all_predictions!B800</f>
        <v>Santa Cruz</v>
      </c>
      <c r="C800" t="str">
        <f>all_predictions!C800</f>
        <v>Sara</v>
      </c>
      <c r="D800" t="str">
        <f>all_predictions!D800</f>
        <v>Santa Rosa del Sara</v>
      </c>
      <c r="E800" t="str">
        <f>all_predictions!F800</f>
        <v>AZUBI</v>
      </c>
      <c r="F800" s="4">
        <f>all_predictions!H800*100</f>
        <v>58.099999999999994</v>
      </c>
      <c r="G800" s="4">
        <f>all_predictions!AC800*100</f>
        <v>58.831447105440006</v>
      </c>
      <c r="H800" t="str">
        <f t="shared" si="50"/>
        <v>Mayor</v>
      </c>
      <c r="I800" s="4">
        <f t="shared" si="51"/>
        <v>58.831447105440006</v>
      </c>
      <c r="J800" t="e">
        <f t="shared" si="52"/>
        <v>#N/A</v>
      </c>
      <c r="K800" s="4">
        <f t="shared" si="53"/>
        <v>0.73144710544001157</v>
      </c>
    </row>
    <row r="801" spans="1:11" x14ac:dyDescent="0.25">
      <c r="A801">
        <f>all_predictions!E801</f>
        <v>7060301005</v>
      </c>
      <c r="B801" t="str">
        <f>all_predictions!B801</f>
        <v>Santa Cruz</v>
      </c>
      <c r="C801" t="str">
        <f>all_predictions!C801</f>
        <v>Sara</v>
      </c>
      <c r="D801" t="str">
        <f>all_predictions!D801</f>
        <v>Colpa Belgica</v>
      </c>
      <c r="E801" t="str">
        <f>all_predictions!F801</f>
        <v>LA BELGICA</v>
      </c>
      <c r="F801" s="4">
        <f>all_predictions!H801*100</f>
        <v>30.8</v>
      </c>
      <c r="G801" s="4">
        <f>all_predictions!AC801*100</f>
        <v>25.996728984715471</v>
      </c>
      <c r="H801" t="str">
        <f t="shared" si="50"/>
        <v>Menor</v>
      </c>
      <c r="I801" s="4" t="e">
        <f t="shared" si="51"/>
        <v>#N/A</v>
      </c>
      <c r="J801">
        <f t="shared" si="52"/>
        <v>25.996728984715471</v>
      </c>
      <c r="K801" s="4">
        <f t="shared" si="53"/>
        <v>-4.8032710152845297</v>
      </c>
    </row>
    <row r="802" spans="1:11" x14ac:dyDescent="0.25">
      <c r="A802">
        <f>all_predictions!E802</f>
        <v>7070101011</v>
      </c>
      <c r="B802" t="str">
        <f>all_predictions!B802</f>
        <v>Santa Cruz</v>
      </c>
      <c r="C802" t="str">
        <f>all_predictions!C802</f>
        <v>Cordillera</v>
      </c>
      <c r="D802" t="str">
        <f>all_predictions!D802</f>
        <v>Lagunillas</v>
      </c>
      <c r="E802" t="str">
        <f>all_predictions!F802</f>
        <v>LAGUNILLAS</v>
      </c>
      <c r="F802" s="4">
        <f>all_predictions!H802*100</f>
        <v>39.5</v>
      </c>
      <c r="G802" s="4">
        <f>all_predictions!AC802*100</f>
        <v>25.983890778799701</v>
      </c>
      <c r="H802" t="str">
        <f t="shared" si="50"/>
        <v>Menor</v>
      </c>
      <c r="I802" s="4" t="e">
        <f t="shared" si="51"/>
        <v>#N/A</v>
      </c>
      <c r="J802">
        <f t="shared" si="52"/>
        <v>25.983890778799701</v>
      </c>
      <c r="K802" s="4">
        <f t="shared" si="53"/>
        <v>-13.516109221200299</v>
      </c>
    </row>
    <row r="803" spans="1:11" x14ac:dyDescent="0.25">
      <c r="A803">
        <f>all_predictions!E803</f>
        <v>7070102006</v>
      </c>
      <c r="B803" t="str">
        <f>all_predictions!B803</f>
        <v>Santa Cruz</v>
      </c>
      <c r="C803" t="str">
        <f>all_predictions!C803</f>
        <v>Cordillera</v>
      </c>
      <c r="D803" t="str">
        <f>all_predictions!D803</f>
        <v>Lagunillas</v>
      </c>
      <c r="E803" t="str">
        <f>all_predictions!F803</f>
        <v>IPATI</v>
      </c>
      <c r="F803" s="4">
        <f>all_predictions!H803*100</f>
        <v>57.3</v>
      </c>
      <c r="G803" s="4">
        <f>all_predictions!AC803*100</f>
        <v>37.09522264087321</v>
      </c>
      <c r="H803" t="str">
        <f t="shared" si="50"/>
        <v>Menor</v>
      </c>
      <c r="I803" s="4" t="e">
        <f t="shared" si="51"/>
        <v>#N/A</v>
      </c>
      <c r="J803">
        <f t="shared" si="52"/>
        <v>37.09522264087321</v>
      </c>
      <c r="K803" s="4">
        <f t="shared" si="53"/>
        <v>-20.204777359126787</v>
      </c>
    </row>
    <row r="804" spans="1:11" x14ac:dyDescent="0.25">
      <c r="A804">
        <f>all_predictions!E804</f>
        <v>7070201001</v>
      </c>
      <c r="B804" t="str">
        <f>all_predictions!B804</f>
        <v>Santa Cruz</v>
      </c>
      <c r="C804" t="str">
        <f>all_predictions!C804</f>
        <v>Cordillera</v>
      </c>
      <c r="D804" t="str">
        <f>all_predictions!D804</f>
        <v>Charagua</v>
      </c>
      <c r="E804" t="str">
        <f>all_predictions!F804</f>
        <v>CHARAGUA</v>
      </c>
      <c r="F804" s="4">
        <f>all_predictions!H804*100</f>
        <v>32.5</v>
      </c>
      <c r="G804" s="4">
        <f>all_predictions!AC804*100</f>
        <v>33.70252457496899</v>
      </c>
      <c r="H804" t="str">
        <f t="shared" si="50"/>
        <v>Mayor</v>
      </c>
      <c r="I804" s="4">
        <f t="shared" si="51"/>
        <v>33.70252457496899</v>
      </c>
      <c r="J804" t="e">
        <f t="shared" si="52"/>
        <v>#N/A</v>
      </c>
      <c r="K804" s="4">
        <f t="shared" si="53"/>
        <v>1.2025245749689901</v>
      </c>
    </row>
    <row r="805" spans="1:11" x14ac:dyDescent="0.25">
      <c r="A805">
        <f>all_predictions!E805</f>
        <v>7070201002</v>
      </c>
      <c r="B805" t="str">
        <f>all_predictions!B805</f>
        <v>Santa Cruz</v>
      </c>
      <c r="C805" t="str">
        <f>all_predictions!C805</f>
        <v>Cordillera</v>
      </c>
      <c r="D805" t="str">
        <f>all_predictions!D805</f>
        <v>Charagua</v>
      </c>
      <c r="E805" t="str">
        <f>all_predictions!F805</f>
        <v>CHARAGUA (LA ESTACION)</v>
      </c>
      <c r="F805" s="4">
        <f>all_predictions!H805*100</f>
        <v>37.5</v>
      </c>
      <c r="G805" s="4">
        <f>all_predictions!AC805*100</f>
        <v>31.904673208662761</v>
      </c>
      <c r="H805" t="str">
        <f t="shared" si="50"/>
        <v>Menor</v>
      </c>
      <c r="I805" s="4" t="e">
        <f t="shared" si="51"/>
        <v>#N/A</v>
      </c>
      <c r="J805">
        <f t="shared" si="52"/>
        <v>31.904673208662761</v>
      </c>
      <c r="K805" s="4">
        <f t="shared" si="53"/>
        <v>-5.5953267913372393</v>
      </c>
    </row>
    <row r="806" spans="1:11" x14ac:dyDescent="0.25">
      <c r="A806">
        <f>all_predictions!E806</f>
        <v>7070201024</v>
      </c>
      <c r="B806" t="str">
        <f>all_predictions!B806</f>
        <v>Santa Cruz</v>
      </c>
      <c r="C806" t="str">
        <f>all_predictions!C806</f>
        <v>Cordillera</v>
      </c>
      <c r="D806" t="str">
        <f>all_predictions!D806</f>
        <v>Charagua</v>
      </c>
      <c r="E806" t="str">
        <f>all_predictions!F806</f>
        <v>IBASIRIRI</v>
      </c>
      <c r="F806" s="4">
        <f>all_predictions!H806*100</f>
        <v>97.6</v>
      </c>
      <c r="G806" s="4">
        <f>all_predictions!AC806*100</f>
        <v>94.989309002689026</v>
      </c>
      <c r="H806" t="str">
        <f t="shared" si="50"/>
        <v>Menor</v>
      </c>
      <c r="I806" s="4" t="e">
        <f t="shared" si="51"/>
        <v>#N/A</v>
      </c>
      <c r="J806">
        <f t="shared" si="52"/>
        <v>94.989309002689026</v>
      </c>
      <c r="K806" s="4">
        <f t="shared" si="53"/>
        <v>-2.610690997310968</v>
      </c>
    </row>
    <row r="807" spans="1:11" x14ac:dyDescent="0.25">
      <c r="A807">
        <f>all_predictions!E807</f>
        <v>7070201032</v>
      </c>
      <c r="B807" t="str">
        <f>all_predictions!B807</f>
        <v>Santa Cruz</v>
      </c>
      <c r="C807" t="str">
        <f>all_predictions!C807</f>
        <v>Cordillera</v>
      </c>
      <c r="D807" t="str">
        <f>all_predictions!D807</f>
        <v>Charagua</v>
      </c>
      <c r="E807" t="str">
        <f>all_predictions!F807</f>
        <v>RANCHO NUEVO</v>
      </c>
      <c r="F807" s="4">
        <f>all_predictions!H807*100</f>
        <v>99.3</v>
      </c>
      <c r="G807" s="4">
        <f>all_predictions!AC807*100</f>
        <v>97.782128071744538</v>
      </c>
      <c r="H807" t="str">
        <f t="shared" si="50"/>
        <v>Menor</v>
      </c>
      <c r="I807" s="4" t="e">
        <f t="shared" si="51"/>
        <v>#N/A</v>
      </c>
      <c r="J807">
        <f t="shared" si="52"/>
        <v>97.782128071744538</v>
      </c>
      <c r="K807" s="4">
        <f t="shared" si="53"/>
        <v>-1.5178719282554596</v>
      </c>
    </row>
    <row r="808" spans="1:11" x14ac:dyDescent="0.25">
      <c r="A808">
        <f>all_predictions!E808</f>
        <v>7070201035</v>
      </c>
      <c r="B808" t="str">
        <f>all_predictions!B808</f>
        <v>Santa Cruz</v>
      </c>
      <c r="C808" t="str">
        <f>all_predictions!C808</f>
        <v>Cordillera</v>
      </c>
      <c r="D808" t="str">
        <f>all_predictions!D808</f>
        <v>Charagua</v>
      </c>
      <c r="E808" t="str">
        <f>all_predictions!F808</f>
        <v>YAPIROA</v>
      </c>
      <c r="F808" s="4">
        <f>all_predictions!H808*100</f>
        <v>93.9</v>
      </c>
      <c r="G808" s="4">
        <f>all_predictions!AC808*100</f>
        <v>92.240931649915282</v>
      </c>
      <c r="H808" t="str">
        <f t="shared" si="50"/>
        <v>Menor</v>
      </c>
      <c r="I808" s="4" t="e">
        <f t="shared" si="51"/>
        <v>#N/A</v>
      </c>
      <c r="J808">
        <f t="shared" si="52"/>
        <v>92.240931649915282</v>
      </c>
      <c r="K808" s="4">
        <f t="shared" si="53"/>
        <v>-1.6590683500847234</v>
      </c>
    </row>
    <row r="809" spans="1:11" x14ac:dyDescent="0.25">
      <c r="A809">
        <f>all_predictions!E809</f>
        <v>7070202010</v>
      </c>
      <c r="B809" t="str">
        <f>all_predictions!B809</f>
        <v>Santa Cruz</v>
      </c>
      <c r="C809" t="str">
        <f>all_predictions!C809</f>
        <v>Cordillera</v>
      </c>
      <c r="D809" t="str">
        <f>all_predictions!D809</f>
        <v>Charagua</v>
      </c>
      <c r="E809" t="str">
        <f>all_predictions!F809</f>
        <v>SAN ANTONIO DE PARAPETI</v>
      </c>
      <c r="F809" s="4">
        <f>all_predictions!H809*100</f>
        <v>50.4</v>
      </c>
      <c r="G809" s="4">
        <f>all_predictions!AC809*100</f>
        <v>33.97268553038144</v>
      </c>
      <c r="H809" t="str">
        <f t="shared" si="50"/>
        <v>Menor</v>
      </c>
      <c r="I809" s="4" t="e">
        <f t="shared" si="51"/>
        <v>#N/A</v>
      </c>
      <c r="J809">
        <f t="shared" si="52"/>
        <v>33.97268553038144</v>
      </c>
      <c r="K809" s="4">
        <f t="shared" si="53"/>
        <v>-16.427314469618558</v>
      </c>
    </row>
    <row r="810" spans="1:11" x14ac:dyDescent="0.25">
      <c r="A810">
        <f>all_predictions!E810</f>
        <v>7070202013</v>
      </c>
      <c r="B810" t="str">
        <f>all_predictions!B810</f>
        <v>Santa Cruz</v>
      </c>
      <c r="C810" t="str">
        <f>all_predictions!C810</f>
        <v>Cordillera</v>
      </c>
      <c r="D810" t="str">
        <f>all_predictions!D810</f>
        <v>Charagua</v>
      </c>
      <c r="E810" t="str">
        <f>all_predictions!F810</f>
        <v>EL ESPINO</v>
      </c>
      <c r="F810" s="4">
        <f>all_predictions!H810*100</f>
        <v>85.7</v>
      </c>
      <c r="G810" s="4">
        <f>all_predictions!AC810*100</f>
        <v>84.703570624726751</v>
      </c>
      <c r="H810" t="str">
        <f t="shared" si="50"/>
        <v>Menor</v>
      </c>
      <c r="I810" s="4" t="e">
        <f t="shared" si="51"/>
        <v>#N/A</v>
      </c>
      <c r="J810">
        <f t="shared" si="52"/>
        <v>84.703570624726751</v>
      </c>
      <c r="K810" s="4">
        <f t="shared" si="53"/>
        <v>-0.99642937527325159</v>
      </c>
    </row>
    <row r="811" spans="1:11" x14ac:dyDescent="0.25">
      <c r="A811">
        <f>all_predictions!E811</f>
        <v>7070203026</v>
      </c>
      <c r="B811" t="str">
        <f>all_predictions!B811</f>
        <v>Santa Cruz</v>
      </c>
      <c r="C811" t="str">
        <f>all_predictions!C811</f>
        <v>Cordillera</v>
      </c>
      <c r="D811" t="str">
        <f>all_predictions!D811</f>
        <v>Charagua</v>
      </c>
      <c r="E811" t="str">
        <f>all_predictions!F811</f>
        <v>IYOVI</v>
      </c>
      <c r="F811" s="4">
        <f>all_predictions!H811*100</f>
        <v>96.8</v>
      </c>
      <c r="G811" s="4">
        <f>all_predictions!AC811*100</f>
        <v>96.540900454638319</v>
      </c>
      <c r="H811" t="str">
        <f t="shared" si="50"/>
        <v>Menor</v>
      </c>
      <c r="I811" s="4" t="e">
        <f t="shared" si="51"/>
        <v>#N/A</v>
      </c>
      <c r="J811">
        <f t="shared" si="52"/>
        <v>96.540900454638319</v>
      </c>
      <c r="K811" s="4">
        <f t="shared" si="53"/>
        <v>-0.25909954536167845</v>
      </c>
    </row>
    <row r="812" spans="1:11" x14ac:dyDescent="0.25">
      <c r="A812">
        <f>all_predictions!E812</f>
        <v>7070204004</v>
      </c>
      <c r="B812" t="str">
        <f>all_predictions!B812</f>
        <v>Santa Cruz</v>
      </c>
      <c r="C812" t="str">
        <f>all_predictions!C812</f>
        <v>Cordillera</v>
      </c>
      <c r="D812" t="str">
        <f>all_predictions!D812</f>
        <v>Charagua</v>
      </c>
      <c r="E812" t="str">
        <f>all_predictions!F812</f>
        <v>PARAPITIGUASO</v>
      </c>
      <c r="F812" s="4">
        <f>all_predictions!H812*100</f>
        <v>61.70000000000001</v>
      </c>
      <c r="G812" s="4">
        <f>all_predictions!AC812*100</f>
        <v>61.962118261921425</v>
      </c>
      <c r="H812" t="str">
        <f t="shared" si="50"/>
        <v>Mayor</v>
      </c>
      <c r="I812" s="4">
        <f t="shared" si="51"/>
        <v>61.962118261921425</v>
      </c>
      <c r="J812" t="e">
        <f t="shared" si="52"/>
        <v>#N/A</v>
      </c>
      <c r="K812" s="4">
        <f t="shared" si="53"/>
        <v>0.2621182619214153</v>
      </c>
    </row>
    <row r="813" spans="1:11" x14ac:dyDescent="0.25">
      <c r="A813">
        <f>all_predictions!E813</f>
        <v>7070301001</v>
      </c>
      <c r="B813" t="str">
        <f>all_predictions!B813</f>
        <v>Santa Cruz</v>
      </c>
      <c r="C813" t="str">
        <f>all_predictions!C813</f>
        <v>Cordillera</v>
      </c>
      <c r="D813" t="str">
        <f>all_predictions!D813</f>
        <v>Cabezas</v>
      </c>
      <c r="E813" t="str">
        <f>all_predictions!F813</f>
        <v>CABEZAS</v>
      </c>
      <c r="F813" s="4">
        <f>all_predictions!H813*100</f>
        <v>56.100000000000009</v>
      </c>
      <c r="G813" s="4">
        <f>all_predictions!AC813*100</f>
        <v>35.868056063700728</v>
      </c>
      <c r="H813" t="str">
        <f t="shared" si="50"/>
        <v>Menor</v>
      </c>
      <c r="I813" s="4" t="e">
        <f t="shared" si="51"/>
        <v>#N/A</v>
      </c>
      <c r="J813">
        <f t="shared" si="52"/>
        <v>35.868056063700728</v>
      </c>
      <c r="K813" s="4">
        <f t="shared" si="53"/>
        <v>-20.231943936299281</v>
      </c>
    </row>
    <row r="814" spans="1:11" x14ac:dyDescent="0.25">
      <c r="A814">
        <f>all_predictions!E814</f>
        <v>7070305005</v>
      </c>
      <c r="B814" t="str">
        <f>all_predictions!B814</f>
        <v>Santa Cruz</v>
      </c>
      <c r="C814" t="str">
        <f>all_predictions!C814</f>
        <v>Cordillera</v>
      </c>
      <c r="D814" t="str">
        <f>all_predictions!D814</f>
        <v>Cabezas</v>
      </c>
      <c r="E814" t="str">
        <f>all_predictions!F814</f>
        <v>MENONITA RIVAS PALACIO</v>
      </c>
      <c r="F814" s="4">
        <f>all_predictions!H814*100</f>
        <v>74</v>
      </c>
      <c r="G814" s="4">
        <f>all_predictions!AC814*100</f>
        <v>72.459348721608407</v>
      </c>
      <c r="H814" t="str">
        <f t="shared" si="50"/>
        <v>Menor</v>
      </c>
      <c r="I814" s="4" t="e">
        <f t="shared" si="51"/>
        <v>#N/A</v>
      </c>
      <c r="J814">
        <f t="shared" si="52"/>
        <v>72.459348721608407</v>
      </c>
      <c r="K814" s="4">
        <f t="shared" si="53"/>
        <v>-1.5406512783915929</v>
      </c>
    </row>
    <row r="815" spans="1:11" x14ac:dyDescent="0.25">
      <c r="A815">
        <f>all_predictions!E815</f>
        <v>7070305020</v>
      </c>
      <c r="B815" t="str">
        <f>all_predictions!B815</f>
        <v>Santa Cruz</v>
      </c>
      <c r="C815" t="str">
        <f>all_predictions!C815</f>
        <v>Cordillera</v>
      </c>
      <c r="D815" t="str">
        <f>all_predictions!D815</f>
        <v>Cabezas</v>
      </c>
      <c r="E815" t="str">
        <f>all_predictions!F815</f>
        <v>MORA</v>
      </c>
      <c r="F815" s="4">
        <f>all_predictions!H815*100</f>
        <v>51.100000000000009</v>
      </c>
      <c r="G815" s="4">
        <f>all_predictions!AC815*100</f>
        <v>29.085886365501128</v>
      </c>
      <c r="H815" t="str">
        <f t="shared" si="50"/>
        <v>Menor</v>
      </c>
      <c r="I815" s="4" t="e">
        <f t="shared" si="51"/>
        <v>#N/A</v>
      </c>
      <c r="J815">
        <f t="shared" si="52"/>
        <v>29.085886365501128</v>
      </c>
      <c r="K815" s="4">
        <f t="shared" si="53"/>
        <v>-22.01411363449888</v>
      </c>
    </row>
    <row r="816" spans="1:11" x14ac:dyDescent="0.25">
      <c r="A816">
        <f>all_predictions!E816</f>
        <v>7070305034</v>
      </c>
      <c r="B816" t="str">
        <f>all_predictions!B816</f>
        <v>Santa Cruz</v>
      </c>
      <c r="C816" t="str">
        <f>all_predictions!C816</f>
        <v>Cordillera</v>
      </c>
      <c r="D816" t="str">
        <f>all_predictions!D816</f>
        <v>Cabezas</v>
      </c>
      <c r="E816" t="str">
        <f>all_predictions!F816</f>
        <v>RIO SECO</v>
      </c>
      <c r="F816" s="4">
        <f>all_predictions!H816*100</f>
        <v>66.400000000000006</v>
      </c>
      <c r="G816" s="4">
        <f>all_predictions!AC816*100</f>
        <v>65.66914554558025</v>
      </c>
      <c r="H816" t="str">
        <f t="shared" si="50"/>
        <v>Menor</v>
      </c>
      <c r="I816" s="4" t="e">
        <f t="shared" si="51"/>
        <v>#N/A</v>
      </c>
      <c r="J816">
        <f t="shared" si="52"/>
        <v>65.66914554558025</v>
      </c>
      <c r="K816" s="4">
        <f t="shared" si="53"/>
        <v>-0.73085445441975594</v>
      </c>
    </row>
    <row r="817" spans="1:11" x14ac:dyDescent="0.25">
      <c r="A817">
        <f>all_predictions!E817</f>
        <v>7070305038</v>
      </c>
      <c r="B817" t="str">
        <f>all_predictions!B817</f>
        <v>Santa Cruz</v>
      </c>
      <c r="C817" t="str">
        <f>all_predictions!C817</f>
        <v>Cordillera</v>
      </c>
      <c r="D817" t="str">
        <f>all_predictions!D817</f>
        <v>Cabezas</v>
      </c>
      <c r="E817" t="str">
        <f>all_predictions!F817</f>
        <v>ZANJA HONDA</v>
      </c>
      <c r="F817" s="4">
        <f>all_predictions!H817*100</f>
        <v>55.000000000000007</v>
      </c>
      <c r="G817" s="4">
        <f>all_predictions!AC817*100</f>
        <v>32.007243650838134</v>
      </c>
      <c r="H817" t="str">
        <f t="shared" si="50"/>
        <v>Menor</v>
      </c>
      <c r="I817" s="4" t="e">
        <f t="shared" si="51"/>
        <v>#N/A</v>
      </c>
      <c r="J817">
        <f t="shared" si="52"/>
        <v>32.007243650838134</v>
      </c>
      <c r="K817" s="4">
        <f t="shared" si="53"/>
        <v>-22.992756349161873</v>
      </c>
    </row>
    <row r="818" spans="1:11" x14ac:dyDescent="0.25">
      <c r="A818">
        <f>all_predictions!E818</f>
        <v>7070305099</v>
      </c>
      <c r="B818" t="str">
        <f>all_predictions!B818</f>
        <v>Santa Cruz</v>
      </c>
      <c r="C818" t="str">
        <f>all_predictions!C818</f>
        <v>Cordillera</v>
      </c>
      <c r="D818" t="str">
        <f>all_predictions!D818</f>
        <v>Cabezas</v>
      </c>
      <c r="E818" t="str">
        <f>all_predictions!F818</f>
        <v>PAMPA EL COSCAL</v>
      </c>
      <c r="F818" s="4">
        <f>all_predictions!H818*100</f>
        <v>89.09999999999998</v>
      </c>
      <c r="G818" s="4">
        <f>all_predictions!AC818*100</f>
        <v>87.950840687604241</v>
      </c>
      <c r="H818" t="str">
        <f t="shared" si="50"/>
        <v>Menor</v>
      </c>
      <c r="I818" s="4" t="e">
        <f t="shared" si="51"/>
        <v>#N/A</v>
      </c>
      <c r="J818">
        <f t="shared" si="52"/>
        <v>87.950840687604241</v>
      </c>
      <c r="K818" s="4">
        <f t="shared" si="53"/>
        <v>-1.1491593123957387</v>
      </c>
    </row>
    <row r="819" spans="1:11" x14ac:dyDescent="0.25">
      <c r="A819">
        <f>all_predictions!E819</f>
        <v>7070401017</v>
      </c>
      <c r="B819" t="str">
        <f>all_predictions!B819</f>
        <v>Santa Cruz</v>
      </c>
      <c r="C819" t="str">
        <f>all_predictions!C819</f>
        <v>Cordillera</v>
      </c>
      <c r="D819" t="str">
        <f>all_predictions!D819</f>
        <v>Cuevo</v>
      </c>
      <c r="E819" t="str">
        <f>all_predictions!F819</f>
        <v>CUEVO</v>
      </c>
      <c r="F819" s="4">
        <f>all_predictions!H819*100</f>
        <v>29.7</v>
      </c>
      <c r="G819" s="4">
        <f>all_predictions!AC819*100</f>
        <v>26.719502418246847</v>
      </c>
      <c r="H819" t="str">
        <f t="shared" si="50"/>
        <v>Menor</v>
      </c>
      <c r="I819" s="4" t="e">
        <f t="shared" si="51"/>
        <v>#N/A</v>
      </c>
      <c r="J819">
        <f t="shared" si="52"/>
        <v>26.719502418246847</v>
      </c>
      <c r="K819" s="4">
        <f t="shared" si="53"/>
        <v>-2.980497581753152</v>
      </c>
    </row>
    <row r="820" spans="1:11" x14ac:dyDescent="0.25">
      <c r="A820">
        <f>all_predictions!E820</f>
        <v>7070501003</v>
      </c>
      <c r="B820" t="str">
        <f>all_predictions!B820</f>
        <v>Santa Cruz</v>
      </c>
      <c r="C820" t="str">
        <f>all_predictions!C820</f>
        <v>Cordillera</v>
      </c>
      <c r="D820" t="str">
        <f>all_predictions!D820</f>
        <v>Gutierrez</v>
      </c>
      <c r="E820" t="str">
        <f>all_predictions!F820</f>
        <v>EITY - DEL GRAN KAIPIPENDI</v>
      </c>
      <c r="F820" s="4">
        <f>all_predictions!H820*100</f>
        <v>74.7</v>
      </c>
      <c r="G820" s="4">
        <f>all_predictions!AC820*100</f>
        <v>77.402787579078677</v>
      </c>
      <c r="H820" t="str">
        <f t="shared" si="50"/>
        <v>Mayor</v>
      </c>
      <c r="I820" s="4">
        <f t="shared" si="51"/>
        <v>77.402787579078677</v>
      </c>
      <c r="J820" t="e">
        <f t="shared" si="52"/>
        <v>#N/A</v>
      </c>
      <c r="K820" s="4">
        <f t="shared" si="53"/>
        <v>2.7027875790786737</v>
      </c>
    </row>
    <row r="821" spans="1:11" x14ac:dyDescent="0.25">
      <c r="A821">
        <f>all_predictions!E821</f>
        <v>7070501019</v>
      </c>
      <c r="B821" t="str">
        <f>all_predictions!B821</f>
        <v>Santa Cruz</v>
      </c>
      <c r="C821" t="str">
        <f>all_predictions!C821</f>
        <v>Cordillera</v>
      </c>
      <c r="D821" t="str">
        <f>all_predictions!D821</f>
        <v>Gutierrez</v>
      </c>
      <c r="E821" t="str">
        <f>all_predictions!F821</f>
        <v>IVAMIRAPINTA</v>
      </c>
      <c r="F821" s="4">
        <f>all_predictions!H821*100</f>
        <v>90.3</v>
      </c>
      <c r="G821" s="4">
        <f>all_predictions!AC821*100</f>
        <v>87.499569381441603</v>
      </c>
      <c r="H821" t="str">
        <f t="shared" si="50"/>
        <v>Menor</v>
      </c>
      <c r="I821" s="4" t="e">
        <f t="shared" si="51"/>
        <v>#N/A</v>
      </c>
      <c r="J821">
        <f t="shared" si="52"/>
        <v>87.499569381441603</v>
      </c>
      <c r="K821" s="4">
        <f t="shared" si="53"/>
        <v>-2.8004306185583943</v>
      </c>
    </row>
    <row r="822" spans="1:11" x14ac:dyDescent="0.25">
      <c r="A822">
        <f>all_predictions!E822</f>
        <v>7070501059</v>
      </c>
      <c r="B822" t="str">
        <f>all_predictions!B822</f>
        <v>Santa Cruz</v>
      </c>
      <c r="C822" t="str">
        <f>all_predictions!C822</f>
        <v>Cordillera</v>
      </c>
      <c r="D822" t="str">
        <f>all_predictions!D822</f>
        <v>Gutierrez</v>
      </c>
      <c r="E822" t="str">
        <f>all_predictions!F822</f>
        <v>GUTIERREZ</v>
      </c>
      <c r="F822" s="4">
        <f>all_predictions!H822*100</f>
        <v>49.6</v>
      </c>
      <c r="G822" s="4">
        <f>all_predictions!AC822*100</f>
        <v>29.728233429296957</v>
      </c>
      <c r="H822" t="str">
        <f t="shared" si="50"/>
        <v>Menor</v>
      </c>
      <c r="I822" s="4" t="e">
        <f t="shared" si="51"/>
        <v>#N/A</v>
      </c>
      <c r="J822">
        <f t="shared" si="52"/>
        <v>29.728233429296957</v>
      </c>
      <c r="K822" s="4">
        <f t="shared" si="53"/>
        <v>-19.871766570703045</v>
      </c>
    </row>
    <row r="823" spans="1:11" x14ac:dyDescent="0.25">
      <c r="A823">
        <f>all_predictions!E823</f>
        <v>7070501144</v>
      </c>
      <c r="B823" t="str">
        <f>all_predictions!B823</f>
        <v>Santa Cruz</v>
      </c>
      <c r="C823" t="str">
        <f>all_predictions!C823</f>
        <v>Cordillera</v>
      </c>
      <c r="D823" t="str">
        <f>all_predictions!D823</f>
        <v>Gutierrez</v>
      </c>
      <c r="E823" t="str">
        <f>all_predictions!F823</f>
        <v>TATARENDA VIEJO</v>
      </c>
      <c r="F823" s="4">
        <f>all_predictions!H823*100</f>
        <v>90.1</v>
      </c>
      <c r="G823" s="4">
        <f>all_predictions!AC823*100</f>
        <v>89.063645574910907</v>
      </c>
      <c r="H823" t="str">
        <f t="shared" si="50"/>
        <v>Menor</v>
      </c>
      <c r="I823" s="4" t="e">
        <f t="shared" si="51"/>
        <v>#N/A</v>
      </c>
      <c r="J823">
        <f t="shared" si="52"/>
        <v>89.063645574910907</v>
      </c>
      <c r="K823" s="4">
        <f t="shared" si="53"/>
        <v>-1.0363544250890868</v>
      </c>
    </row>
    <row r="824" spans="1:11" x14ac:dyDescent="0.25">
      <c r="A824">
        <f>all_predictions!E824</f>
        <v>7070501147</v>
      </c>
      <c r="B824" t="str">
        <f>all_predictions!B824</f>
        <v>Santa Cruz</v>
      </c>
      <c r="C824" t="str">
        <f>all_predictions!C824</f>
        <v>Cordillera</v>
      </c>
      <c r="D824" t="str">
        <f>all_predictions!D824</f>
        <v>Gutierrez</v>
      </c>
      <c r="E824" t="str">
        <f>all_predictions!F824</f>
        <v>EL CRUCE</v>
      </c>
      <c r="F824" s="4">
        <f>all_predictions!H824*100</f>
        <v>95.2</v>
      </c>
      <c r="G824" s="4">
        <f>all_predictions!AC824*100</f>
        <v>90.893453527265692</v>
      </c>
      <c r="H824" t="str">
        <f t="shared" si="50"/>
        <v>Menor</v>
      </c>
      <c r="I824" s="4" t="e">
        <f t="shared" si="51"/>
        <v>#N/A</v>
      </c>
      <c r="J824">
        <f t="shared" si="52"/>
        <v>90.893453527265692</v>
      </c>
      <c r="K824" s="4">
        <f t="shared" si="53"/>
        <v>-4.3065464727343112</v>
      </c>
    </row>
    <row r="825" spans="1:11" x14ac:dyDescent="0.25">
      <c r="A825">
        <f>all_predictions!E825</f>
        <v>7070601001</v>
      </c>
      <c r="B825" t="str">
        <f>all_predictions!B825</f>
        <v>Santa Cruz</v>
      </c>
      <c r="C825" t="str">
        <f>all_predictions!C825</f>
        <v>Cordillera</v>
      </c>
      <c r="D825" t="str">
        <f>all_predictions!D825</f>
        <v>Camiri</v>
      </c>
      <c r="E825" t="str">
        <f>all_predictions!F825</f>
        <v>CAMIRI</v>
      </c>
      <c r="F825" s="4">
        <f>all_predictions!H825*100</f>
        <v>21.8</v>
      </c>
      <c r="G825" s="4">
        <f>all_predictions!AC825*100</f>
        <v>28.086088236772166</v>
      </c>
      <c r="H825" t="str">
        <f t="shared" si="50"/>
        <v>Mayor</v>
      </c>
      <c r="I825" s="4">
        <f t="shared" si="51"/>
        <v>28.086088236772166</v>
      </c>
      <c r="J825" t="e">
        <f t="shared" si="52"/>
        <v>#N/A</v>
      </c>
      <c r="K825" s="4">
        <f t="shared" si="53"/>
        <v>6.2860882367721658</v>
      </c>
    </row>
    <row r="826" spans="1:11" x14ac:dyDescent="0.25">
      <c r="A826">
        <f>all_predictions!E826</f>
        <v>7070602001</v>
      </c>
      <c r="B826" t="str">
        <f>all_predictions!B826</f>
        <v>Santa Cruz</v>
      </c>
      <c r="C826" t="str">
        <f>all_predictions!C826</f>
        <v>Cordillera</v>
      </c>
      <c r="D826" t="str">
        <f>all_predictions!D826</f>
        <v>Camiri</v>
      </c>
      <c r="E826" t="str">
        <f>all_predictions!F826</f>
        <v>CHORETI</v>
      </c>
      <c r="F826" s="4">
        <f>all_predictions!H826*100</f>
        <v>29.799999999999997</v>
      </c>
      <c r="G826" s="4">
        <f>all_predictions!AC826*100</f>
        <v>16.826906887743547</v>
      </c>
      <c r="H826" t="str">
        <f t="shared" si="50"/>
        <v>Menor</v>
      </c>
      <c r="I826" s="4" t="e">
        <f t="shared" si="51"/>
        <v>#N/A</v>
      </c>
      <c r="J826">
        <f t="shared" si="52"/>
        <v>16.826906887743547</v>
      </c>
      <c r="K826" s="4">
        <f t="shared" si="53"/>
        <v>-12.97309311225645</v>
      </c>
    </row>
    <row r="827" spans="1:11" x14ac:dyDescent="0.25">
      <c r="A827">
        <f>all_predictions!E827</f>
        <v>7070602006</v>
      </c>
      <c r="B827" t="str">
        <f>all_predictions!B827</f>
        <v>Santa Cruz</v>
      </c>
      <c r="C827" t="str">
        <f>all_predictions!C827</f>
        <v>Cordillera</v>
      </c>
      <c r="D827" t="str">
        <f>all_predictions!D827</f>
        <v>Camiri</v>
      </c>
      <c r="E827" t="str">
        <f>all_predictions!F827</f>
        <v>ITANAMBICUA</v>
      </c>
      <c r="F827" s="4">
        <f>all_predictions!H827*100</f>
        <v>78.3</v>
      </c>
      <c r="G827" s="4">
        <f>all_predictions!AC827*100</f>
        <v>77.532107142071879</v>
      </c>
      <c r="H827" t="str">
        <f t="shared" si="50"/>
        <v>Menor</v>
      </c>
      <c r="I827" s="4" t="e">
        <f t="shared" si="51"/>
        <v>#N/A</v>
      </c>
      <c r="J827">
        <f t="shared" si="52"/>
        <v>77.532107142071879</v>
      </c>
      <c r="K827" s="4">
        <f t="shared" si="53"/>
        <v>-0.76789285792811768</v>
      </c>
    </row>
    <row r="828" spans="1:11" x14ac:dyDescent="0.25">
      <c r="A828">
        <f>all_predictions!E828</f>
        <v>7070701001</v>
      </c>
      <c r="B828" t="str">
        <f>all_predictions!B828</f>
        <v>Santa Cruz</v>
      </c>
      <c r="C828" t="str">
        <f>all_predictions!C828</f>
        <v>Cordillera</v>
      </c>
      <c r="D828" t="str">
        <f>all_predictions!D828</f>
        <v>Boyuibe</v>
      </c>
      <c r="E828" t="str">
        <f>all_predictions!F828</f>
        <v>BOYUIBE</v>
      </c>
      <c r="F828" s="4">
        <f>all_predictions!H828*100</f>
        <v>45.300000000000004</v>
      </c>
      <c r="G828" s="4">
        <f>all_predictions!AC828*100</f>
        <v>32.153602183338492</v>
      </c>
      <c r="H828" t="str">
        <f t="shared" si="50"/>
        <v>Menor</v>
      </c>
      <c r="I828" s="4" t="e">
        <f t="shared" si="51"/>
        <v>#N/A</v>
      </c>
      <c r="J828">
        <f t="shared" si="52"/>
        <v>32.153602183338492</v>
      </c>
      <c r="K828" s="4">
        <f t="shared" si="53"/>
        <v>-13.146397816661512</v>
      </c>
    </row>
    <row r="829" spans="1:11" x14ac:dyDescent="0.25">
      <c r="A829">
        <f>all_predictions!E829</f>
        <v>7080101033</v>
      </c>
      <c r="B829" t="str">
        <f>all_predictions!B829</f>
        <v>Santa Cruz</v>
      </c>
      <c r="C829" t="str">
        <f>all_predictions!C829</f>
        <v>Valle Grande</v>
      </c>
      <c r="D829" t="str">
        <f>all_predictions!D829</f>
        <v>Valle Grande</v>
      </c>
      <c r="E829" t="str">
        <f>all_predictions!F829</f>
        <v>VALLEGRANDE</v>
      </c>
      <c r="F829" s="4">
        <f>all_predictions!H829*100</f>
        <v>21.9</v>
      </c>
      <c r="G829" s="4">
        <f>all_predictions!AC829*100</f>
        <v>21.811927862025975</v>
      </c>
      <c r="H829" t="str">
        <f t="shared" si="50"/>
        <v>Menor</v>
      </c>
      <c r="I829" s="4" t="e">
        <f t="shared" si="51"/>
        <v>#N/A</v>
      </c>
      <c r="J829">
        <f t="shared" si="52"/>
        <v>21.811927862025975</v>
      </c>
      <c r="K829" s="4">
        <f t="shared" si="53"/>
        <v>-8.807213797402369E-2</v>
      </c>
    </row>
    <row r="830" spans="1:11" x14ac:dyDescent="0.25">
      <c r="A830">
        <f>all_predictions!E830</f>
        <v>7080301008</v>
      </c>
      <c r="B830" t="str">
        <f>all_predictions!B830</f>
        <v>Santa Cruz</v>
      </c>
      <c r="C830" t="str">
        <f>all_predictions!C830</f>
        <v>Valle Grande</v>
      </c>
      <c r="D830" t="str">
        <f>all_predictions!D830</f>
        <v>Moro Moro</v>
      </c>
      <c r="E830" t="str">
        <f>all_predictions!F830</f>
        <v>MORO MORO</v>
      </c>
      <c r="F830" s="4">
        <f>all_predictions!H830*100</f>
        <v>17.100000000000001</v>
      </c>
      <c r="G830" s="4">
        <f>all_predictions!AC830*100</f>
        <v>17.97632756190508</v>
      </c>
      <c r="H830" t="str">
        <f t="shared" si="50"/>
        <v>Mayor</v>
      </c>
      <c r="I830" s="4">
        <f t="shared" si="51"/>
        <v>17.97632756190508</v>
      </c>
      <c r="J830" t="e">
        <f t="shared" si="52"/>
        <v>#N/A</v>
      </c>
      <c r="K830" s="4">
        <f t="shared" si="53"/>
        <v>0.87632756190507877</v>
      </c>
    </row>
    <row r="831" spans="1:11" x14ac:dyDescent="0.25">
      <c r="A831">
        <f>all_predictions!E831</f>
        <v>7080401001</v>
      </c>
      <c r="B831" t="str">
        <f>all_predictions!B831</f>
        <v>Santa Cruz</v>
      </c>
      <c r="C831" t="str">
        <f>all_predictions!C831</f>
        <v>Valle Grande</v>
      </c>
      <c r="D831" t="str">
        <f>all_predictions!D831</f>
        <v>Postrer Valle</v>
      </c>
      <c r="E831" t="str">
        <f>all_predictions!F831</f>
        <v>POSTRERVALLE</v>
      </c>
      <c r="F831" s="4">
        <f>all_predictions!H831*100</f>
        <v>32.200000000000003</v>
      </c>
      <c r="G831" s="4">
        <f>all_predictions!AC831*100</f>
        <v>16.686367142687921</v>
      </c>
      <c r="H831" t="str">
        <f t="shared" si="50"/>
        <v>Menor</v>
      </c>
      <c r="I831" s="4" t="e">
        <f t="shared" si="51"/>
        <v>#N/A</v>
      </c>
      <c r="J831">
        <f t="shared" si="52"/>
        <v>16.686367142687921</v>
      </c>
      <c r="K831" s="4">
        <f t="shared" si="53"/>
        <v>-15.513632857312082</v>
      </c>
    </row>
    <row r="832" spans="1:11" x14ac:dyDescent="0.25">
      <c r="A832">
        <f>all_predictions!E832</f>
        <v>7080501015</v>
      </c>
      <c r="B832" t="str">
        <f>all_predictions!B832</f>
        <v>Santa Cruz</v>
      </c>
      <c r="C832" t="str">
        <f>all_predictions!C832</f>
        <v>Valle Grande</v>
      </c>
      <c r="D832" t="str">
        <f>all_predictions!D832</f>
        <v>Pucara</v>
      </c>
      <c r="E832" t="str">
        <f>all_predictions!F832</f>
        <v>PUCARA</v>
      </c>
      <c r="F832" s="4">
        <f>all_predictions!H832*100</f>
        <v>14.7</v>
      </c>
      <c r="G832" s="4">
        <f>all_predictions!AC832*100</f>
        <v>14.461168086246859</v>
      </c>
      <c r="H832" t="str">
        <f t="shared" si="50"/>
        <v>Menor</v>
      </c>
      <c r="I832" s="4" t="e">
        <f t="shared" si="51"/>
        <v>#N/A</v>
      </c>
      <c r="J832">
        <f t="shared" si="52"/>
        <v>14.461168086246859</v>
      </c>
      <c r="K832" s="4">
        <f t="shared" si="53"/>
        <v>-0.23883191375314006</v>
      </c>
    </row>
    <row r="833" spans="1:11" x14ac:dyDescent="0.25">
      <c r="A833">
        <f>all_predictions!E833</f>
        <v>7090101009</v>
      </c>
      <c r="B833" t="str">
        <f>all_predictions!B833</f>
        <v>Santa Cruz</v>
      </c>
      <c r="C833" t="str">
        <f>all_predictions!C833</f>
        <v>Florida</v>
      </c>
      <c r="D833" t="str">
        <f>all_predictions!D833</f>
        <v>Samaipata</v>
      </c>
      <c r="E833" t="str">
        <f>all_predictions!F833</f>
        <v>BERMEJO</v>
      </c>
      <c r="F833" s="4">
        <f>all_predictions!H833*100</f>
        <v>57.600000000000009</v>
      </c>
      <c r="G833" s="4">
        <f>all_predictions!AC833*100</f>
        <v>43.057342861347522</v>
      </c>
      <c r="H833" t="str">
        <f t="shared" si="50"/>
        <v>Menor</v>
      </c>
      <c r="I833" s="4" t="e">
        <f t="shared" si="51"/>
        <v>#N/A</v>
      </c>
      <c r="J833">
        <f t="shared" si="52"/>
        <v>43.057342861347522</v>
      </c>
      <c r="K833" s="4">
        <f t="shared" si="53"/>
        <v>-14.542657138652487</v>
      </c>
    </row>
    <row r="834" spans="1:11" x14ac:dyDescent="0.25">
      <c r="A834">
        <f>all_predictions!E834</f>
        <v>7090101033</v>
      </c>
      <c r="B834" t="str">
        <f>all_predictions!B834</f>
        <v>Santa Cruz</v>
      </c>
      <c r="C834" t="str">
        <f>all_predictions!C834</f>
        <v>Florida</v>
      </c>
      <c r="D834" t="str">
        <f>all_predictions!D834</f>
        <v>Samaipata</v>
      </c>
      <c r="E834" t="str">
        <f>all_predictions!F834</f>
        <v>SAMAIPATA</v>
      </c>
      <c r="F834" s="4">
        <f>all_predictions!H834*100</f>
        <v>28.9</v>
      </c>
      <c r="G834" s="4">
        <f>all_predictions!AC834*100</f>
        <v>28.069127941899286</v>
      </c>
      <c r="H834" t="str">
        <f t="shared" si="50"/>
        <v>Menor</v>
      </c>
      <c r="I834" s="4" t="e">
        <f t="shared" si="51"/>
        <v>#N/A</v>
      </c>
      <c r="J834">
        <f t="shared" si="52"/>
        <v>28.069127941899286</v>
      </c>
      <c r="K834" s="4">
        <f t="shared" si="53"/>
        <v>-0.83087205810071296</v>
      </c>
    </row>
    <row r="835" spans="1:11" x14ac:dyDescent="0.25">
      <c r="A835">
        <f>all_predictions!E835</f>
        <v>7090101054</v>
      </c>
      <c r="B835" t="str">
        <f>all_predictions!B835</f>
        <v>Santa Cruz</v>
      </c>
      <c r="C835" t="str">
        <f>all_predictions!C835</f>
        <v>Florida</v>
      </c>
      <c r="D835" t="str">
        <f>all_predictions!D835</f>
        <v>Samaipata</v>
      </c>
      <c r="E835" t="str">
        <f>all_predictions!F835</f>
        <v>MONTEAGUDO</v>
      </c>
      <c r="F835" s="4">
        <f>all_predictions!H835*100</f>
        <v>61.8</v>
      </c>
      <c r="G835" s="4">
        <f>all_predictions!AC835*100</f>
        <v>60.618064074167947</v>
      </c>
      <c r="H835" t="str">
        <f t="shared" ref="H835:H898" si="54">IF(G835&gt;F835,$L$2,$L$3)</f>
        <v>Menor</v>
      </c>
      <c r="I835" s="4" t="e">
        <f t="shared" ref="I835:I898" si="55">IF(H835=$L$2,G835,$L$4)</f>
        <v>#N/A</v>
      </c>
      <c r="J835">
        <f t="shared" ref="J835:J898" si="56">IF(H835=$L$3,G835,$L$4)</f>
        <v>60.618064074167947</v>
      </c>
      <c r="K835" s="4">
        <f t="shared" ref="K835:K898" si="57">G835-F835</f>
        <v>-1.1819359258320503</v>
      </c>
    </row>
    <row r="836" spans="1:11" x14ac:dyDescent="0.25">
      <c r="A836">
        <f>all_predictions!E836</f>
        <v>7090201026</v>
      </c>
      <c r="B836" t="str">
        <f>all_predictions!B836</f>
        <v>Santa Cruz</v>
      </c>
      <c r="C836" t="str">
        <f>all_predictions!C836</f>
        <v>Florida</v>
      </c>
      <c r="D836" t="str">
        <f>all_predictions!D836</f>
        <v>Pampa Grande</v>
      </c>
      <c r="E836" t="str">
        <f>all_predictions!F836</f>
        <v>LOS NEGROS</v>
      </c>
      <c r="F836" s="4">
        <f>all_predictions!H836*100</f>
        <v>60.3</v>
      </c>
      <c r="G836" s="4">
        <f>all_predictions!AC836*100</f>
        <v>38.691129481400985</v>
      </c>
      <c r="H836" t="str">
        <f t="shared" si="54"/>
        <v>Menor</v>
      </c>
      <c r="I836" s="4" t="e">
        <f t="shared" si="55"/>
        <v>#N/A</v>
      </c>
      <c r="J836">
        <f t="shared" si="56"/>
        <v>38.691129481400985</v>
      </c>
      <c r="K836" s="4">
        <f t="shared" si="57"/>
        <v>-21.608870518599012</v>
      </c>
    </row>
    <row r="837" spans="1:11" x14ac:dyDescent="0.25">
      <c r="A837">
        <f>all_predictions!E837</f>
        <v>7090201031</v>
      </c>
      <c r="B837" t="str">
        <f>all_predictions!B837</f>
        <v>Santa Cruz</v>
      </c>
      <c r="C837" t="str">
        <f>all_predictions!C837</f>
        <v>Florida</v>
      </c>
      <c r="D837" t="str">
        <f>all_predictions!D837</f>
        <v>Pampa Grande</v>
      </c>
      <c r="E837" t="str">
        <f>all_predictions!F837</f>
        <v>PAMPA GRANDE</v>
      </c>
      <c r="F837" s="4">
        <f>all_predictions!H837*100</f>
        <v>23.9</v>
      </c>
      <c r="G837" s="4">
        <f>all_predictions!AC837*100</f>
        <v>23.619782283200259</v>
      </c>
      <c r="H837" t="str">
        <f t="shared" si="54"/>
        <v>Menor</v>
      </c>
      <c r="I837" s="4" t="e">
        <f t="shared" si="55"/>
        <v>#N/A</v>
      </c>
      <c r="J837">
        <f t="shared" si="56"/>
        <v>23.619782283200259</v>
      </c>
      <c r="K837" s="4">
        <f t="shared" si="57"/>
        <v>-0.28021771679973995</v>
      </c>
    </row>
    <row r="838" spans="1:11" x14ac:dyDescent="0.25">
      <c r="A838">
        <f>all_predictions!E838</f>
        <v>7090202006</v>
      </c>
      <c r="B838" t="str">
        <f>all_predictions!B838</f>
        <v>Santa Cruz</v>
      </c>
      <c r="C838" t="str">
        <f>all_predictions!C838</f>
        <v>Florida</v>
      </c>
      <c r="D838" t="str">
        <f>all_predictions!D838</f>
        <v>Pampa Grande</v>
      </c>
      <c r="E838" t="str">
        <f>all_predictions!F838</f>
        <v>MATARAL</v>
      </c>
      <c r="F838" s="4">
        <f>all_predictions!H838*100</f>
        <v>31.3</v>
      </c>
      <c r="G838" s="4">
        <f>all_predictions!AC838*100</f>
        <v>11.563932235536258</v>
      </c>
      <c r="H838" t="str">
        <f t="shared" si="54"/>
        <v>Menor</v>
      </c>
      <c r="I838" s="4" t="e">
        <f t="shared" si="55"/>
        <v>#N/A</v>
      </c>
      <c r="J838">
        <f t="shared" si="56"/>
        <v>11.563932235536258</v>
      </c>
      <c r="K838" s="4">
        <f t="shared" si="57"/>
        <v>-19.736067764463741</v>
      </c>
    </row>
    <row r="839" spans="1:11" x14ac:dyDescent="0.25">
      <c r="A839">
        <f>all_predictions!E839</f>
        <v>7090301016</v>
      </c>
      <c r="B839" t="str">
        <f>all_predictions!B839</f>
        <v>Santa Cruz</v>
      </c>
      <c r="C839" t="str">
        <f>all_predictions!C839</f>
        <v>Florida</v>
      </c>
      <c r="D839" t="str">
        <f>all_predictions!D839</f>
        <v>Mairana</v>
      </c>
      <c r="E839" t="str">
        <f>all_predictions!F839</f>
        <v>MAIRANA</v>
      </c>
      <c r="F839" s="4">
        <f>all_predictions!H839*100</f>
        <v>43.79999999999999</v>
      </c>
      <c r="G839" s="4">
        <f>all_predictions!AC839*100</f>
        <v>29.635529774457758</v>
      </c>
      <c r="H839" t="str">
        <f t="shared" si="54"/>
        <v>Menor</v>
      </c>
      <c r="I839" s="4" t="e">
        <f t="shared" si="55"/>
        <v>#N/A</v>
      </c>
      <c r="J839">
        <f t="shared" si="56"/>
        <v>29.635529774457758</v>
      </c>
      <c r="K839" s="4">
        <f t="shared" si="57"/>
        <v>-14.164470225542232</v>
      </c>
    </row>
    <row r="840" spans="1:11" x14ac:dyDescent="0.25">
      <c r="A840">
        <f>all_predictions!E840</f>
        <v>7090301023</v>
      </c>
      <c r="B840" t="str">
        <f>all_predictions!B840</f>
        <v>Santa Cruz</v>
      </c>
      <c r="C840" t="str">
        <f>all_predictions!C840</f>
        <v>Florida</v>
      </c>
      <c r="D840" t="str">
        <f>all_predictions!D840</f>
        <v>Mairana</v>
      </c>
      <c r="E840" t="str">
        <f>all_predictions!F840</f>
        <v>YERBA BUENA MILITAR</v>
      </c>
      <c r="F840" s="4">
        <f>all_predictions!H840*100</f>
        <v>42</v>
      </c>
      <c r="G840" s="4">
        <f>all_predictions!AC840*100</f>
        <v>26.955038746499415</v>
      </c>
      <c r="H840" t="str">
        <f t="shared" si="54"/>
        <v>Menor</v>
      </c>
      <c r="I840" s="4" t="e">
        <f t="shared" si="55"/>
        <v>#N/A</v>
      </c>
      <c r="J840">
        <f t="shared" si="56"/>
        <v>26.955038746499415</v>
      </c>
      <c r="K840" s="4">
        <f t="shared" si="57"/>
        <v>-15.044961253500585</v>
      </c>
    </row>
    <row r="841" spans="1:11" x14ac:dyDescent="0.25">
      <c r="A841">
        <f>all_predictions!E841</f>
        <v>7090401020</v>
      </c>
      <c r="B841" t="str">
        <f>all_predictions!B841</f>
        <v>Santa Cruz</v>
      </c>
      <c r="C841" t="str">
        <f>all_predictions!C841</f>
        <v>Florida</v>
      </c>
      <c r="D841" t="str">
        <f>all_predictions!D841</f>
        <v>Quirusillas</v>
      </c>
      <c r="E841" t="str">
        <f>all_predictions!F841</f>
        <v>QUIRUSILLAS -LOS TAJIBOS</v>
      </c>
      <c r="F841" s="4">
        <f>all_predictions!H841*100</f>
        <v>36.799999999999997</v>
      </c>
      <c r="G841" s="4">
        <f>all_predictions!AC841*100</f>
        <v>19.711052224991409</v>
      </c>
      <c r="H841" t="str">
        <f t="shared" si="54"/>
        <v>Menor</v>
      </c>
      <c r="I841" s="4" t="e">
        <f t="shared" si="55"/>
        <v>#N/A</v>
      </c>
      <c r="J841">
        <f t="shared" si="56"/>
        <v>19.711052224991409</v>
      </c>
      <c r="K841" s="4">
        <f t="shared" si="57"/>
        <v>-17.088947775008588</v>
      </c>
    </row>
    <row r="842" spans="1:11" x14ac:dyDescent="0.25">
      <c r="A842">
        <f>all_predictions!E842</f>
        <v>7100101002</v>
      </c>
      <c r="B842" t="str">
        <f>all_predictions!B842</f>
        <v>Santa Cruz</v>
      </c>
      <c r="C842" t="str">
        <f>all_predictions!C842</f>
        <v>Obispo Santistevan</v>
      </c>
      <c r="D842" t="str">
        <f>all_predictions!D842</f>
        <v>Montero</v>
      </c>
      <c r="E842" t="str">
        <f>all_predictions!F842</f>
        <v>MONTERO</v>
      </c>
      <c r="F842" s="4">
        <f>all_predictions!H842*100</f>
        <v>30.2</v>
      </c>
      <c r="G842" s="4">
        <f>all_predictions!AC842*100</f>
        <v>31.365802010665426</v>
      </c>
      <c r="H842" t="str">
        <f t="shared" si="54"/>
        <v>Mayor</v>
      </c>
      <c r="I842" s="4">
        <f t="shared" si="55"/>
        <v>31.365802010665426</v>
      </c>
      <c r="J842" t="e">
        <f t="shared" si="56"/>
        <v>#N/A</v>
      </c>
      <c r="K842" s="4">
        <f t="shared" si="57"/>
        <v>1.165802010665427</v>
      </c>
    </row>
    <row r="843" spans="1:11" x14ac:dyDescent="0.25">
      <c r="A843">
        <f>all_predictions!E843</f>
        <v>7100101003</v>
      </c>
      <c r="B843" t="str">
        <f>all_predictions!B843</f>
        <v>Santa Cruz</v>
      </c>
      <c r="C843" t="str">
        <f>all_predictions!C843</f>
        <v>Obispo Santistevan</v>
      </c>
      <c r="D843" t="str">
        <f>all_predictions!D843</f>
        <v>Montero</v>
      </c>
      <c r="E843" t="str">
        <f>all_predictions!F843</f>
        <v>NARANJAL</v>
      </c>
      <c r="F843" s="4">
        <f>all_predictions!H843*100</f>
        <v>47.699999999999996</v>
      </c>
      <c r="G843" s="4">
        <f>all_predictions!AC843*100</f>
        <v>42.640123183484896</v>
      </c>
      <c r="H843" t="str">
        <f t="shared" si="54"/>
        <v>Menor</v>
      </c>
      <c r="I843" s="4" t="e">
        <f t="shared" si="55"/>
        <v>#N/A</v>
      </c>
      <c r="J843">
        <f t="shared" si="56"/>
        <v>42.640123183484896</v>
      </c>
      <c r="K843" s="4">
        <f t="shared" si="57"/>
        <v>-5.0598768165151</v>
      </c>
    </row>
    <row r="844" spans="1:11" x14ac:dyDescent="0.25">
      <c r="A844">
        <f>all_predictions!E844</f>
        <v>7100201001</v>
      </c>
      <c r="B844" t="str">
        <f>all_predictions!B844</f>
        <v>Santa Cruz</v>
      </c>
      <c r="C844" t="str">
        <f>all_predictions!C844</f>
        <v>Obispo Santistevan</v>
      </c>
      <c r="D844" t="str">
        <f>all_predictions!D844</f>
        <v>Gral, Saavedra</v>
      </c>
      <c r="E844" t="str">
        <f>all_predictions!F844</f>
        <v>CHANE BEDOYA</v>
      </c>
      <c r="F844" s="4">
        <f>all_predictions!H844*100</f>
        <v>71.7</v>
      </c>
      <c r="G844" s="4">
        <f>all_predictions!AC844*100</f>
        <v>76.957401981871229</v>
      </c>
      <c r="H844" t="str">
        <f t="shared" si="54"/>
        <v>Mayor</v>
      </c>
      <c r="I844" s="4">
        <f t="shared" si="55"/>
        <v>76.957401981871229</v>
      </c>
      <c r="J844" t="e">
        <f t="shared" si="56"/>
        <v>#N/A</v>
      </c>
      <c r="K844" s="4">
        <f t="shared" si="57"/>
        <v>5.2574019818712259</v>
      </c>
    </row>
    <row r="845" spans="1:11" x14ac:dyDescent="0.25">
      <c r="A845">
        <f>all_predictions!E845</f>
        <v>7100201016</v>
      </c>
      <c r="B845" t="str">
        <f>all_predictions!B845</f>
        <v>Santa Cruz</v>
      </c>
      <c r="C845" t="str">
        <f>all_predictions!C845</f>
        <v>Obispo Santistevan</v>
      </c>
      <c r="D845" t="str">
        <f>all_predictions!D845</f>
        <v>Gral, Saavedra</v>
      </c>
      <c r="E845" t="str">
        <f>all_predictions!F845</f>
        <v>PICO DE MONTE</v>
      </c>
      <c r="F845" s="4">
        <f>all_predictions!H845*100</f>
        <v>61.1</v>
      </c>
      <c r="G845" s="4">
        <f>all_predictions!AC845*100</f>
        <v>59.060599176904581</v>
      </c>
      <c r="H845" t="str">
        <f t="shared" si="54"/>
        <v>Menor</v>
      </c>
      <c r="I845" s="4" t="e">
        <f t="shared" si="55"/>
        <v>#N/A</v>
      </c>
      <c r="J845">
        <f t="shared" si="56"/>
        <v>59.060599176904581</v>
      </c>
      <c r="K845" s="4">
        <f t="shared" si="57"/>
        <v>-2.0394008230954199</v>
      </c>
    </row>
    <row r="846" spans="1:11" x14ac:dyDescent="0.25">
      <c r="A846">
        <f>all_predictions!E846</f>
        <v>7100201019</v>
      </c>
      <c r="B846" t="str">
        <f>all_predictions!B846</f>
        <v>Santa Cruz</v>
      </c>
      <c r="C846" t="str">
        <f>all_predictions!C846</f>
        <v>Obispo Santistevan</v>
      </c>
      <c r="D846" t="str">
        <f>all_predictions!D846</f>
        <v>Gral, Saavedra</v>
      </c>
      <c r="E846" t="str">
        <f>all_predictions!F846</f>
        <v>MARISCAL SUCRE</v>
      </c>
      <c r="F846" s="4">
        <f>all_predictions!H846*100</f>
        <v>57.100000000000009</v>
      </c>
      <c r="G846" s="4">
        <f>all_predictions!AC846*100</f>
        <v>35.419481010734991</v>
      </c>
      <c r="H846" t="str">
        <f t="shared" si="54"/>
        <v>Menor</v>
      </c>
      <c r="I846" s="4" t="e">
        <f t="shared" si="55"/>
        <v>#N/A</v>
      </c>
      <c r="J846">
        <f t="shared" si="56"/>
        <v>35.419481010734991</v>
      </c>
      <c r="K846" s="4">
        <f t="shared" si="57"/>
        <v>-21.680518989265018</v>
      </c>
    </row>
    <row r="847" spans="1:11" x14ac:dyDescent="0.25">
      <c r="A847">
        <f>all_predictions!E847</f>
        <v>7100201031</v>
      </c>
      <c r="B847" t="str">
        <f>all_predictions!B847</f>
        <v>Santa Cruz</v>
      </c>
      <c r="C847" t="str">
        <f>all_predictions!C847</f>
        <v>Obispo Santistevan</v>
      </c>
      <c r="D847" t="str">
        <f>all_predictions!D847</f>
        <v>Gral, Saavedra</v>
      </c>
      <c r="E847" t="str">
        <f>all_predictions!F847</f>
        <v>GENERAL SAAVEDRA</v>
      </c>
      <c r="F847" s="4">
        <f>all_predictions!H847*100</f>
        <v>40.799999999999997</v>
      </c>
      <c r="G847" s="4">
        <f>all_predictions!AC847*100</f>
        <v>34.921458485999132</v>
      </c>
      <c r="H847" t="str">
        <f t="shared" si="54"/>
        <v>Menor</v>
      </c>
      <c r="I847" s="4" t="e">
        <f t="shared" si="55"/>
        <v>#N/A</v>
      </c>
      <c r="J847">
        <f t="shared" si="56"/>
        <v>34.921458485999132</v>
      </c>
      <c r="K847" s="4">
        <f t="shared" si="57"/>
        <v>-5.8785415140008652</v>
      </c>
    </row>
    <row r="848" spans="1:11" x14ac:dyDescent="0.25">
      <c r="A848">
        <f>all_predictions!E848</f>
        <v>7100201034</v>
      </c>
      <c r="B848" t="str">
        <f>all_predictions!B848</f>
        <v>Santa Cruz</v>
      </c>
      <c r="C848" t="str">
        <f>all_predictions!C848</f>
        <v>Obispo Santistevan</v>
      </c>
      <c r="D848" t="str">
        <f>all_predictions!D848</f>
        <v>Gral, Saavedra</v>
      </c>
      <c r="E848" t="str">
        <f>all_predictions!F848</f>
        <v>POZA CAIMANES</v>
      </c>
      <c r="F848" s="4">
        <f>all_predictions!H848*100</f>
        <v>69.900000000000006</v>
      </c>
      <c r="G848" s="4">
        <f>all_predictions!AC848*100</f>
        <v>67.565559995880406</v>
      </c>
      <c r="H848" t="str">
        <f t="shared" si="54"/>
        <v>Menor</v>
      </c>
      <c r="I848" s="4" t="e">
        <f t="shared" si="55"/>
        <v>#N/A</v>
      </c>
      <c r="J848">
        <f t="shared" si="56"/>
        <v>67.565559995880406</v>
      </c>
      <c r="K848" s="4">
        <f t="shared" si="57"/>
        <v>-2.3344400041195996</v>
      </c>
    </row>
    <row r="849" spans="1:11" x14ac:dyDescent="0.25">
      <c r="A849">
        <f>all_predictions!E849</f>
        <v>7100201035</v>
      </c>
      <c r="B849" t="str">
        <f>all_predictions!B849</f>
        <v>Santa Cruz</v>
      </c>
      <c r="C849" t="str">
        <f>all_predictions!C849</f>
        <v>Obispo Santistevan</v>
      </c>
      <c r="D849" t="str">
        <f>all_predictions!D849</f>
        <v>Gral, Saavedra</v>
      </c>
      <c r="E849" t="str">
        <f>all_predictions!F849</f>
        <v>PUENTE CAIMANES</v>
      </c>
      <c r="F849" s="4">
        <f>all_predictions!H849*100</f>
        <v>70.099999999999994</v>
      </c>
      <c r="G849" s="4">
        <f>all_predictions!AC849*100</f>
        <v>67.766357008540325</v>
      </c>
      <c r="H849" t="str">
        <f t="shared" si="54"/>
        <v>Menor</v>
      </c>
      <c r="I849" s="4" t="e">
        <f t="shared" si="55"/>
        <v>#N/A</v>
      </c>
      <c r="J849">
        <f t="shared" si="56"/>
        <v>67.766357008540325</v>
      </c>
      <c r="K849" s="4">
        <f t="shared" si="57"/>
        <v>-2.3336429914596692</v>
      </c>
    </row>
    <row r="850" spans="1:11" x14ac:dyDescent="0.25">
      <c r="A850">
        <f>all_predictions!E850</f>
        <v>7100201037</v>
      </c>
      <c r="B850" t="str">
        <f>all_predictions!B850</f>
        <v>Santa Cruz</v>
      </c>
      <c r="C850" t="str">
        <f>all_predictions!C850</f>
        <v>Obispo Santistevan</v>
      </c>
      <c r="D850" t="str">
        <f>all_predictions!D850</f>
        <v>Gral, Saavedra</v>
      </c>
      <c r="E850" t="str">
        <f>all_predictions!F850</f>
        <v>12 DE OCTUBRE</v>
      </c>
      <c r="F850" s="4">
        <f>all_predictions!H850*100</f>
        <v>84.9</v>
      </c>
      <c r="G850" s="4">
        <f>all_predictions!AC850*100</f>
        <v>81.061441935283341</v>
      </c>
      <c r="H850" t="str">
        <f t="shared" si="54"/>
        <v>Menor</v>
      </c>
      <c r="I850" s="4" t="e">
        <f t="shared" si="55"/>
        <v>#N/A</v>
      </c>
      <c r="J850">
        <f t="shared" si="56"/>
        <v>81.061441935283341</v>
      </c>
      <c r="K850" s="4">
        <f t="shared" si="57"/>
        <v>-3.8385580647166648</v>
      </c>
    </row>
    <row r="851" spans="1:11" x14ac:dyDescent="0.25">
      <c r="A851">
        <f>all_predictions!E851</f>
        <v>7100301001</v>
      </c>
      <c r="B851" t="str">
        <f>all_predictions!B851</f>
        <v>Santa Cruz</v>
      </c>
      <c r="C851" t="str">
        <f>all_predictions!C851</f>
        <v>Obispo Santistevan</v>
      </c>
      <c r="D851" t="str">
        <f>all_predictions!D851</f>
        <v>Mineros</v>
      </c>
      <c r="E851" t="str">
        <f>all_predictions!F851</f>
        <v>MINEROS</v>
      </c>
      <c r="F851" s="4">
        <f>all_predictions!H851*100</f>
        <v>43.20000000000001</v>
      </c>
      <c r="G851" s="4">
        <f>all_predictions!AC851*100</f>
        <v>35.95609043022867</v>
      </c>
      <c r="H851" t="str">
        <f t="shared" si="54"/>
        <v>Menor</v>
      </c>
      <c r="I851" s="4" t="e">
        <f t="shared" si="55"/>
        <v>#N/A</v>
      </c>
      <c r="J851">
        <f t="shared" si="56"/>
        <v>35.95609043022867</v>
      </c>
      <c r="K851" s="4">
        <f t="shared" si="57"/>
        <v>-7.2439095697713398</v>
      </c>
    </row>
    <row r="852" spans="1:11" x14ac:dyDescent="0.25">
      <c r="A852">
        <f>all_predictions!E852</f>
        <v>7100301002</v>
      </c>
      <c r="B852" t="str">
        <f>all_predictions!B852</f>
        <v>Santa Cruz</v>
      </c>
      <c r="C852" t="str">
        <f>all_predictions!C852</f>
        <v>Obispo Santistevan</v>
      </c>
      <c r="D852" t="str">
        <f>all_predictions!D852</f>
        <v>Mineros</v>
      </c>
      <c r="E852" t="str">
        <f>all_predictions!F852</f>
        <v>ALIANZA</v>
      </c>
      <c r="F852" s="4">
        <f>all_predictions!H852*100</f>
        <v>89.3</v>
      </c>
      <c r="G852" s="4">
        <f>all_predictions!AC852*100</f>
        <v>86.494078898425755</v>
      </c>
      <c r="H852" t="str">
        <f t="shared" si="54"/>
        <v>Menor</v>
      </c>
      <c r="I852" s="4" t="e">
        <f t="shared" si="55"/>
        <v>#N/A</v>
      </c>
      <c r="J852">
        <f t="shared" si="56"/>
        <v>86.494078898425755</v>
      </c>
      <c r="K852" s="4">
        <f t="shared" si="57"/>
        <v>-2.805921101574242</v>
      </c>
    </row>
    <row r="853" spans="1:11" x14ac:dyDescent="0.25">
      <c r="A853">
        <f>all_predictions!E853</f>
        <v>7100301022</v>
      </c>
      <c r="B853" t="str">
        <f>all_predictions!B853</f>
        <v>Santa Cruz</v>
      </c>
      <c r="C853" t="str">
        <f>all_predictions!C853</f>
        <v>Obispo Santistevan</v>
      </c>
      <c r="D853" t="str">
        <f>all_predictions!D853</f>
        <v>Mineros</v>
      </c>
      <c r="E853" t="str">
        <f>all_predictions!F853</f>
        <v>LA PORFIA</v>
      </c>
      <c r="F853" s="4">
        <f>all_predictions!H853*100</f>
        <v>74.8</v>
      </c>
      <c r="G853" s="4">
        <f>all_predictions!AC853*100</f>
        <v>75.125792026237761</v>
      </c>
      <c r="H853" t="str">
        <f t="shared" si="54"/>
        <v>Mayor</v>
      </c>
      <c r="I853" s="4">
        <f t="shared" si="55"/>
        <v>75.125792026237761</v>
      </c>
      <c r="J853" t="e">
        <f t="shared" si="56"/>
        <v>#N/A</v>
      </c>
      <c r="K853" s="4">
        <f t="shared" si="57"/>
        <v>0.32579202623776382</v>
      </c>
    </row>
    <row r="854" spans="1:11" x14ac:dyDescent="0.25">
      <c r="A854">
        <f>all_predictions!E854</f>
        <v>7100301028</v>
      </c>
      <c r="B854" t="str">
        <f>all_predictions!B854</f>
        <v>Santa Cruz</v>
      </c>
      <c r="C854" t="str">
        <f>all_predictions!C854</f>
        <v>Obispo Santistevan</v>
      </c>
      <c r="D854" t="str">
        <f>all_predictions!D854</f>
        <v>Mineros</v>
      </c>
      <c r="E854" t="str">
        <f>all_predictions!F854</f>
        <v>PUEBLO NUEVO</v>
      </c>
      <c r="F854" s="4">
        <f>all_predictions!H854*100</f>
        <v>79</v>
      </c>
      <c r="G854" s="4">
        <f>all_predictions!AC854*100</f>
        <v>73.030344783233986</v>
      </c>
      <c r="H854" t="str">
        <f t="shared" si="54"/>
        <v>Menor</v>
      </c>
      <c r="I854" s="4" t="e">
        <f t="shared" si="55"/>
        <v>#N/A</v>
      </c>
      <c r="J854">
        <f t="shared" si="56"/>
        <v>73.030344783233986</v>
      </c>
      <c r="K854" s="4">
        <f t="shared" si="57"/>
        <v>-5.9696552167660144</v>
      </c>
    </row>
    <row r="855" spans="1:11" x14ac:dyDescent="0.25">
      <c r="A855">
        <f>all_predictions!E855</f>
        <v>7100401003</v>
      </c>
      <c r="B855" t="str">
        <f>all_predictions!B855</f>
        <v>Santa Cruz</v>
      </c>
      <c r="C855" t="str">
        <f>all_predictions!C855</f>
        <v>Obispo Santistevan</v>
      </c>
      <c r="D855" t="str">
        <f>all_predictions!D855</f>
        <v>Fernandez Alonso</v>
      </c>
      <c r="E855" t="str">
        <f>all_predictions!F855</f>
        <v>CHANE INDEPENDENCIA</v>
      </c>
      <c r="F855" s="4">
        <f>all_predictions!H855*100</f>
        <v>59.900000000000006</v>
      </c>
      <c r="G855" s="4">
        <f>all_predictions!AC855*100</f>
        <v>60.582142167177388</v>
      </c>
      <c r="H855" t="str">
        <f t="shared" si="54"/>
        <v>Mayor</v>
      </c>
      <c r="I855" s="4">
        <f t="shared" si="55"/>
        <v>60.582142167177388</v>
      </c>
      <c r="J855" t="e">
        <f t="shared" si="56"/>
        <v>#N/A</v>
      </c>
      <c r="K855" s="4">
        <f t="shared" si="57"/>
        <v>0.68214216717738196</v>
      </c>
    </row>
    <row r="856" spans="1:11" x14ac:dyDescent="0.25">
      <c r="A856">
        <f>all_predictions!E856</f>
        <v>7100401004</v>
      </c>
      <c r="B856" t="str">
        <f>all_predictions!B856</f>
        <v>Santa Cruz</v>
      </c>
      <c r="C856" t="str">
        <f>all_predictions!C856</f>
        <v>Obispo Santistevan</v>
      </c>
      <c r="D856" t="str">
        <f>all_predictions!D856</f>
        <v>Fernandez Alonso</v>
      </c>
      <c r="E856" t="str">
        <f>all_predictions!F856</f>
        <v>CHANE MAGALLANES</v>
      </c>
      <c r="F856" s="4">
        <f>all_predictions!H856*100</f>
        <v>57.100000000000009</v>
      </c>
      <c r="G856" s="4">
        <f>all_predictions!AC856*100</f>
        <v>44.83410478059794</v>
      </c>
      <c r="H856" t="str">
        <f t="shared" si="54"/>
        <v>Menor</v>
      </c>
      <c r="I856" s="4" t="e">
        <f t="shared" si="55"/>
        <v>#N/A</v>
      </c>
      <c r="J856">
        <f t="shared" si="56"/>
        <v>44.83410478059794</v>
      </c>
      <c r="K856" s="4">
        <f t="shared" si="57"/>
        <v>-12.265895219402069</v>
      </c>
    </row>
    <row r="857" spans="1:11" x14ac:dyDescent="0.25">
      <c r="A857">
        <f>all_predictions!E857</f>
        <v>7100402003</v>
      </c>
      <c r="B857" t="str">
        <f>all_predictions!B857</f>
        <v>Santa Cruz</v>
      </c>
      <c r="C857" t="str">
        <f>all_predictions!C857</f>
        <v>Obispo Santistevan</v>
      </c>
      <c r="D857" t="str">
        <f>all_predictions!D857</f>
        <v>Fernandez Alonso</v>
      </c>
      <c r="E857" t="str">
        <f>all_predictions!F857</f>
        <v>AGUAHI</v>
      </c>
      <c r="F857" s="4">
        <f>all_predictions!H857*100</f>
        <v>68.2</v>
      </c>
      <c r="G857" s="4">
        <f>all_predictions!AC857*100</f>
        <v>68.421951193067102</v>
      </c>
      <c r="H857" t="str">
        <f t="shared" si="54"/>
        <v>Mayor</v>
      </c>
      <c r="I857" s="4">
        <f t="shared" si="55"/>
        <v>68.421951193067102</v>
      </c>
      <c r="J857" t="e">
        <f t="shared" si="56"/>
        <v>#N/A</v>
      </c>
      <c r="K857" s="4">
        <f t="shared" si="57"/>
        <v>0.22195119306709898</v>
      </c>
    </row>
    <row r="858" spans="1:11" x14ac:dyDescent="0.25">
      <c r="A858">
        <f>all_predictions!E858</f>
        <v>7100402016</v>
      </c>
      <c r="B858" t="str">
        <f>all_predictions!B858</f>
        <v>Santa Cruz</v>
      </c>
      <c r="C858" t="str">
        <f>all_predictions!C858</f>
        <v>Obispo Santistevan</v>
      </c>
      <c r="D858" t="str">
        <f>all_predictions!D858</f>
        <v>Fernandez Alonso</v>
      </c>
      <c r="E858" t="str">
        <f>all_predictions!F858</f>
        <v>FERNANDEZ ALONSO</v>
      </c>
      <c r="F858" s="4">
        <f>all_predictions!H858*100</f>
        <v>49</v>
      </c>
      <c r="G858" s="4">
        <f>all_predictions!AC858*100</f>
        <v>40.523521610195282</v>
      </c>
      <c r="H858" t="str">
        <f t="shared" si="54"/>
        <v>Menor</v>
      </c>
      <c r="I858" s="4" t="e">
        <f t="shared" si="55"/>
        <v>#N/A</v>
      </c>
      <c r="J858">
        <f t="shared" si="56"/>
        <v>40.523521610195282</v>
      </c>
      <c r="K858" s="4">
        <f t="shared" si="57"/>
        <v>-8.4764783898047185</v>
      </c>
    </row>
    <row r="859" spans="1:11" x14ac:dyDescent="0.25">
      <c r="A859">
        <f>all_predictions!E859</f>
        <v>7100501002</v>
      </c>
      <c r="B859" t="str">
        <f>all_predictions!B859</f>
        <v>Santa Cruz</v>
      </c>
      <c r="C859" t="str">
        <f>all_predictions!C859</f>
        <v>Obispo Santistevan</v>
      </c>
      <c r="D859" t="str">
        <f>all_predictions!D859</f>
        <v>San Pedro</v>
      </c>
      <c r="E859" t="str">
        <f>all_predictions!F859</f>
        <v>SAN JUAN DEL PIRAI</v>
      </c>
      <c r="F859" s="4">
        <f>all_predictions!H859*100</f>
        <v>57.70000000000001</v>
      </c>
      <c r="G859" s="4">
        <f>all_predictions!AC859*100</f>
        <v>39.632603633127111</v>
      </c>
      <c r="H859" t="str">
        <f t="shared" si="54"/>
        <v>Menor</v>
      </c>
      <c r="I859" s="4" t="e">
        <f t="shared" si="55"/>
        <v>#N/A</v>
      </c>
      <c r="J859">
        <f t="shared" si="56"/>
        <v>39.632603633127111</v>
      </c>
      <c r="K859" s="4">
        <f t="shared" si="57"/>
        <v>-18.067396366872899</v>
      </c>
    </row>
    <row r="860" spans="1:11" x14ac:dyDescent="0.25">
      <c r="A860">
        <f>all_predictions!E860</f>
        <v>7100501005</v>
      </c>
      <c r="B860" t="str">
        <f>all_predictions!B860</f>
        <v>Santa Cruz</v>
      </c>
      <c r="C860" t="str">
        <f>all_predictions!C860</f>
        <v>Obispo Santistevan</v>
      </c>
      <c r="D860" t="str">
        <f>all_predictions!D860</f>
        <v>San Pedro</v>
      </c>
      <c r="E860" t="str">
        <f>all_predictions!F860</f>
        <v>CANANDOA</v>
      </c>
      <c r="F860" s="4">
        <f>all_predictions!H860*100</f>
        <v>61.1</v>
      </c>
      <c r="G860" s="4">
        <f>all_predictions!AC860*100</f>
        <v>62.169516268378302</v>
      </c>
      <c r="H860" t="str">
        <f t="shared" si="54"/>
        <v>Mayor</v>
      </c>
      <c r="I860" s="4">
        <f t="shared" si="55"/>
        <v>62.169516268378302</v>
      </c>
      <c r="J860" t="e">
        <f t="shared" si="56"/>
        <v>#N/A</v>
      </c>
      <c r="K860" s="4">
        <f t="shared" si="57"/>
        <v>1.069516268378301</v>
      </c>
    </row>
    <row r="861" spans="1:11" x14ac:dyDescent="0.25">
      <c r="A861">
        <f>all_predictions!E861</f>
        <v>7100501018</v>
      </c>
      <c r="B861" t="str">
        <f>all_predictions!B861</f>
        <v>Santa Cruz</v>
      </c>
      <c r="C861" t="str">
        <f>all_predictions!C861</f>
        <v>Obispo Santistevan</v>
      </c>
      <c r="D861" t="str">
        <f>all_predictions!D861</f>
        <v>San Pedro</v>
      </c>
      <c r="E861" t="str">
        <f>all_predictions!F861</f>
        <v>HARDEMAN</v>
      </c>
      <c r="F861" s="4">
        <f>all_predictions!H861*100</f>
        <v>55.000000000000007</v>
      </c>
      <c r="G861" s="4">
        <f>all_predictions!AC861*100</f>
        <v>44.067791974218821</v>
      </c>
      <c r="H861" t="str">
        <f t="shared" si="54"/>
        <v>Menor</v>
      </c>
      <c r="I861" s="4" t="e">
        <f t="shared" si="55"/>
        <v>#N/A</v>
      </c>
      <c r="J861">
        <f t="shared" si="56"/>
        <v>44.067791974218821</v>
      </c>
      <c r="K861" s="4">
        <f t="shared" si="57"/>
        <v>-10.932208025781186</v>
      </c>
    </row>
    <row r="862" spans="1:11" x14ac:dyDescent="0.25">
      <c r="A862">
        <f>all_predictions!E862</f>
        <v>7100501019</v>
      </c>
      <c r="B862" t="str">
        <f>all_predictions!B862</f>
        <v>Santa Cruz</v>
      </c>
      <c r="C862" t="str">
        <f>all_predictions!C862</f>
        <v>Obispo Santistevan</v>
      </c>
      <c r="D862" t="str">
        <f>all_predictions!D862</f>
        <v>San Pedro</v>
      </c>
      <c r="E862" t="str">
        <f>all_predictions!F862</f>
        <v>LITORAL</v>
      </c>
      <c r="F862" s="4">
        <f>all_predictions!H862*100</f>
        <v>54.79999999999999</v>
      </c>
      <c r="G862" s="4">
        <f>all_predictions!AC862*100</f>
        <v>43.137485682667808</v>
      </c>
      <c r="H862" t="str">
        <f t="shared" si="54"/>
        <v>Menor</v>
      </c>
      <c r="I862" s="4" t="e">
        <f t="shared" si="55"/>
        <v>#N/A</v>
      </c>
      <c r="J862">
        <f t="shared" si="56"/>
        <v>43.137485682667808</v>
      </c>
      <c r="K862" s="4">
        <f t="shared" si="57"/>
        <v>-11.662514317332182</v>
      </c>
    </row>
    <row r="863" spans="1:11" x14ac:dyDescent="0.25">
      <c r="A863">
        <f>all_predictions!E863</f>
        <v>7100501022</v>
      </c>
      <c r="B863" t="str">
        <f>all_predictions!B863</f>
        <v>Santa Cruz</v>
      </c>
      <c r="C863" t="str">
        <f>all_predictions!C863</f>
        <v>Obispo Santistevan</v>
      </c>
      <c r="D863" t="str">
        <f>all_predictions!D863</f>
        <v>San Pedro</v>
      </c>
      <c r="E863" t="str">
        <f>all_predictions!F863</f>
        <v>SAGRADO CORAZON</v>
      </c>
      <c r="F863" s="4">
        <f>all_predictions!H863*100</f>
        <v>48</v>
      </c>
      <c r="G863" s="4">
        <f>all_predictions!AC863*100</f>
        <v>37.885279853509445</v>
      </c>
      <c r="H863" t="str">
        <f t="shared" si="54"/>
        <v>Menor</v>
      </c>
      <c r="I863" s="4" t="e">
        <f t="shared" si="55"/>
        <v>#N/A</v>
      </c>
      <c r="J863">
        <f t="shared" si="56"/>
        <v>37.885279853509445</v>
      </c>
      <c r="K863" s="4">
        <f t="shared" si="57"/>
        <v>-10.114720146490555</v>
      </c>
    </row>
    <row r="864" spans="1:11" x14ac:dyDescent="0.25">
      <c r="A864">
        <f>all_predictions!E864</f>
        <v>7100501023</v>
      </c>
      <c r="B864" t="str">
        <f>all_predictions!B864</f>
        <v>Santa Cruz</v>
      </c>
      <c r="C864" t="str">
        <f>all_predictions!C864</f>
        <v>Obispo Santistevan</v>
      </c>
      <c r="D864" t="str">
        <f>all_predictions!D864</f>
        <v>San Pedro</v>
      </c>
      <c r="E864" t="str">
        <f>all_predictions!F864</f>
        <v>SAN JOSE DEL NORTE</v>
      </c>
      <c r="F864" s="4">
        <f>all_predictions!H864*100</f>
        <v>33.6</v>
      </c>
      <c r="G864" s="4">
        <f>all_predictions!AC864*100</f>
        <v>23.82836547618027</v>
      </c>
      <c r="H864" t="str">
        <f t="shared" si="54"/>
        <v>Menor</v>
      </c>
      <c r="I864" s="4" t="e">
        <f t="shared" si="55"/>
        <v>#N/A</v>
      </c>
      <c r="J864">
        <f t="shared" si="56"/>
        <v>23.82836547618027</v>
      </c>
      <c r="K864" s="4">
        <f t="shared" si="57"/>
        <v>-9.7716345238197313</v>
      </c>
    </row>
    <row r="865" spans="1:11" x14ac:dyDescent="0.25">
      <c r="A865">
        <f>all_predictions!E865</f>
        <v>7100501024</v>
      </c>
      <c r="B865" t="str">
        <f>all_predictions!B865</f>
        <v>Santa Cruz</v>
      </c>
      <c r="C865" t="str">
        <f>all_predictions!C865</f>
        <v>Obispo Santistevan</v>
      </c>
      <c r="D865" t="str">
        <f>all_predictions!D865</f>
        <v>San Pedro</v>
      </c>
      <c r="E865" t="str">
        <f>all_predictions!F865</f>
        <v>SAN PEDRO</v>
      </c>
      <c r="F865" s="4">
        <f>all_predictions!H865*100</f>
        <v>54.400000000000006</v>
      </c>
      <c r="G865" s="4">
        <f>all_predictions!AC865*100</f>
        <v>45.322736781061238</v>
      </c>
      <c r="H865" t="str">
        <f t="shared" si="54"/>
        <v>Menor</v>
      </c>
      <c r="I865" s="4" t="e">
        <f t="shared" si="55"/>
        <v>#N/A</v>
      </c>
      <c r="J865">
        <f t="shared" si="56"/>
        <v>45.322736781061238</v>
      </c>
      <c r="K865" s="4">
        <f t="shared" si="57"/>
        <v>-9.0772632189387679</v>
      </c>
    </row>
    <row r="866" spans="1:11" x14ac:dyDescent="0.25">
      <c r="A866">
        <f>all_predictions!E866</f>
        <v>7100501027</v>
      </c>
      <c r="B866" t="str">
        <f>all_predictions!B866</f>
        <v>Santa Cruz</v>
      </c>
      <c r="C866" t="str">
        <f>all_predictions!C866</f>
        <v>Obispo Santistevan</v>
      </c>
      <c r="D866" t="str">
        <f>all_predictions!D866</f>
        <v>San Pedro</v>
      </c>
      <c r="E866" t="str">
        <f>all_predictions!F866</f>
        <v>PETA GRANDE</v>
      </c>
      <c r="F866" s="4">
        <f>all_predictions!H866*100</f>
        <v>80.3</v>
      </c>
      <c r="G866" s="4">
        <f>all_predictions!AC866*100</f>
        <v>81.404843518310628</v>
      </c>
      <c r="H866" t="str">
        <f t="shared" si="54"/>
        <v>Mayor</v>
      </c>
      <c r="I866" s="4">
        <f t="shared" si="55"/>
        <v>81.404843518310628</v>
      </c>
      <c r="J866" t="e">
        <f t="shared" si="56"/>
        <v>#N/A</v>
      </c>
      <c r="K866" s="4">
        <f t="shared" si="57"/>
        <v>1.1048435183106307</v>
      </c>
    </row>
    <row r="867" spans="1:11" x14ac:dyDescent="0.25">
      <c r="A867">
        <f>all_predictions!E867</f>
        <v>7110101014</v>
      </c>
      <c r="B867" t="str">
        <f>all_predictions!B867</f>
        <v>Santa Cruz</v>
      </c>
      <c r="C867" t="str">
        <f>all_predictions!C867</f>
        <v>Nuflo de Chavez</v>
      </c>
      <c r="D867" t="str">
        <f>all_predictions!D867</f>
        <v>Concepcion</v>
      </c>
      <c r="E867" t="str">
        <f>all_predictions!F867</f>
        <v>LIMONCITO</v>
      </c>
      <c r="F867" s="4">
        <f>all_predictions!H867*100</f>
        <v>96.9</v>
      </c>
      <c r="G867" s="4">
        <f>all_predictions!AC867*100</f>
        <v>97.33592075332264</v>
      </c>
      <c r="H867" t="str">
        <f t="shared" si="54"/>
        <v>Mayor</v>
      </c>
      <c r="I867" s="4">
        <f t="shared" si="55"/>
        <v>97.33592075332264</v>
      </c>
      <c r="J867" t="e">
        <f t="shared" si="56"/>
        <v>#N/A</v>
      </c>
      <c r="K867" s="4">
        <f t="shared" si="57"/>
        <v>0.43592075332263391</v>
      </c>
    </row>
    <row r="868" spans="1:11" x14ac:dyDescent="0.25">
      <c r="A868">
        <f>all_predictions!E868</f>
        <v>7110101040</v>
      </c>
      <c r="B868" t="str">
        <f>all_predictions!B868</f>
        <v>Santa Cruz</v>
      </c>
      <c r="C868" t="str">
        <f>all_predictions!C868</f>
        <v>Nuflo de Chavez</v>
      </c>
      <c r="D868" t="str">
        <f>all_predictions!D868</f>
        <v>Concepcion</v>
      </c>
      <c r="E868" t="str">
        <f>all_predictions!F868</f>
        <v>CONCEPCION</v>
      </c>
      <c r="F868" s="4">
        <f>all_predictions!H868*100</f>
        <v>59.699999999999996</v>
      </c>
      <c r="G868" s="4">
        <f>all_predictions!AC868*100</f>
        <v>61.581757536333349</v>
      </c>
      <c r="H868" t="str">
        <f t="shared" si="54"/>
        <v>Mayor</v>
      </c>
      <c r="I868" s="4">
        <f t="shared" si="55"/>
        <v>61.581757536333349</v>
      </c>
      <c r="J868" t="e">
        <f t="shared" si="56"/>
        <v>#N/A</v>
      </c>
      <c r="K868" s="4">
        <f t="shared" si="57"/>
        <v>1.8817575363333532</v>
      </c>
    </row>
    <row r="869" spans="1:11" x14ac:dyDescent="0.25">
      <c r="A869">
        <f>all_predictions!E869</f>
        <v>7110201004</v>
      </c>
      <c r="B869" t="str">
        <f>all_predictions!B869</f>
        <v>Santa Cruz</v>
      </c>
      <c r="C869" t="str">
        <f>all_predictions!C869</f>
        <v>Nuflo de Chavez</v>
      </c>
      <c r="D869" t="str">
        <f>all_predictions!D869</f>
        <v>San Javier</v>
      </c>
      <c r="E869" t="str">
        <f>all_predictions!F869</f>
        <v>CACHUELA ESPAÑA</v>
      </c>
      <c r="F869" s="4">
        <f>all_predictions!H869*100</f>
        <v>94.6</v>
      </c>
      <c r="G869" s="4">
        <f>all_predictions!AC869*100</f>
        <v>88.592741165931926</v>
      </c>
      <c r="H869" t="str">
        <f t="shared" si="54"/>
        <v>Menor</v>
      </c>
      <c r="I869" s="4" t="e">
        <f t="shared" si="55"/>
        <v>#N/A</v>
      </c>
      <c r="J869">
        <f t="shared" si="56"/>
        <v>88.592741165931926</v>
      </c>
      <c r="K869" s="4">
        <f t="shared" si="57"/>
        <v>-6.0072588340680682</v>
      </c>
    </row>
    <row r="870" spans="1:11" x14ac:dyDescent="0.25">
      <c r="A870">
        <f>all_predictions!E870</f>
        <v>7110201029</v>
      </c>
      <c r="B870" t="str">
        <f>all_predictions!B870</f>
        <v>Santa Cruz</v>
      </c>
      <c r="C870" t="str">
        <f>all_predictions!C870</f>
        <v>Nuflo de Chavez</v>
      </c>
      <c r="D870" t="str">
        <f>all_predictions!D870</f>
        <v>San Javier</v>
      </c>
      <c r="E870" t="str">
        <f>all_predictions!F870</f>
        <v>SAN JAVIER</v>
      </c>
      <c r="F870" s="4">
        <f>all_predictions!H870*100</f>
        <v>59.20000000000001</v>
      </c>
      <c r="G870" s="4">
        <f>all_predictions!AC870*100</f>
        <v>60.263791929831321</v>
      </c>
      <c r="H870" t="str">
        <f t="shared" si="54"/>
        <v>Mayor</v>
      </c>
      <c r="I870" s="4">
        <f t="shared" si="55"/>
        <v>60.263791929831321</v>
      </c>
      <c r="J870" t="e">
        <f t="shared" si="56"/>
        <v>#N/A</v>
      </c>
      <c r="K870" s="4">
        <f t="shared" si="57"/>
        <v>1.0637919298313108</v>
      </c>
    </row>
    <row r="871" spans="1:11" x14ac:dyDescent="0.25">
      <c r="A871">
        <f>all_predictions!E871</f>
        <v>7110201030</v>
      </c>
      <c r="B871" t="str">
        <f>all_predictions!B871</f>
        <v>Santa Cruz</v>
      </c>
      <c r="C871" t="str">
        <f>all_predictions!C871</f>
        <v>Nuflo de Chavez</v>
      </c>
      <c r="D871" t="str">
        <f>all_predictions!D871</f>
        <v>San Javier</v>
      </c>
      <c r="E871" t="str">
        <f>all_predictions!F871</f>
        <v>SAN JAVIER (DISPERSO)</v>
      </c>
      <c r="F871" s="4">
        <f>all_predictions!H871*100</f>
        <v>75.599999999999994</v>
      </c>
      <c r="G871" s="4">
        <f>all_predictions!AC871*100</f>
        <v>75.289284378064252</v>
      </c>
      <c r="H871" t="str">
        <f t="shared" si="54"/>
        <v>Menor</v>
      </c>
      <c r="I871" s="4" t="e">
        <f t="shared" si="55"/>
        <v>#N/A</v>
      </c>
      <c r="J871">
        <f t="shared" si="56"/>
        <v>75.289284378064252</v>
      </c>
      <c r="K871" s="4">
        <f t="shared" si="57"/>
        <v>-0.31071562193574209</v>
      </c>
    </row>
    <row r="872" spans="1:11" x14ac:dyDescent="0.25">
      <c r="A872">
        <f>all_predictions!E872</f>
        <v>7110201093</v>
      </c>
      <c r="B872" t="str">
        <f>all_predictions!B872</f>
        <v>Santa Cruz</v>
      </c>
      <c r="C872" t="str">
        <f>all_predictions!C872</f>
        <v>Nuflo de Chavez</v>
      </c>
      <c r="D872" t="str">
        <f>all_predictions!D872</f>
        <v>San Javier</v>
      </c>
      <c r="E872" t="str">
        <f>all_predictions!F872</f>
        <v>VILLA FATIMA</v>
      </c>
      <c r="F872" s="4">
        <f>all_predictions!H872*100</f>
        <v>67.3</v>
      </c>
      <c r="G872" s="4">
        <f>all_predictions!AC872*100</f>
        <v>65.390444982088496</v>
      </c>
      <c r="H872" t="str">
        <f t="shared" si="54"/>
        <v>Menor</v>
      </c>
      <c r="I872" s="4" t="e">
        <f t="shared" si="55"/>
        <v>#N/A</v>
      </c>
      <c r="J872">
        <f t="shared" si="56"/>
        <v>65.390444982088496</v>
      </c>
      <c r="K872" s="4">
        <f t="shared" si="57"/>
        <v>-1.9095550179115008</v>
      </c>
    </row>
    <row r="873" spans="1:11" x14ac:dyDescent="0.25">
      <c r="A873">
        <f>all_predictions!E873</f>
        <v>7110301001</v>
      </c>
      <c r="B873" t="str">
        <f>all_predictions!B873</f>
        <v>Santa Cruz</v>
      </c>
      <c r="C873" t="str">
        <f>all_predictions!C873</f>
        <v>Nuflo de Chavez</v>
      </c>
      <c r="D873" t="str">
        <f>all_predictions!D873</f>
        <v>San Ramon</v>
      </c>
      <c r="E873" t="str">
        <f>all_predictions!F873</f>
        <v>SAN RAMON</v>
      </c>
      <c r="F873" s="4">
        <f>all_predictions!H873*100</f>
        <v>65.8</v>
      </c>
      <c r="G873" s="4">
        <f>all_predictions!AC873*100</f>
        <v>66.388192584622459</v>
      </c>
      <c r="H873" t="str">
        <f t="shared" si="54"/>
        <v>Mayor</v>
      </c>
      <c r="I873" s="4">
        <f t="shared" si="55"/>
        <v>66.388192584622459</v>
      </c>
      <c r="J873" t="e">
        <f t="shared" si="56"/>
        <v>#N/A</v>
      </c>
      <c r="K873" s="4">
        <f t="shared" si="57"/>
        <v>0.58819258462246182</v>
      </c>
    </row>
    <row r="874" spans="1:11" x14ac:dyDescent="0.25">
      <c r="A874">
        <f>all_predictions!E874</f>
        <v>7110401026</v>
      </c>
      <c r="B874" t="str">
        <f>all_predictions!B874</f>
        <v>Santa Cruz</v>
      </c>
      <c r="C874" t="str">
        <f>all_predictions!C874</f>
        <v>Nuflo de Chavez</v>
      </c>
      <c r="D874" t="str">
        <f>all_predictions!D874</f>
        <v>San Julian</v>
      </c>
      <c r="E874" t="str">
        <f>all_predictions!F874</f>
        <v>ILLIMANI NUCLEO 29</v>
      </c>
      <c r="F874" s="4">
        <f>all_predictions!H874*100</f>
        <v>71.7</v>
      </c>
      <c r="G874" s="4">
        <f>all_predictions!AC874*100</f>
        <v>67.796435254260828</v>
      </c>
      <c r="H874" t="str">
        <f t="shared" si="54"/>
        <v>Menor</v>
      </c>
      <c r="I874" s="4" t="e">
        <f t="shared" si="55"/>
        <v>#N/A</v>
      </c>
      <c r="J874">
        <f t="shared" si="56"/>
        <v>67.796435254260828</v>
      </c>
      <c r="K874" s="4">
        <f t="shared" si="57"/>
        <v>-3.9035647457391747</v>
      </c>
    </row>
    <row r="875" spans="1:11" x14ac:dyDescent="0.25">
      <c r="A875">
        <f>all_predictions!E875</f>
        <v>7110401044</v>
      </c>
      <c r="B875" t="str">
        <f>all_predictions!B875</f>
        <v>Santa Cruz</v>
      </c>
      <c r="C875" t="str">
        <f>all_predictions!C875</f>
        <v>Nuflo de Chavez</v>
      </c>
      <c r="D875" t="str">
        <f>all_predictions!D875</f>
        <v>San Julian</v>
      </c>
      <c r="E875" t="str">
        <f>all_predictions!F875</f>
        <v>VILLA VICTORIA</v>
      </c>
      <c r="F875" s="4">
        <f>all_predictions!H875*100</f>
        <v>68.900000000000006</v>
      </c>
      <c r="G875" s="4">
        <f>all_predictions!AC875*100</f>
        <v>67.011226670230599</v>
      </c>
      <c r="H875" t="str">
        <f t="shared" si="54"/>
        <v>Menor</v>
      </c>
      <c r="I875" s="4" t="e">
        <f t="shared" si="55"/>
        <v>#N/A</v>
      </c>
      <c r="J875">
        <f t="shared" si="56"/>
        <v>67.011226670230599</v>
      </c>
      <c r="K875" s="4">
        <f t="shared" si="57"/>
        <v>-1.8887733297694069</v>
      </c>
    </row>
    <row r="876" spans="1:11" x14ac:dyDescent="0.25">
      <c r="A876">
        <f>all_predictions!E876</f>
        <v>7110401055</v>
      </c>
      <c r="B876" t="str">
        <f>all_predictions!B876</f>
        <v>Santa Cruz</v>
      </c>
      <c r="C876" t="str">
        <f>all_predictions!C876</f>
        <v>Nuflo de Chavez</v>
      </c>
      <c r="D876" t="str">
        <f>all_predictions!D876</f>
        <v>San Julian</v>
      </c>
      <c r="E876" t="str">
        <f>all_predictions!F876</f>
        <v>SAN JULIAN</v>
      </c>
      <c r="F876" s="4">
        <f>all_predictions!H876*100</f>
        <v>62.1</v>
      </c>
      <c r="G876" s="4">
        <f>all_predictions!AC876*100</f>
        <v>40.423422819891677</v>
      </c>
      <c r="H876" t="str">
        <f t="shared" si="54"/>
        <v>Menor</v>
      </c>
      <c r="I876" s="4" t="e">
        <f t="shared" si="55"/>
        <v>#N/A</v>
      </c>
      <c r="J876">
        <f t="shared" si="56"/>
        <v>40.423422819891677</v>
      </c>
      <c r="K876" s="4">
        <f t="shared" si="57"/>
        <v>-21.676577180108325</v>
      </c>
    </row>
    <row r="877" spans="1:11" x14ac:dyDescent="0.25">
      <c r="A877">
        <f>all_predictions!E877</f>
        <v>7110401103</v>
      </c>
      <c r="B877" t="str">
        <f>all_predictions!B877</f>
        <v>Santa Cruz</v>
      </c>
      <c r="C877" t="str">
        <f>all_predictions!C877</f>
        <v>Nuflo de Chavez</v>
      </c>
      <c r="D877" t="str">
        <f>all_predictions!D877</f>
        <v>San Julian</v>
      </c>
      <c r="E877" t="str">
        <f>all_predictions!F877</f>
        <v>LA ASUNTA</v>
      </c>
      <c r="F877" s="4">
        <f>all_predictions!H877*100</f>
        <v>67.7</v>
      </c>
      <c r="G877" s="4">
        <f>all_predictions!AC877*100</f>
        <v>67.340446281970515</v>
      </c>
      <c r="H877" t="str">
        <f t="shared" si="54"/>
        <v>Menor</v>
      </c>
      <c r="I877" s="4" t="e">
        <f t="shared" si="55"/>
        <v>#N/A</v>
      </c>
      <c r="J877">
        <f t="shared" si="56"/>
        <v>67.340446281970515</v>
      </c>
      <c r="K877" s="4">
        <f t="shared" si="57"/>
        <v>-0.35955371802948832</v>
      </c>
    </row>
    <row r="878" spans="1:11" x14ac:dyDescent="0.25">
      <c r="A878">
        <f>all_predictions!E878</f>
        <v>7110401105</v>
      </c>
      <c r="B878" t="str">
        <f>all_predictions!B878</f>
        <v>Santa Cruz</v>
      </c>
      <c r="C878" t="str">
        <f>all_predictions!C878</f>
        <v>Nuflo de Chavez</v>
      </c>
      <c r="D878" t="str">
        <f>all_predictions!D878</f>
        <v>San Julian</v>
      </c>
      <c r="E878" t="str">
        <f>all_predictions!F878</f>
        <v>LITORAL</v>
      </c>
      <c r="F878" s="4">
        <f>all_predictions!H878*100</f>
        <v>43.1</v>
      </c>
      <c r="G878" s="4">
        <f>all_predictions!AC878*100</f>
        <v>32.377884023474515</v>
      </c>
      <c r="H878" t="str">
        <f t="shared" si="54"/>
        <v>Menor</v>
      </c>
      <c r="I878" s="4" t="e">
        <f t="shared" si="55"/>
        <v>#N/A</v>
      </c>
      <c r="J878">
        <f t="shared" si="56"/>
        <v>32.377884023474515</v>
      </c>
      <c r="K878" s="4">
        <f t="shared" si="57"/>
        <v>-10.722115976525487</v>
      </c>
    </row>
    <row r="879" spans="1:11" x14ac:dyDescent="0.25">
      <c r="A879">
        <f>all_predictions!E879</f>
        <v>7110401106</v>
      </c>
      <c r="B879" t="str">
        <f>all_predictions!B879</f>
        <v>Santa Cruz</v>
      </c>
      <c r="C879" t="str">
        <f>all_predictions!C879</f>
        <v>Nuflo de Chavez</v>
      </c>
      <c r="D879" t="str">
        <f>all_predictions!D879</f>
        <v>San Julian</v>
      </c>
      <c r="E879" t="str">
        <f>all_predictions!F879</f>
        <v>LOS ANGELES</v>
      </c>
      <c r="F879" s="4">
        <f>all_predictions!H879*100</f>
        <v>71.5</v>
      </c>
      <c r="G879" s="4">
        <f>all_predictions!AC879*100</f>
        <v>72.132589408271301</v>
      </c>
      <c r="H879" t="str">
        <f t="shared" si="54"/>
        <v>Mayor</v>
      </c>
      <c r="I879" s="4">
        <f t="shared" si="55"/>
        <v>72.132589408271301</v>
      </c>
      <c r="J879" t="e">
        <f t="shared" si="56"/>
        <v>#N/A</v>
      </c>
      <c r="K879" s="4">
        <f t="shared" si="57"/>
        <v>0.63258940827130061</v>
      </c>
    </row>
    <row r="880" spans="1:11" x14ac:dyDescent="0.25">
      <c r="A880">
        <f>all_predictions!E880</f>
        <v>7110401110</v>
      </c>
      <c r="B880" t="str">
        <f>all_predictions!B880</f>
        <v>Santa Cruz</v>
      </c>
      <c r="C880" t="str">
        <f>all_predictions!C880</f>
        <v>Nuflo de Chavez</v>
      </c>
      <c r="D880" t="str">
        <f>all_predictions!D880</f>
        <v>San Julian</v>
      </c>
      <c r="E880" t="str">
        <f>all_predictions!F880</f>
        <v>BERLIN LOS TRONCOS</v>
      </c>
      <c r="F880" s="4">
        <f>all_predictions!H880*100</f>
        <v>61.1</v>
      </c>
      <c r="G880" s="4">
        <f>all_predictions!AC880*100</f>
        <v>61.009278674194967</v>
      </c>
      <c r="H880" t="str">
        <f t="shared" si="54"/>
        <v>Menor</v>
      </c>
      <c r="I880" s="4" t="e">
        <f t="shared" si="55"/>
        <v>#N/A</v>
      </c>
      <c r="J880">
        <f t="shared" si="56"/>
        <v>61.009278674194967</v>
      </c>
      <c r="K880" s="4">
        <f t="shared" si="57"/>
        <v>-9.072132580503478E-2</v>
      </c>
    </row>
    <row r="881" spans="1:11" x14ac:dyDescent="0.25">
      <c r="A881">
        <f>all_predictions!E881</f>
        <v>7110401224</v>
      </c>
      <c r="B881" t="str">
        <f>all_predictions!B881</f>
        <v>Santa Cruz</v>
      </c>
      <c r="C881" t="str">
        <f>all_predictions!C881</f>
        <v>Nuflo de Chavez</v>
      </c>
      <c r="D881" t="str">
        <f>all_predictions!D881</f>
        <v>San Julian</v>
      </c>
      <c r="E881" t="str">
        <f>all_predictions!F881</f>
        <v>16 DE MARZO</v>
      </c>
      <c r="F881" s="4">
        <f>all_predictions!H881*100</f>
        <v>96.8</v>
      </c>
      <c r="G881" s="4">
        <f>all_predictions!AC881*100</f>
        <v>94.258826376284304</v>
      </c>
      <c r="H881" t="str">
        <f t="shared" si="54"/>
        <v>Menor</v>
      </c>
      <c r="I881" s="4" t="e">
        <f t="shared" si="55"/>
        <v>#N/A</v>
      </c>
      <c r="J881">
        <f t="shared" si="56"/>
        <v>94.258826376284304</v>
      </c>
      <c r="K881" s="4">
        <f t="shared" si="57"/>
        <v>-2.541173623715693</v>
      </c>
    </row>
    <row r="882" spans="1:11" x14ac:dyDescent="0.25">
      <c r="A882">
        <f>all_predictions!E882</f>
        <v>7110401731</v>
      </c>
      <c r="B882" t="str">
        <f>all_predictions!B882</f>
        <v>Santa Cruz</v>
      </c>
      <c r="C882" t="str">
        <f>all_predictions!C882</f>
        <v>Nuflo de Chavez</v>
      </c>
      <c r="D882" t="str">
        <f>all_predictions!D882</f>
        <v>San Julian</v>
      </c>
      <c r="E882" t="str">
        <f>all_predictions!F882</f>
        <v>VILLA PARAISO</v>
      </c>
      <c r="F882" s="4">
        <f>all_predictions!H882*100</f>
        <v>49.1</v>
      </c>
      <c r="G882" s="4">
        <f>all_predictions!AC882*100</f>
        <v>28.284673329703701</v>
      </c>
      <c r="H882" t="str">
        <f t="shared" si="54"/>
        <v>Menor</v>
      </c>
      <c r="I882" s="4" t="e">
        <f t="shared" si="55"/>
        <v>#N/A</v>
      </c>
      <c r="J882">
        <f t="shared" si="56"/>
        <v>28.284673329703701</v>
      </c>
      <c r="K882" s="4">
        <f t="shared" si="57"/>
        <v>-20.815326670296301</v>
      </c>
    </row>
    <row r="883" spans="1:11" x14ac:dyDescent="0.25">
      <c r="A883">
        <f>all_predictions!E883</f>
        <v>7110402026</v>
      </c>
      <c r="B883" t="str">
        <f>all_predictions!B883</f>
        <v>Santa Cruz</v>
      </c>
      <c r="C883" t="str">
        <f>all_predictions!C883</f>
        <v>Nuflo de Chavez</v>
      </c>
      <c r="D883" t="str">
        <f>all_predictions!D883</f>
        <v>San Julian</v>
      </c>
      <c r="E883" t="str">
        <f>all_predictions!F883</f>
        <v>FORTIN LIBERTAD</v>
      </c>
      <c r="F883" s="4">
        <f>all_predictions!H883*100</f>
        <v>52.800000000000004</v>
      </c>
      <c r="G883" s="4">
        <f>all_predictions!AC883*100</f>
        <v>32.694478613120005</v>
      </c>
      <c r="H883" t="str">
        <f t="shared" si="54"/>
        <v>Menor</v>
      </c>
      <c r="I883" s="4" t="e">
        <f t="shared" si="55"/>
        <v>#N/A</v>
      </c>
      <c r="J883">
        <f t="shared" si="56"/>
        <v>32.694478613120005</v>
      </c>
      <c r="K883" s="4">
        <f t="shared" si="57"/>
        <v>-20.10552138688</v>
      </c>
    </row>
    <row r="884" spans="1:11" x14ac:dyDescent="0.25">
      <c r="A884">
        <f>all_predictions!E884</f>
        <v>7110501051</v>
      </c>
      <c r="B884" t="str">
        <f>all_predictions!B884</f>
        <v>Santa Cruz</v>
      </c>
      <c r="C884" t="str">
        <f>all_predictions!C884</f>
        <v>Nuflo de Chavez</v>
      </c>
      <c r="D884" t="str">
        <f>all_predictions!D884</f>
        <v>San Antonio de Lomerio</v>
      </c>
      <c r="E884" t="str">
        <f>all_predictions!F884</f>
        <v>SAN ANTONIO DE LOMERIO</v>
      </c>
      <c r="F884" s="4">
        <f>all_predictions!H884*100</f>
        <v>64.2</v>
      </c>
      <c r="G884" s="4">
        <f>all_predictions!AC884*100</f>
        <v>62.741520923265561</v>
      </c>
      <c r="H884" t="str">
        <f t="shared" si="54"/>
        <v>Menor</v>
      </c>
      <c r="I884" s="4" t="e">
        <f t="shared" si="55"/>
        <v>#N/A</v>
      </c>
      <c r="J884">
        <f t="shared" si="56"/>
        <v>62.741520923265561</v>
      </c>
      <c r="K884" s="4">
        <f t="shared" si="57"/>
        <v>-1.4584790767344415</v>
      </c>
    </row>
    <row r="885" spans="1:11" x14ac:dyDescent="0.25">
      <c r="A885">
        <f>all_predictions!E885</f>
        <v>7110602008</v>
      </c>
      <c r="B885" t="str">
        <f>all_predictions!B885</f>
        <v>Santa Cruz</v>
      </c>
      <c r="C885" t="str">
        <f>all_predictions!C885</f>
        <v>Nuflo de Chavez</v>
      </c>
      <c r="D885" t="str">
        <f>all_predictions!D885</f>
        <v>Cuatro Cañadas</v>
      </c>
      <c r="E885" t="str">
        <f>all_predictions!F885</f>
        <v>SAN MIGUEL FLORIDA</v>
      </c>
      <c r="F885" s="4">
        <f>all_predictions!H885*100</f>
        <v>48.699999999999996</v>
      </c>
      <c r="G885" s="4">
        <f>all_predictions!AC885*100</f>
        <v>32.994174191920898</v>
      </c>
      <c r="H885" t="str">
        <f t="shared" si="54"/>
        <v>Menor</v>
      </c>
      <c r="I885" s="4" t="e">
        <f t="shared" si="55"/>
        <v>#N/A</v>
      </c>
      <c r="J885">
        <f t="shared" si="56"/>
        <v>32.994174191920898</v>
      </c>
      <c r="K885" s="4">
        <f t="shared" si="57"/>
        <v>-15.705825808079098</v>
      </c>
    </row>
    <row r="886" spans="1:11" x14ac:dyDescent="0.25">
      <c r="A886">
        <f>all_predictions!E886</f>
        <v>7110602048</v>
      </c>
      <c r="B886" t="str">
        <f>all_predictions!B886</f>
        <v>Santa Cruz</v>
      </c>
      <c r="C886" t="str">
        <f>all_predictions!C886</f>
        <v>Nuflo de Chavez</v>
      </c>
      <c r="D886" t="str">
        <f>all_predictions!D886</f>
        <v>Cuatro Cañadas</v>
      </c>
      <c r="E886" t="str">
        <f>all_predictions!F886</f>
        <v>CUATRO CAÑADAS</v>
      </c>
      <c r="F886" s="4">
        <f>all_predictions!H886*100</f>
        <v>60.5</v>
      </c>
      <c r="G886" s="4">
        <f>all_predictions!AC886*100</f>
        <v>40.328065389552947</v>
      </c>
      <c r="H886" t="str">
        <f t="shared" si="54"/>
        <v>Menor</v>
      </c>
      <c r="I886" s="4" t="e">
        <f t="shared" si="55"/>
        <v>#N/A</v>
      </c>
      <c r="J886">
        <f t="shared" si="56"/>
        <v>40.328065389552947</v>
      </c>
      <c r="K886" s="4">
        <f t="shared" si="57"/>
        <v>-20.171934610447053</v>
      </c>
    </row>
    <row r="887" spans="1:11" x14ac:dyDescent="0.25">
      <c r="A887">
        <f>all_predictions!E887</f>
        <v>7110602052</v>
      </c>
      <c r="B887" t="str">
        <f>all_predictions!B887</f>
        <v>Santa Cruz</v>
      </c>
      <c r="C887" t="str">
        <f>all_predictions!C887</f>
        <v>Nuflo de Chavez</v>
      </c>
      <c r="D887" t="str">
        <f>all_predictions!D887</f>
        <v>Cuatro Cañadas</v>
      </c>
      <c r="E887" t="str">
        <f>all_predictions!F887</f>
        <v>PUERTO RICO</v>
      </c>
      <c r="F887" s="4">
        <f>all_predictions!H887*100</f>
        <v>52.6</v>
      </c>
      <c r="G887" s="4">
        <f>all_predictions!AC887*100</f>
        <v>39.946972869999932</v>
      </c>
      <c r="H887" t="str">
        <f t="shared" si="54"/>
        <v>Menor</v>
      </c>
      <c r="I887" s="4" t="e">
        <f t="shared" si="55"/>
        <v>#N/A</v>
      </c>
      <c r="J887">
        <f t="shared" si="56"/>
        <v>39.946972869999932</v>
      </c>
      <c r="K887" s="4">
        <f t="shared" si="57"/>
        <v>-12.653027130000069</v>
      </c>
    </row>
    <row r="888" spans="1:11" x14ac:dyDescent="0.25">
      <c r="A888">
        <f>all_predictions!E888</f>
        <v>7110602054</v>
      </c>
      <c r="B888" t="str">
        <f>all_predictions!B888</f>
        <v>Santa Cruz</v>
      </c>
      <c r="C888" t="str">
        <f>all_predictions!C888</f>
        <v>Nuflo de Chavez</v>
      </c>
      <c r="D888" t="str">
        <f>all_predictions!D888</f>
        <v>Cuatro Cañadas</v>
      </c>
      <c r="E888" t="str">
        <f>all_predictions!F888</f>
        <v>26 DE AGOSTO</v>
      </c>
      <c r="F888" s="4">
        <f>all_predictions!H888*100</f>
        <v>52.7</v>
      </c>
      <c r="G888" s="4">
        <f>all_predictions!AC888*100</f>
        <v>39.819930821533433</v>
      </c>
      <c r="H888" t="str">
        <f t="shared" si="54"/>
        <v>Menor</v>
      </c>
      <c r="I888" s="4" t="e">
        <f t="shared" si="55"/>
        <v>#N/A</v>
      </c>
      <c r="J888">
        <f t="shared" si="56"/>
        <v>39.819930821533433</v>
      </c>
      <c r="K888" s="4">
        <f t="shared" si="57"/>
        <v>-12.88006917846657</v>
      </c>
    </row>
    <row r="889" spans="1:11" x14ac:dyDescent="0.25">
      <c r="A889">
        <f>all_predictions!E889</f>
        <v>7110602076</v>
      </c>
      <c r="B889" t="str">
        <f>all_predictions!B889</f>
        <v>Santa Cruz</v>
      </c>
      <c r="C889" t="str">
        <f>all_predictions!C889</f>
        <v>Nuflo de Chavez</v>
      </c>
      <c r="D889" t="str">
        <f>all_predictions!D889</f>
        <v>Cuatro Cañadas</v>
      </c>
      <c r="E889" t="str">
        <f>all_predictions!F889</f>
        <v>NUEVA ESPERANZA</v>
      </c>
      <c r="F889" s="4">
        <f>all_predictions!H889*100</f>
        <v>34.599999999999994</v>
      </c>
      <c r="G889" s="4">
        <f>all_predictions!AC889*100</f>
        <v>22.650278292338459</v>
      </c>
      <c r="H889" t="str">
        <f t="shared" si="54"/>
        <v>Menor</v>
      </c>
      <c r="I889" s="4" t="e">
        <f t="shared" si="55"/>
        <v>#N/A</v>
      </c>
      <c r="J889">
        <f t="shared" si="56"/>
        <v>22.650278292338459</v>
      </c>
      <c r="K889" s="4">
        <f t="shared" si="57"/>
        <v>-11.949721707661535</v>
      </c>
    </row>
    <row r="890" spans="1:11" x14ac:dyDescent="0.25">
      <c r="A890">
        <f>all_predictions!E890</f>
        <v>7120101007</v>
      </c>
      <c r="B890" t="str">
        <f>all_predictions!B890</f>
        <v>Santa Cruz</v>
      </c>
      <c r="C890" t="str">
        <f>all_predictions!C890</f>
        <v>Angel Sandoval</v>
      </c>
      <c r="D890" t="str">
        <f>all_predictions!D890</f>
        <v>San Matias</v>
      </c>
      <c r="E890" t="str">
        <f>all_predictions!F890</f>
        <v>CRUZ CHICA</v>
      </c>
      <c r="F890" s="4">
        <f>all_predictions!H890*100</f>
        <v>81.900000000000006</v>
      </c>
      <c r="G890" s="4">
        <f>all_predictions!AC890*100</f>
        <v>78.708055396522042</v>
      </c>
      <c r="H890" t="str">
        <f t="shared" si="54"/>
        <v>Menor</v>
      </c>
      <c r="I890" s="4" t="e">
        <f t="shared" si="55"/>
        <v>#N/A</v>
      </c>
      <c r="J890">
        <f t="shared" si="56"/>
        <v>78.708055396522042</v>
      </c>
      <c r="K890" s="4">
        <f t="shared" si="57"/>
        <v>-3.1919446034779639</v>
      </c>
    </row>
    <row r="891" spans="1:11" x14ac:dyDescent="0.25">
      <c r="A891">
        <f>all_predictions!E891</f>
        <v>7120101010</v>
      </c>
      <c r="B891" t="str">
        <f>all_predictions!B891</f>
        <v>Santa Cruz</v>
      </c>
      <c r="C891" t="str">
        <f>all_predictions!C891</f>
        <v>Angel Sandoval</v>
      </c>
      <c r="D891" t="str">
        <f>all_predictions!D891</f>
        <v>San Matias</v>
      </c>
      <c r="E891" t="str">
        <f>all_predictions!F891</f>
        <v>SAN JOAQUIN</v>
      </c>
      <c r="F891" s="4">
        <f>all_predictions!H891*100</f>
        <v>79.900000000000006</v>
      </c>
      <c r="G891" s="4">
        <f>all_predictions!AC891*100</f>
        <v>78.943649814413803</v>
      </c>
      <c r="H891" t="str">
        <f t="shared" si="54"/>
        <v>Menor</v>
      </c>
      <c r="I891" s="4" t="e">
        <f t="shared" si="55"/>
        <v>#N/A</v>
      </c>
      <c r="J891">
        <f t="shared" si="56"/>
        <v>78.943649814413803</v>
      </c>
      <c r="K891" s="4">
        <f t="shared" si="57"/>
        <v>-0.95635018558620288</v>
      </c>
    </row>
    <row r="892" spans="1:11" x14ac:dyDescent="0.25">
      <c r="A892">
        <f>all_predictions!E892</f>
        <v>7120101014</v>
      </c>
      <c r="B892" t="str">
        <f>all_predictions!B892</f>
        <v>Santa Cruz</v>
      </c>
      <c r="C892" t="str">
        <f>all_predictions!C892</f>
        <v>Angel Sandoval</v>
      </c>
      <c r="D892" t="str">
        <f>all_predictions!D892</f>
        <v>San Matias</v>
      </c>
      <c r="E892" t="str">
        <f>all_predictions!F892</f>
        <v>CANDELARIA</v>
      </c>
      <c r="F892" s="4">
        <f>all_predictions!H892*100</f>
        <v>80.7</v>
      </c>
      <c r="G892" s="4">
        <f>all_predictions!AC892*100</f>
        <v>78.349486986245935</v>
      </c>
      <c r="H892" t="str">
        <f t="shared" si="54"/>
        <v>Menor</v>
      </c>
      <c r="I892" s="4" t="e">
        <f t="shared" si="55"/>
        <v>#N/A</v>
      </c>
      <c r="J892">
        <f t="shared" si="56"/>
        <v>78.349486986245935</v>
      </c>
      <c r="K892" s="4">
        <f t="shared" si="57"/>
        <v>-2.3505130137540675</v>
      </c>
    </row>
    <row r="893" spans="1:11" x14ac:dyDescent="0.25">
      <c r="A893">
        <f>all_predictions!E893</f>
        <v>7120101020</v>
      </c>
      <c r="B893" t="str">
        <f>all_predictions!B893</f>
        <v>Santa Cruz</v>
      </c>
      <c r="C893" t="str">
        <f>all_predictions!C893</f>
        <v>Angel Sandoval</v>
      </c>
      <c r="D893" t="str">
        <f>all_predictions!D893</f>
        <v>San Matias</v>
      </c>
      <c r="E893" t="str">
        <f>all_predictions!F893</f>
        <v>SAN MATIAS</v>
      </c>
      <c r="F893" s="4">
        <f>all_predictions!H893*100</f>
        <v>40.699999999999996</v>
      </c>
      <c r="G893" s="4">
        <f>all_predictions!AC893*100</f>
        <v>30.867697599809794</v>
      </c>
      <c r="H893" t="str">
        <f t="shared" si="54"/>
        <v>Menor</v>
      </c>
      <c r="I893" s="4" t="e">
        <f t="shared" si="55"/>
        <v>#N/A</v>
      </c>
      <c r="J893">
        <f t="shared" si="56"/>
        <v>30.867697599809794</v>
      </c>
      <c r="K893" s="4">
        <f t="shared" si="57"/>
        <v>-9.8323024001902013</v>
      </c>
    </row>
    <row r="894" spans="1:11" x14ac:dyDescent="0.25">
      <c r="A894">
        <f>all_predictions!E894</f>
        <v>7120101031</v>
      </c>
      <c r="B894" t="str">
        <f>all_predictions!B894</f>
        <v>Santa Cruz</v>
      </c>
      <c r="C894" t="str">
        <f>all_predictions!C894</f>
        <v>Angel Sandoval</v>
      </c>
      <c r="D894" t="str">
        <f>all_predictions!D894</f>
        <v>San Matias</v>
      </c>
      <c r="E894" t="str">
        <f>all_predictions!F894</f>
        <v>LAS PETAS</v>
      </c>
      <c r="F894" s="4">
        <f>all_predictions!H894*100</f>
        <v>86.3</v>
      </c>
      <c r="G894" s="4">
        <f>all_predictions!AC894*100</f>
        <v>84.650104076746246</v>
      </c>
      <c r="H894" t="str">
        <f t="shared" si="54"/>
        <v>Menor</v>
      </c>
      <c r="I894" s="4" t="e">
        <f t="shared" si="55"/>
        <v>#N/A</v>
      </c>
      <c r="J894">
        <f t="shared" si="56"/>
        <v>84.650104076746246</v>
      </c>
      <c r="K894" s="4">
        <f t="shared" si="57"/>
        <v>-1.6498959232537516</v>
      </c>
    </row>
    <row r="895" spans="1:11" x14ac:dyDescent="0.25">
      <c r="A895">
        <f>all_predictions!E895</f>
        <v>7120103001</v>
      </c>
      <c r="B895" t="str">
        <f>all_predictions!B895</f>
        <v>Santa Cruz</v>
      </c>
      <c r="C895" t="str">
        <f>all_predictions!C895</f>
        <v>Angel Sandoval</v>
      </c>
      <c r="D895" t="str">
        <f>all_predictions!D895</f>
        <v>San Matias</v>
      </c>
      <c r="E895" t="str">
        <f>all_predictions!F895</f>
        <v>ASCENCION</v>
      </c>
      <c r="F895" s="4">
        <f>all_predictions!H895*100</f>
        <v>66.7</v>
      </c>
      <c r="G895" s="4">
        <f>all_predictions!AC895*100</f>
        <v>64.532405482478154</v>
      </c>
      <c r="H895" t="str">
        <f t="shared" si="54"/>
        <v>Menor</v>
      </c>
      <c r="I895" s="4" t="e">
        <f t="shared" si="55"/>
        <v>#N/A</v>
      </c>
      <c r="J895">
        <f t="shared" si="56"/>
        <v>64.532405482478154</v>
      </c>
      <c r="K895" s="4">
        <f t="shared" si="57"/>
        <v>-2.1675945175218487</v>
      </c>
    </row>
    <row r="896" spans="1:11" x14ac:dyDescent="0.25">
      <c r="A896">
        <f>all_predictions!E896</f>
        <v>7130102005</v>
      </c>
      <c r="B896" t="str">
        <f>all_predictions!B896</f>
        <v>Santa Cruz</v>
      </c>
      <c r="C896" t="str">
        <f>all_predictions!C896</f>
        <v>Caballero</v>
      </c>
      <c r="D896" t="str">
        <f>all_predictions!D896</f>
        <v>Comarapa</v>
      </c>
      <c r="E896" t="str">
        <f>all_predictions!F896</f>
        <v>SAN JUAN DEL POTRERO -LA RAYA</v>
      </c>
      <c r="F896" s="4">
        <f>all_predictions!H896*100</f>
        <v>55.600000000000009</v>
      </c>
      <c r="G896" s="4">
        <f>all_predictions!AC896*100</f>
        <v>36.837471530926202</v>
      </c>
      <c r="H896" t="str">
        <f t="shared" si="54"/>
        <v>Menor</v>
      </c>
      <c r="I896" s="4" t="e">
        <f t="shared" si="55"/>
        <v>#N/A</v>
      </c>
      <c r="J896">
        <f t="shared" si="56"/>
        <v>36.837471530926202</v>
      </c>
      <c r="K896" s="4">
        <f t="shared" si="57"/>
        <v>-18.762528469073807</v>
      </c>
    </row>
    <row r="897" spans="1:11" x14ac:dyDescent="0.25">
      <c r="A897">
        <f>all_predictions!E897</f>
        <v>7130105006</v>
      </c>
      <c r="B897" t="str">
        <f>all_predictions!B897</f>
        <v>Santa Cruz</v>
      </c>
      <c r="C897" t="str">
        <f>all_predictions!C897</f>
        <v>Caballero</v>
      </c>
      <c r="D897" t="str">
        <f>all_predictions!D897</f>
        <v>Comarapa</v>
      </c>
      <c r="E897" t="str">
        <f>all_predictions!F897</f>
        <v>PULQUINA</v>
      </c>
      <c r="F897" s="4">
        <f>all_predictions!H897*100</f>
        <v>52.900000000000006</v>
      </c>
      <c r="G897" s="4">
        <f>all_predictions!AC897*100</f>
        <v>34.221088894810428</v>
      </c>
      <c r="H897" t="str">
        <f t="shared" si="54"/>
        <v>Menor</v>
      </c>
      <c r="I897" s="4" t="e">
        <f t="shared" si="55"/>
        <v>#N/A</v>
      </c>
      <c r="J897">
        <f t="shared" si="56"/>
        <v>34.221088894810428</v>
      </c>
      <c r="K897" s="4">
        <f t="shared" si="57"/>
        <v>-18.678911105189577</v>
      </c>
    </row>
    <row r="898" spans="1:11" x14ac:dyDescent="0.25">
      <c r="A898">
        <f>all_predictions!E898</f>
        <v>7130106006</v>
      </c>
      <c r="B898" t="str">
        <f>all_predictions!B898</f>
        <v>Santa Cruz</v>
      </c>
      <c r="C898" t="str">
        <f>all_predictions!C898</f>
        <v>Caballero</v>
      </c>
      <c r="D898" t="str">
        <f>all_predictions!D898</f>
        <v>Comarapa</v>
      </c>
      <c r="E898" t="str">
        <f>all_predictions!F898</f>
        <v>LA PALIZADA</v>
      </c>
      <c r="F898" s="4">
        <f>all_predictions!H898*100</f>
        <v>57.9</v>
      </c>
      <c r="G898" s="4">
        <f>all_predictions!AC898*100</f>
        <v>56.202082151872915</v>
      </c>
      <c r="H898" t="str">
        <f t="shared" si="54"/>
        <v>Menor</v>
      </c>
      <c r="I898" s="4" t="e">
        <f t="shared" si="55"/>
        <v>#N/A</v>
      </c>
      <c r="J898">
        <f t="shared" si="56"/>
        <v>56.202082151872915</v>
      </c>
      <c r="K898" s="4">
        <f t="shared" si="57"/>
        <v>-1.6979178481270836</v>
      </c>
    </row>
    <row r="899" spans="1:11" x14ac:dyDescent="0.25">
      <c r="A899">
        <f>all_predictions!E899</f>
        <v>7130106012</v>
      </c>
      <c r="B899" t="str">
        <f>all_predictions!B899</f>
        <v>Santa Cruz</v>
      </c>
      <c r="C899" t="str">
        <f>all_predictions!C899</f>
        <v>Caballero</v>
      </c>
      <c r="D899" t="str">
        <f>all_predictions!D899</f>
        <v>Comarapa</v>
      </c>
      <c r="E899" t="str">
        <f>all_predictions!F899</f>
        <v>SAN ISIDRO</v>
      </c>
      <c r="F899" s="4">
        <f>all_predictions!H899*100</f>
        <v>42</v>
      </c>
      <c r="G899" s="4">
        <f>all_predictions!AC899*100</f>
        <v>20.549569639170929</v>
      </c>
      <c r="H899" t="str">
        <f t="shared" ref="H899:H954" si="58">IF(G899&gt;F899,$L$2,$L$3)</f>
        <v>Menor</v>
      </c>
      <c r="I899" s="4" t="e">
        <f t="shared" ref="I899:I954" si="59">IF(H899=$L$2,G899,$L$4)</f>
        <v>#N/A</v>
      </c>
      <c r="J899">
        <f t="shared" ref="J899:J954" si="60">IF(H899=$L$3,G899,$L$4)</f>
        <v>20.549569639170929</v>
      </c>
      <c r="K899" s="4">
        <f t="shared" ref="K899:K954" si="61">G899-F899</f>
        <v>-21.450430360829071</v>
      </c>
    </row>
    <row r="900" spans="1:11" x14ac:dyDescent="0.25">
      <c r="A900">
        <f>all_predictions!E900</f>
        <v>7130106015</v>
      </c>
      <c r="B900" t="str">
        <f>all_predictions!B900</f>
        <v>Santa Cruz</v>
      </c>
      <c r="C900" t="str">
        <f>all_predictions!C900</f>
        <v>Caballero</v>
      </c>
      <c r="D900" t="str">
        <f>all_predictions!D900</f>
        <v>Comarapa</v>
      </c>
      <c r="E900" t="str">
        <f>all_predictions!F900</f>
        <v>COMARAPA</v>
      </c>
      <c r="F900" s="4">
        <f>all_predictions!H900*100</f>
        <v>38.6</v>
      </c>
      <c r="G900" s="4">
        <f>all_predictions!AC900*100</f>
        <v>24.269500223934287</v>
      </c>
      <c r="H900" t="str">
        <f t="shared" si="58"/>
        <v>Menor</v>
      </c>
      <c r="I900" s="4" t="e">
        <f t="shared" si="59"/>
        <v>#N/A</v>
      </c>
      <c r="J900">
        <f t="shared" si="60"/>
        <v>24.269500223934287</v>
      </c>
      <c r="K900" s="4">
        <f t="shared" si="61"/>
        <v>-14.330499776065714</v>
      </c>
    </row>
    <row r="901" spans="1:11" x14ac:dyDescent="0.25">
      <c r="A901">
        <f>all_predictions!E901</f>
        <v>7130201004</v>
      </c>
      <c r="B901" t="str">
        <f>all_predictions!B901</f>
        <v>Santa Cruz</v>
      </c>
      <c r="C901" t="str">
        <f>all_predictions!C901</f>
        <v>Caballero</v>
      </c>
      <c r="D901" t="str">
        <f>all_predictions!D901</f>
        <v>Saipina</v>
      </c>
      <c r="E901" t="str">
        <f>all_predictions!F901</f>
        <v>SAIPINA</v>
      </c>
      <c r="F901" s="4">
        <f>all_predictions!H901*100</f>
        <v>54.400000000000006</v>
      </c>
      <c r="G901" s="4">
        <f>all_predictions!AC901*100</f>
        <v>35.540038167605552</v>
      </c>
      <c r="H901" t="str">
        <f t="shared" si="58"/>
        <v>Menor</v>
      </c>
      <c r="I901" s="4" t="e">
        <f t="shared" si="59"/>
        <v>#N/A</v>
      </c>
      <c r="J901">
        <f t="shared" si="60"/>
        <v>35.540038167605552</v>
      </c>
      <c r="K901" s="4">
        <f t="shared" si="61"/>
        <v>-18.859961832394454</v>
      </c>
    </row>
    <row r="902" spans="1:11" x14ac:dyDescent="0.25">
      <c r="A902">
        <f>all_predictions!E902</f>
        <v>7130201005</v>
      </c>
      <c r="B902" t="str">
        <f>all_predictions!B902</f>
        <v>Santa Cruz</v>
      </c>
      <c r="C902" t="str">
        <f>all_predictions!C902</f>
        <v>Caballero</v>
      </c>
      <c r="D902" t="str">
        <f>all_predictions!D902</f>
        <v>Saipina</v>
      </c>
      <c r="E902" t="str">
        <f>all_predictions!F902</f>
        <v>SAN RAFAEL</v>
      </c>
      <c r="F902" s="4">
        <f>all_predictions!H902*100</f>
        <v>42.3</v>
      </c>
      <c r="G902" s="4">
        <f>all_predictions!AC902*100</f>
        <v>23.920329175465309</v>
      </c>
      <c r="H902" t="str">
        <f t="shared" si="58"/>
        <v>Menor</v>
      </c>
      <c r="I902" s="4" t="e">
        <f t="shared" si="59"/>
        <v>#N/A</v>
      </c>
      <c r="J902">
        <f t="shared" si="60"/>
        <v>23.920329175465309</v>
      </c>
      <c r="K902" s="4">
        <f t="shared" si="61"/>
        <v>-18.379670824534688</v>
      </c>
    </row>
    <row r="903" spans="1:11" x14ac:dyDescent="0.25">
      <c r="A903">
        <f>all_predictions!E903</f>
        <v>7130202003</v>
      </c>
      <c r="B903" t="str">
        <f>all_predictions!B903</f>
        <v>Santa Cruz</v>
      </c>
      <c r="C903" t="str">
        <f>all_predictions!C903</f>
        <v>Caballero</v>
      </c>
      <c r="D903" t="str">
        <f>all_predictions!D903</f>
        <v>Saipina</v>
      </c>
      <c r="E903" t="str">
        <f>all_predictions!F903</f>
        <v>CHILON</v>
      </c>
      <c r="F903" s="4">
        <f>all_predictions!H903*100</f>
        <v>62.70000000000001</v>
      </c>
      <c r="G903" s="4">
        <f>all_predictions!AC903*100</f>
        <v>60.037031345146332</v>
      </c>
      <c r="H903" t="str">
        <f t="shared" si="58"/>
        <v>Menor</v>
      </c>
      <c r="I903" s="4" t="e">
        <f t="shared" si="59"/>
        <v>#N/A</v>
      </c>
      <c r="J903">
        <f t="shared" si="60"/>
        <v>60.037031345146332</v>
      </c>
      <c r="K903" s="4">
        <f t="shared" si="61"/>
        <v>-2.6629686548536782</v>
      </c>
    </row>
    <row r="904" spans="1:11" x14ac:dyDescent="0.25">
      <c r="A904">
        <f>all_predictions!E904</f>
        <v>7140101008</v>
      </c>
      <c r="B904" t="str">
        <f>all_predictions!B904</f>
        <v>Santa Cruz</v>
      </c>
      <c r="C904" t="str">
        <f>all_predictions!C904</f>
        <v>German Busch</v>
      </c>
      <c r="D904" t="str">
        <f>all_predictions!D904</f>
        <v>Puerto Suarez</v>
      </c>
      <c r="E904" t="str">
        <f>all_predictions!F904</f>
        <v>PARADERO</v>
      </c>
      <c r="F904" s="4">
        <f>all_predictions!H904*100</f>
        <v>31.7</v>
      </c>
      <c r="G904" s="4">
        <f>all_predictions!AC904*100</f>
        <v>22.746008942200451</v>
      </c>
      <c r="H904" t="str">
        <f t="shared" si="58"/>
        <v>Menor</v>
      </c>
      <c r="I904" s="4" t="e">
        <f t="shared" si="59"/>
        <v>#N/A</v>
      </c>
      <c r="J904">
        <f t="shared" si="60"/>
        <v>22.746008942200451</v>
      </c>
      <c r="K904" s="4">
        <f t="shared" si="61"/>
        <v>-8.9539910577995485</v>
      </c>
    </row>
    <row r="905" spans="1:11" x14ac:dyDescent="0.25">
      <c r="A905">
        <f>all_predictions!E905</f>
        <v>7140101009</v>
      </c>
      <c r="B905" t="str">
        <f>all_predictions!B905</f>
        <v>Santa Cruz</v>
      </c>
      <c r="C905" t="str">
        <f>all_predictions!C905</f>
        <v>German Busch</v>
      </c>
      <c r="D905" t="str">
        <f>all_predictions!D905</f>
        <v>Puerto Suarez</v>
      </c>
      <c r="E905" t="str">
        <f>all_predictions!F905</f>
        <v>PUERTO SUAREZ</v>
      </c>
      <c r="F905" s="4">
        <f>all_predictions!H905*100</f>
        <v>31.6</v>
      </c>
      <c r="G905" s="4">
        <f>all_predictions!AC905*100</f>
        <v>28.000032602071816</v>
      </c>
      <c r="H905" t="str">
        <f t="shared" si="58"/>
        <v>Menor</v>
      </c>
      <c r="I905" s="4" t="e">
        <f t="shared" si="59"/>
        <v>#N/A</v>
      </c>
      <c r="J905">
        <f t="shared" si="60"/>
        <v>28.000032602071816</v>
      </c>
      <c r="K905" s="4">
        <f t="shared" si="61"/>
        <v>-3.5999673979281859</v>
      </c>
    </row>
    <row r="906" spans="1:11" x14ac:dyDescent="0.25">
      <c r="A906">
        <f>all_predictions!E906</f>
        <v>7140201001</v>
      </c>
      <c r="B906" t="str">
        <f>all_predictions!B906</f>
        <v>Santa Cruz</v>
      </c>
      <c r="C906" t="str">
        <f>all_predictions!C906</f>
        <v>German Busch</v>
      </c>
      <c r="D906" t="str">
        <f>all_predictions!D906</f>
        <v>Puerto Quijarro</v>
      </c>
      <c r="E906" t="str">
        <f>all_predictions!F906</f>
        <v>ARROYO CONCEPCION</v>
      </c>
      <c r="F906" s="4">
        <f>all_predictions!H906*100</f>
        <v>34.599999999999994</v>
      </c>
      <c r="G906" s="4">
        <f>all_predictions!AC906*100</f>
        <v>28.260492382637164</v>
      </c>
      <c r="H906" t="str">
        <f t="shared" si="58"/>
        <v>Menor</v>
      </c>
      <c r="I906" s="4" t="e">
        <f t="shared" si="59"/>
        <v>#N/A</v>
      </c>
      <c r="J906">
        <f t="shared" si="60"/>
        <v>28.260492382637164</v>
      </c>
      <c r="K906" s="4">
        <f t="shared" si="61"/>
        <v>-6.3395076173628304</v>
      </c>
    </row>
    <row r="907" spans="1:11" x14ac:dyDescent="0.25">
      <c r="A907">
        <f>all_predictions!E907</f>
        <v>7140201004</v>
      </c>
      <c r="B907" t="str">
        <f>all_predictions!B907</f>
        <v>Santa Cruz</v>
      </c>
      <c r="C907" t="str">
        <f>all_predictions!C907</f>
        <v>German Busch</v>
      </c>
      <c r="D907" t="str">
        <f>all_predictions!D907</f>
        <v>Puerto Quijarro</v>
      </c>
      <c r="E907" t="str">
        <f>all_predictions!F907</f>
        <v>PUERTO QUIJARRO</v>
      </c>
      <c r="F907" s="4">
        <f>all_predictions!H907*100</f>
        <v>33.800000000000004</v>
      </c>
      <c r="G907" s="4">
        <f>all_predictions!AC907*100</f>
        <v>27.538231897141941</v>
      </c>
      <c r="H907" t="str">
        <f t="shared" si="58"/>
        <v>Menor</v>
      </c>
      <c r="I907" s="4" t="e">
        <f t="shared" si="59"/>
        <v>#N/A</v>
      </c>
      <c r="J907">
        <f t="shared" si="60"/>
        <v>27.538231897141941</v>
      </c>
      <c r="K907" s="4">
        <f t="shared" si="61"/>
        <v>-6.2617681028580634</v>
      </c>
    </row>
    <row r="908" spans="1:11" x14ac:dyDescent="0.25">
      <c r="A908">
        <f>all_predictions!E908</f>
        <v>7140303012</v>
      </c>
      <c r="B908" t="str">
        <f>all_predictions!B908</f>
        <v>Santa Cruz</v>
      </c>
      <c r="C908" t="str">
        <f>all_predictions!C908</f>
        <v>German Busch</v>
      </c>
      <c r="D908" t="str">
        <f>all_predictions!D908</f>
        <v>Carmen Rivero Torrez</v>
      </c>
      <c r="E908" t="str">
        <f>all_predictions!F908</f>
        <v>EL CARMEN RIVERO TORREZ</v>
      </c>
      <c r="F908" s="4">
        <f>all_predictions!H908*100</f>
        <v>55.600000000000009</v>
      </c>
      <c r="G908" s="4">
        <f>all_predictions!AC908*100</f>
        <v>35.898351133007552</v>
      </c>
      <c r="H908" t="str">
        <f t="shared" si="58"/>
        <v>Menor</v>
      </c>
      <c r="I908" s="4" t="e">
        <f t="shared" si="59"/>
        <v>#N/A</v>
      </c>
      <c r="J908">
        <f t="shared" si="60"/>
        <v>35.898351133007552</v>
      </c>
      <c r="K908" s="4">
        <f t="shared" si="61"/>
        <v>-19.701648866992457</v>
      </c>
    </row>
    <row r="909" spans="1:11" x14ac:dyDescent="0.25">
      <c r="A909">
        <f>all_predictions!E909</f>
        <v>7150101001</v>
      </c>
      <c r="B909" t="str">
        <f>all_predictions!B909</f>
        <v>Santa Cruz</v>
      </c>
      <c r="C909" t="str">
        <f>all_predictions!C909</f>
        <v>Guarayos</v>
      </c>
      <c r="D909" t="str">
        <f>all_predictions!D909</f>
        <v>Ascencion de Guarayos</v>
      </c>
      <c r="E909" t="str">
        <f>all_predictions!F909</f>
        <v>ASCENCION DE GUARAYOS</v>
      </c>
      <c r="F909" s="4">
        <f>all_predictions!H909*100</f>
        <v>72.7</v>
      </c>
      <c r="G909" s="4">
        <f>all_predictions!AC909*100</f>
        <v>65.259820903510374</v>
      </c>
      <c r="H909" t="str">
        <f t="shared" si="58"/>
        <v>Menor</v>
      </c>
      <c r="I909" s="4" t="e">
        <f t="shared" si="59"/>
        <v>#N/A</v>
      </c>
      <c r="J909">
        <f t="shared" si="60"/>
        <v>65.259820903510374</v>
      </c>
      <c r="K909" s="4">
        <f t="shared" si="61"/>
        <v>-7.4401790964896293</v>
      </c>
    </row>
    <row r="910" spans="1:11" x14ac:dyDescent="0.25">
      <c r="A910">
        <f>all_predictions!E910</f>
        <v>7150101026</v>
      </c>
      <c r="B910" t="str">
        <f>all_predictions!B910</f>
        <v>Santa Cruz</v>
      </c>
      <c r="C910" t="str">
        <f>all_predictions!C910</f>
        <v>Guarayos</v>
      </c>
      <c r="D910" t="str">
        <f>all_predictions!D910</f>
        <v>Ascencion de Guarayos</v>
      </c>
      <c r="E910" t="str">
        <f>all_predictions!F910</f>
        <v>SAN ANTONIO DEL JUNTE</v>
      </c>
      <c r="F910" s="4">
        <f>all_predictions!H910*100</f>
        <v>88.3</v>
      </c>
      <c r="G910" s="4">
        <f>all_predictions!AC910*100</f>
        <v>85.174361581036763</v>
      </c>
      <c r="H910" t="str">
        <f t="shared" si="58"/>
        <v>Menor</v>
      </c>
      <c r="I910" s="4" t="e">
        <f t="shared" si="59"/>
        <v>#N/A</v>
      </c>
      <c r="J910">
        <f t="shared" si="60"/>
        <v>85.174361581036763</v>
      </c>
      <c r="K910" s="4">
        <f t="shared" si="61"/>
        <v>-3.1256384189632342</v>
      </c>
    </row>
    <row r="911" spans="1:11" x14ac:dyDescent="0.25">
      <c r="A911">
        <f>all_predictions!E911</f>
        <v>7150101033</v>
      </c>
      <c r="B911" t="str">
        <f>all_predictions!B911</f>
        <v>Santa Cruz</v>
      </c>
      <c r="C911" t="str">
        <f>all_predictions!C911</f>
        <v>Guarayos</v>
      </c>
      <c r="D911" t="str">
        <f>all_predictions!D911</f>
        <v>Ascencion de Guarayos</v>
      </c>
      <c r="E911" t="str">
        <f>all_predictions!F911</f>
        <v>SANTA MARIA</v>
      </c>
      <c r="F911" s="4">
        <f>all_predictions!H911*100</f>
        <v>78.599999999999994</v>
      </c>
      <c r="G911" s="4">
        <f>all_predictions!AC911*100</f>
        <v>72.283210283483271</v>
      </c>
      <c r="H911" t="str">
        <f t="shared" si="58"/>
        <v>Menor</v>
      </c>
      <c r="I911" s="4" t="e">
        <f t="shared" si="59"/>
        <v>#N/A</v>
      </c>
      <c r="J911">
        <f t="shared" si="60"/>
        <v>72.283210283483271</v>
      </c>
      <c r="K911" s="4">
        <f t="shared" si="61"/>
        <v>-6.3167897165167233</v>
      </c>
    </row>
    <row r="912" spans="1:11" x14ac:dyDescent="0.25">
      <c r="A912">
        <f>all_predictions!E912</f>
        <v>7150102001</v>
      </c>
      <c r="B912" t="str">
        <f>all_predictions!B912</f>
        <v>Santa Cruz</v>
      </c>
      <c r="C912" t="str">
        <f>all_predictions!C912</f>
        <v>Guarayos</v>
      </c>
      <c r="D912" t="str">
        <f>all_predictions!D912</f>
        <v>Ascencion de Guarayos</v>
      </c>
      <c r="E912" t="str">
        <f>all_predictions!F912</f>
        <v>SAN PABLO</v>
      </c>
      <c r="F912" s="4">
        <f>all_predictions!H912*100</f>
        <v>86.5</v>
      </c>
      <c r="G912" s="4">
        <f>all_predictions!AC912*100</f>
        <v>87.997292164636093</v>
      </c>
      <c r="H912" t="str">
        <f t="shared" si="58"/>
        <v>Mayor</v>
      </c>
      <c r="I912" s="4">
        <f t="shared" si="59"/>
        <v>87.997292164636093</v>
      </c>
      <c r="J912" t="e">
        <f t="shared" si="60"/>
        <v>#N/A</v>
      </c>
      <c r="K912" s="4">
        <f t="shared" si="61"/>
        <v>1.497292164636093</v>
      </c>
    </row>
    <row r="913" spans="1:11" x14ac:dyDescent="0.25">
      <c r="A913">
        <f>all_predictions!E913</f>
        <v>7150103035</v>
      </c>
      <c r="B913" t="str">
        <f>all_predictions!B913</f>
        <v>Santa Cruz</v>
      </c>
      <c r="C913" t="str">
        <f>all_predictions!C913</f>
        <v>Guarayos</v>
      </c>
      <c r="D913" t="str">
        <f>all_predictions!D913</f>
        <v>Ascencion de Guarayos</v>
      </c>
      <c r="E913" t="str">
        <f>all_predictions!F913</f>
        <v>NUEVA JERUSALEN</v>
      </c>
      <c r="F913" s="4">
        <f>all_predictions!H913*100</f>
        <v>79.099999999999994</v>
      </c>
      <c r="G913" s="4">
        <f>all_predictions!AC913*100</f>
        <v>70.585300757159942</v>
      </c>
      <c r="H913" t="str">
        <f t="shared" si="58"/>
        <v>Menor</v>
      </c>
      <c r="I913" s="4" t="e">
        <f t="shared" si="59"/>
        <v>#N/A</v>
      </c>
      <c r="J913">
        <f t="shared" si="60"/>
        <v>70.585300757159942</v>
      </c>
      <c r="K913" s="4">
        <f t="shared" si="61"/>
        <v>-8.5146992428400523</v>
      </c>
    </row>
    <row r="914" spans="1:11" x14ac:dyDescent="0.25">
      <c r="A914">
        <f>all_predictions!E914</f>
        <v>7150201005</v>
      </c>
      <c r="B914" t="str">
        <f>all_predictions!B914</f>
        <v>Santa Cruz</v>
      </c>
      <c r="C914" t="str">
        <f>all_predictions!C914</f>
        <v>Guarayos</v>
      </c>
      <c r="D914" t="str">
        <f>all_predictions!D914</f>
        <v>Urubicha</v>
      </c>
      <c r="E914" t="str">
        <f>all_predictions!F914</f>
        <v>URUBICHA</v>
      </c>
      <c r="F914" s="4">
        <f>all_predictions!H914*100</f>
        <v>86.2</v>
      </c>
      <c r="G914" s="4">
        <f>all_predictions!AC914*100</f>
        <v>84.038087386544888</v>
      </c>
      <c r="H914" t="str">
        <f t="shared" si="58"/>
        <v>Menor</v>
      </c>
      <c r="I914" s="4" t="e">
        <f t="shared" si="59"/>
        <v>#N/A</v>
      </c>
      <c r="J914">
        <f t="shared" si="60"/>
        <v>84.038087386544888</v>
      </c>
      <c r="K914" s="4">
        <f t="shared" si="61"/>
        <v>-2.1619126134551152</v>
      </c>
    </row>
    <row r="915" spans="1:11" x14ac:dyDescent="0.25">
      <c r="A915">
        <f>all_predictions!E915</f>
        <v>7150203003</v>
      </c>
      <c r="B915" t="str">
        <f>all_predictions!B915</f>
        <v>Santa Cruz</v>
      </c>
      <c r="C915" t="str">
        <f>all_predictions!C915</f>
        <v>Guarayos</v>
      </c>
      <c r="D915" t="str">
        <f>all_predictions!D915</f>
        <v>Urubicha</v>
      </c>
      <c r="E915" t="str">
        <f>all_predictions!F915</f>
        <v>YAGUARU</v>
      </c>
      <c r="F915" s="4">
        <f>all_predictions!H915*100</f>
        <v>81.200000000000017</v>
      </c>
      <c r="G915" s="4">
        <f>all_predictions!AC915*100</f>
        <v>77.503738491186454</v>
      </c>
      <c r="H915" t="str">
        <f t="shared" si="58"/>
        <v>Menor</v>
      </c>
      <c r="I915" s="4" t="e">
        <f t="shared" si="59"/>
        <v>#N/A</v>
      </c>
      <c r="J915">
        <f t="shared" si="60"/>
        <v>77.503738491186454</v>
      </c>
      <c r="K915" s="4">
        <f t="shared" si="61"/>
        <v>-3.6962615088135635</v>
      </c>
    </row>
    <row r="916" spans="1:11" x14ac:dyDescent="0.25">
      <c r="A916">
        <f>all_predictions!E916</f>
        <v>7150301010</v>
      </c>
      <c r="B916" t="str">
        <f>all_predictions!B916</f>
        <v>Santa Cruz</v>
      </c>
      <c r="C916" t="str">
        <f>all_predictions!C916</f>
        <v>Guarayos</v>
      </c>
      <c r="D916" t="str">
        <f>all_predictions!D916</f>
        <v>El Puente</v>
      </c>
      <c r="E916" t="str">
        <f>all_predictions!F916</f>
        <v>EL CARMEN NUCLEO 53</v>
      </c>
      <c r="F916" s="4">
        <f>all_predictions!H916*100</f>
        <v>89.7</v>
      </c>
      <c r="G916" s="4">
        <f>all_predictions!AC916*100</f>
        <v>78.493807331615145</v>
      </c>
      <c r="H916" t="str">
        <f t="shared" si="58"/>
        <v>Menor</v>
      </c>
      <c r="I916" s="4" t="e">
        <f t="shared" si="59"/>
        <v>#N/A</v>
      </c>
      <c r="J916">
        <f t="shared" si="60"/>
        <v>78.493807331615145</v>
      </c>
      <c r="K916" s="4">
        <f t="shared" si="61"/>
        <v>-11.206192668384858</v>
      </c>
    </row>
    <row r="917" spans="1:11" x14ac:dyDescent="0.25">
      <c r="A917">
        <f>all_predictions!E917</f>
        <v>7150301018</v>
      </c>
      <c r="B917" t="str">
        <f>all_predictions!B917</f>
        <v>Santa Cruz</v>
      </c>
      <c r="C917" t="str">
        <f>all_predictions!C917</f>
        <v>Guarayos</v>
      </c>
      <c r="D917" t="str">
        <f>all_predictions!D917</f>
        <v>El Puente</v>
      </c>
      <c r="E917" t="str">
        <f>all_predictions!F917</f>
        <v>EL PUENTE</v>
      </c>
      <c r="F917" s="4">
        <f>all_predictions!H917*100</f>
        <v>69</v>
      </c>
      <c r="G917" s="4">
        <f>all_predictions!AC917*100</f>
        <v>70.346491770108557</v>
      </c>
      <c r="H917" t="str">
        <f t="shared" si="58"/>
        <v>Mayor</v>
      </c>
      <c r="I917" s="4">
        <f t="shared" si="59"/>
        <v>70.346491770108557</v>
      </c>
      <c r="J917" t="e">
        <f t="shared" si="60"/>
        <v>#N/A</v>
      </c>
      <c r="K917" s="4">
        <f t="shared" si="61"/>
        <v>1.3464917701085568</v>
      </c>
    </row>
    <row r="918" spans="1:11" x14ac:dyDescent="0.25">
      <c r="A918">
        <f>all_predictions!E918</f>
        <v>7150302003</v>
      </c>
      <c r="B918" t="str">
        <f>all_predictions!B918</f>
        <v>Santa Cruz</v>
      </c>
      <c r="C918" t="str">
        <f>all_predictions!C918</f>
        <v>Guarayos</v>
      </c>
      <c r="D918" t="str">
        <f>all_predictions!D918</f>
        <v>El Puente</v>
      </c>
      <c r="E918" t="str">
        <f>all_predictions!F918</f>
        <v>YOTAU</v>
      </c>
      <c r="F918" s="4">
        <f>all_predictions!H918*100</f>
        <v>88.8</v>
      </c>
      <c r="G918" s="4">
        <f>all_predictions!AC918*100</f>
        <v>86.751271081582999</v>
      </c>
      <c r="H918" t="str">
        <f t="shared" si="58"/>
        <v>Menor</v>
      </c>
      <c r="I918" s="4" t="e">
        <f t="shared" si="59"/>
        <v>#N/A</v>
      </c>
      <c r="J918">
        <f t="shared" si="60"/>
        <v>86.751271081582999</v>
      </c>
      <c r="K918" s="4">
        <f t="shared" si="61"/>
        <v>-2.0487289184169981</v>
      </c>
    </row>
    <row r="919" spans="1:11" x14ac:dyDescent="0.25">
      <c r="A919">
        <f>all_predictions!E919</f>
        <v>8010101001</v>
      </c>
      <c r="B919" t="str">
        <f>all_predictions!B919</f>
        <v>Beni</v>
      </c>
      <c r="C919" t="str">
        <f>all_predictions!C919</f>
        <v>Cercado</v>
      </c>
      <c r="D919" t="str">
        <f>all_predictions!D919</f>
        <v>Trinidad</v>
      </c>
      <c r="E919" t="str">
        <f>all_predictions!F919</f>
        <v>TRINIDAD</v>
      </c>
      <c r="F919" s="4">
        <f>all_predictions!H919*100</f>
        <v>36.9</v>
      </c>
      <c r="G919" s="4">
        <f>(all_predictions!AC919*100)-2.1</f>
        <v>35.362959845259354</v>
      </c>
      <c r="H919" t="str">
        <f t="shared" si="58"/>
        <v>Menor</v>
      </c>
      <c r="I919" s="4" t="e">
        <f t="shared" si="59"/>
        <v>#N/A</v>
      </c>
      <c r="J919">
        <f t="shared" si="60"/>
        <v>35.362959845259354</v>
      </c>
      <c r="K919" s="4">
        <f t="shared" si="61"/>
        <v>-1.5370401547406445</v>
      </c>
    </row>
    <row r="920" spans="1:11" x14ac:dyDescent="0.25">
      <c r="A920">
        <f>all_predictions!E920</f>
        <v>8010101004</v>
      </c>
      <c r="B920" t="str">
        <f>all_predictions!B920</f>
        <v>Beni</v>
      </c>
      <c r="C920" t="str">
        <f>all_predictions!C920</f>
        <v>Cercado</v>
      </c>
      <c r="D920" t="str">
        <f>all_predictions!D920</f>
        <v>Trinidad</v>
      </c>
      <c r="E920" t="str">
        <f>all_predictions!F920</f>
        <v>PUERTO BARADOR</v>
      </c>
      <c r="F920" s="4">
        <f>all_predictions!H920*100</f>
        <v>86.8</v>
      </c>
      <c r="G920" s="4">
        <f>all_predictions!AC920*100</f>
        <v>82.912278715078003</v>
      </c>
      <c r="H920" t="str">
        <f t="shared" si="58"/>
        <v>Menor</v>
      </c>
      <c r="I920" s="4" t="e">
        <f t="shared" si="59"/>
        <v>#N/A</v>
      </c>
      <c r="J920">
        <f t="shared" si="60"/>
        <v>82.912278715078003</v>
      </c>
      <c r="K920" s="4">
        <f t="shared" si="61"/>
        <v>-3.8877212849219944</v>
      </c>
    </row>
    <row r="921" spans="1:11" x14ac:dyDescent="0.25">
      <c r="A921">
        <f>all_predictions!E921</f>
        <v>8010101007</v>
      </c>
      <c r="B921" t="str">
        <f>all_predictions!B921</f>
        <v>Beni</v>
      </c>
      <c r="C921" t="str">
        <f>all_predictions!C921</f>
        <v>Cercado</v>
      </c>
      <c r="D921" t="str">
        <f>all_predictions!D921</f>
        <v>Trinidad</v>
      </c>
      <c r="E921" t="str">
        <f>all_predictions!F921</f>
        <v>CASARABE</v>
      </c>
      <c r="F921" s="4">
        <f>all_predictions!H921*100</f>
        <v>65.400000000000006</v>
      </c>
      <c r="G921" s="4">
        <f>all_predictions!AC921*100</f>
        <v>64.607863552759326</v>
      </c>
      <c r="H921" t="str">
        <f t="shared" si="58"/>
        <v>Menor</v>
      </c>
      <c r="I921" s="4" t="e">
        <f t="shared" si="59"/>
        <v>#N/A</v>
      </c>
      <c r="J921">
        <f t="shared" si="60"/>
        <v>64.607863552759326</v>
      </c>
      <c r="K921" s="4">
        <f t="shared" si="61"/>
        <v>-0.79213644724067933</v>
      </c>
    </row>
    <row r="922" spans="1:11" x14ac:dyDescent="0.25">
      <c r="A922">
        <f>all_predictions!E922</f>
        <v>8010101705</v>
      </c>
      <c r="B922" t="str">
        <f>all_predictions!B922</f>
        <v>Beni</v>
      </c>
      <c r="C922" t="str">
        <f>all_predictions!C922</f>
        <v>Cercado</v>
      </c>
      <c r="D922" t="str">
        <f>all_predictions!D922</f>
        <v>Trinidad</v>
      </c>
      <c r="E922" t="str">
        <f>all_predictions!F922</f>
        <v>LOMA SUAREZ</v>
      </c>
      <c r="F922" s="4">
        <f>all_predictions!H922*100</f>
        <v>50.1</v>
      </c>
      <c r="G922" s="4">
        <f>all_predictions!AC922*100</f>
        <v>31.905328447658427</v>
      </c>
      <c r="H922" t="str">
        <f t="shared" si="58"/>
        <v>Menor</v>
      </c>
      <c r="I922" s="4" t="e">
        <f t="shared" si="59"/>
        <v>#N/A</v>
      </c>
      <c r="J922">
        <f t="shared" si="60"/>
        <v>31.905328447658427</v>
      </c>
      <c r="K922" s="4">
        <f t="shared" si="61"/>
        <v>-18.194671552341575</v>
      </c>
    </row>
    <row r="923" spans="1:11" x14ac:dyDescent="0.25">
      <c r="A923">
        <f>all_predictions!E923</f>
        <v>8010202013</v>
      </c>
      <c r="B923" t="str">
        <f>all_predictions!B923</f>
        <v>Beni</v>
      </c>
      <c r="C923" t="str">
        <f>all_predictions!C923</f>
        <v>Cercado</v>
      </c>
      <c r="D923" t="str">
        <f>all_predictions!D923</f>
        <v>San Javier</v>
      </c>
      <c r="E923" t="str">
        <f>all_predictions!F923</f>
        <v>SAN PEDRO</v>
      </c>
      <c r="F923" s="4">
        <f>all_predictions!H923*100</f>
        <v>71.099999999999994</v>
      </c>
      <c r="G923" s="4">
        <f>all_predictions!AC923*100</f>
        <v>72.889681066883199</v>
      </c>
      <c r="H923" t="str">
        <f t="shared" si="58"/>
        <v>Mayor</v>
      </c>
      <c r="I923" s="4">
        <f t="shared" si="59"/>
        <v>72.889681066883199</v>
      </c>
      <c r="J923" t="e">
        <f t="shared" si="60"/>
        <v>#N/A</v>
      </c>
      <c r="K923" s="4">
        <f t="shared" si="61"/>
        <v>1.7896810668832046</v>
      </c>
    </row>
    <row r="924" spans="1:11" x14ac:dyDescent="0.25">
      <c r="A924">
        <f>all_predictions!E924</f>
        <v>8020101001</v>
      </c>
      <c r="B924" t="str">
        <f>all_predictions!B924</f>
        <v>Beni</v>
      </c>
      <c r="C924" t="str">
        <f>all_predictions!C924</f>
        <v>Vaca Diez</v>
      </c>
      <c r="D924" t="str">
        <f>all_predictions!D924</f>
        <v>Riberalta</v>
      </c>
      <c r="E924" t="str">
        <f>all_predictions!F924</f>
        <v>RIBERALTA</v>
      </c>
      <c r="F924" s="4">
        <f>all_predictions!H924*100</f>
        <v>54.1</v>
      </c>
      <c r="G924" s="4">
        <f>all_predictions!AC924*100</f>
        <v>42.179737333422004</v>
      </c>
      <c r="H924" t="str">
        <f t="shared" si="58"/>
        <v>Menor</v>
      </c>
      <c r="I924" s="4" t="e">
        <f t="shared" si="59"/>
        <v>#N/A</v>
      </c>
      <c r="J924">
        <f t="shared" si="60"/>
        <v>42.179737333422004</v>
      </c>
      <c r="K924" s="4">
        <f t="shared" si="61"/>
        <v>-11.920262666577997</v>
      </c>
    </row>
    <row r="925" spans="1:11" x14ac:dyDescent="0.25">
      <c r="A925">
        <f>all_predictions!E925</f>
        <v>8020201001</v>
      </c>
      <c r="B925" t="str">
        <f>all_predictions!B925</f>
        <v>Beni</v>
      </c>
      <c r="C925" t="str">
        <f>all_predictions!C925</f>
        <v>Vaca Diez</v>
      </c>
      <c r="D925" t="str">
        <f>all_predictions!D925</f>
        <v>Guayaramerin</v>
      </c>
      <c r="E925" t="str">
        <f>all_predictions!F925</f>
        <v>GUAYARAMERIN</v>
      </c>
      <c r="F925" s="4">
        <f>all_predictions!H925*100</f>
        <v>30.7</v>
      </c>
      <c r="G925" s="4">
        <f>all_predictions!AC925*100</f>
        <v>28.452653400544708</v>
      </c>
      <c r="H925" t="str">
        <f t="shared" si="58"/>
        <v>Menor</v>
      </c>
      <c r="I925" s="4" t="e">
        <f t="shared" si="59"/>
        <v>#N/A</v>
      </c>
      <c r="J925">
        <f t="shared" si="60"/>
        <v>28.452653400544708</v>
      </c>
      <c r="K925" s="4">
        <f t="shared" si="61"/>
        <v>-2.247346599455291</v>
      </c>
    </row>
    <row r="926" spans="1:11" x14ac:dyDescent="0.25">
      <c r="A926">
        <f>all_predictions!E926</f>
        <v>8030101014</v>
      </c>
      <c r="B926" t="str">
        <f>all_predictions!B926</f>
        <v>Beni</v>
      </c>
      <c r="C926" t="str">
        <f>all_predictions!C926</f>
        <v>Gral, Jose Ballivian</v>
      </c>
      <c r="D926" t="str">
        <f>all_predictions!D926</f>
        <v>Reyes</v>
      </c>
      <c r="E926" t="str">
        <f>all_predictions!F926</f>
        <v>REYES</v>
      </c>
      <c r="F926" s="4">
        <f>all_predictions!H926*100</f>
        <v>46.1</v>
      </c>
      <c r="G926" s="4">
        <f>all_predictions!AC926*100</f>
        <v>42.112997276916587</v>
      </c>
      <c r="H926" t="str">
        <f t="shared" si="58"/>
        <v>Menor</v>
      </c>
      <c r="I926" s="4" t="e">
        <f t="shared" si="59"/>
        <v>#N/A</v>
      </c>
      <c r="J926">
        <f t="shared" si="60"/>
        <v>42.112997276916587</v>
      </c>
      <c r="K926" s="4">
        <f t="shared" si="61"/>
        <v>-3.987002723083414</v>
      </c>
    </row>
    <row r="927" spans="1:11" x14ac:dyDescent="0.25">
      <c r="A927">
        <f>all_predictions!E927</f>
        <v>8030201001</v>
      </c>
      <c r="B927" t="str">
        <f>all_predictions!B927</f>
        <v>Beni</v>
      </c>
      <c r="C927" t="str">
        <f>all_predictions!C927</f>
        <v>Gral, Jose Ballivian</v>
      </c>
      <c r="D927" t="str">
        <f>all_predictions!D927</f>
        <v>San Borja</v>
      </c>
      <c r="E927" t="str">
        <f>all_predictions!F927</f>
        <v>SAN BORJA</v>
      </c>
      <c r="F927" s="4">
        <f>all_predictions!H927*100</f>
        <v>49.6</v>
      </c>
      <c r="G927" s="4">
        <f>all_predictions!AC927*100</f>
        <v>37.14847623237906</v>
      </c>
      <c r="H927" t="str">
        <f t="shared" si="58"/>
        <v>Menor</v>
      </c>
      <c r="I927" s="4" t="e">
        <f t="shared" si="59"/>
        <v>#N/A</v>
      </c>
      <c r="J927">
        <f t="shared" si="60"/>
        <v>37.14847623237906</v>
      </c>
      <c r="K927" s="4">
        <f t="shared" si="61"/>
        <v>-12.451523767620941</v>
      </c>
    </row>
    <row r="928" spans="1:11" x14ac:dyDescent="0.25">
      <c r="A928">
        <f>all_predictions!E928</f>
        <v>8030201052</v>
      </c>
      <c r="B928" t="str">
        <f>all_predictions!B928</f>
        <v>Beni</v>
      </c>
      <c r="C928" t="str">
        <f>all_predictions!C928</f>
        <v>Gral, Jose Ballivian</v>
      </c>
      <c r="D928" t="str">
        <f>all_predictions!D928</f>
        <v>San Borja</v>
      </c>
      <c r="E928" t="str">
        <f>all_predictions!F928</f>
        <v>EL PALMAR</v>
      </c>
      <c r="F928" s="4">
        <f>all_predictions!H928*100</f>
        <v>72.5</v>
      </c>
      <c r="G928" s="4">
        <f>all_predictions!AC928*100</f>
        <v>74.515612998772554</v>
      </c>
      <c r="H928" t="str">
        <f t="shared" si="58"/>
        <v>Mayor</v>
      </c>
      <c r="I928" s="4">
        <f t="shared" si="59"/>
        <v>74.515612998772554</v>
      </c>
      <c r="J928" t="e">
        <f t="shared" si="60"/>
        <v>#N/A</v>
      </c>
      <c r="K928" s="4">
        <f t="shared" si="61"/>
        <v>2.0156129987725535</v>
      </c>
    </row>
    <row r="929" spans="1:11" x14ac:dyDescent="0.25">
      <c r="A929">
        <f>all_predictions!E929</f>
        <v>8030201060</v>
      </c>
      <c r="B929" t="str">
        <f>all_predictions!B929</f>
        <v>Beni</v>
      </c>
      <c r="C929" t="str">
        <f>all_predictions!C929</f>
        <v>Gral, Jose Ballivian</v>
      </c>
      <c r="D929" t="str">
        <f>all_predictions!D929</f>
        <v>San Borja</v>
      </c>
      <c r="E929" t="str">
        <f>all_predictions!F929</f>
        <v>YUCUMO</v>
      </c>
      <c r="F929" s="4">
        <f>all_predictions!H929*100</f>
        <v>75</v>
      </c>
      <c r="G929" s="4">
        <f>all_predictions!AC929*100</f>
        <v>73.297233387840237</v>
      </c>
      <c r="H929" t="str">
        <f t="shared" si="58"/>
        <v>Menor</v>
      </c>
      <c r="I929" s="4" t="e">
        <f t="shared" si="59"/>
        <v>#N/A</v>
      </c>
      <c r="J929">
        <f t="shared" si="60"/>
        <v>73.297233387840237</v>
      </c>
      <c r="K929" s="4">
        <f t="shared" si="61"/>
        <v>-1.7027666121597633</v>
      </c>
    </row>
    <row r="930" spans="1:11" x14ac:dyDescent="0.25">
      <c r="A930">
        <f>all_predictions!E930</f>
        <v>8030301018</v>
      </c>
      <c r="B930" t="str">
        <f>all_predictions!B930</f>
        <v>Beni</v>
      </c>
      <c r="C930" t="str">
        <f>all_predictions!C930</f>
        <v>Gral, Jose Ballivian</v>
      </c>
      <c r="D930" t="str">
        <f>all_predictions!D930</f>
        <v>Santa Rosa de Yacuma</v>
      </c>
      <c r="E930" t="str">
        <f>all_predictions!F930</f>
        <v>EL TRIUNFO</v>
      </c>
      <c r="F930" s="4">
        <f>all_predictions!H930*100</f>
        <v>75.400000000000006</v>
      </c>
      <c r="G930" s="4">
        <f>all_predictions!AC930*100</f>
        <v>78.710382755044009</v>
      </c>
      <c r="H930" t="str">
        <f t="shared" si="58"/>
        <v>Mayor</v>
      </c>
      <c r="I930" s="4">
        <f t="shared" si="59"/>
        <v>78.710382755044009</v>
      </c>
      <c r="J930" t="e">
        <f t="shared" si="60"/>
        <v>#N/A</v>
      </c>
      <c r="K930" s="4">
        <f t="shared" si="61"/>
        <v>3.310382755044003</v>
      </c>
    </row>
    <row r="931" spans="1:11" x14ac:dyDescent="0.25">
      <c r="A931">
        <f>all_predictions!E931</f>
        <v>8030301020</v>
      </c>
      <c r="B931" t="str">
        <f>all_predictions!B931</f>
        <v>Beni</v>
      </c>
      <c r="C931" t="str">
        <f>all_predictions!C931</f>
        <v>Gral, Jose Ballivian</v>
      </c>
      <c r="D931" t="str">
        <f>all_predictions!D931</f>
        <v>Santa Rosa de Yacuma</v>
      </c>
      <c r="E931" t="str">
        <f>all_predictions!F931</f>
        <v>SANTA ROSA DE YACUMA</v>
      </c>
      <c r="F931" s="4">
        <f>all_predictions!H931*100</f>
        <v>56.3</v>
      </c>
      <c r="G931" s="4">
        <f>all_predictions!AC931*100</f>
        <v>38.542636944687331</v>
      </c>
      <c r="H931" t="str">
        <f t="shared" si="58"/>
        <v>Menor</v>
      </c>
      <c r="I931" s="4" t="e">
        <f t="shared" si="59"/>
        <v>#N/A</v>
      </c>
      <c r="J931">
        <f t="shared" si="60"/>
        <v>38.542636944687331</v>
      </c>
      <c r="K931" s="4">
        <f t="shared" si="61"/>
        <v>-17.757363055312666</v>
      </c>
    </row>
    <row r="932" spans="1:11" x14ac:dyDescent="0.25">
      <c r="A932">
        <f>all_predictions!E932</f>
        <v>8030401027</v>
      </c>
      <c r="B932" t="str">
        <f>all_predictions!B932</f>
        <v>Beni</v>
      </c>
      <c r="C932" t="str">
        <f>all_predictions!C932</f>
        <v>Gral, Jose Ballivian</v>
      </c>
      <c r="D932" t="str">
        <f>all_predictions!D932</f>
        <v>Rurrenabaque</v>
      </c>
      <c r="E932" t="str">
        <f>all_predictions!F932</f>
        <v>RURRENABAQUE</v>
      </c>
      <c r="F932" s="4">
        <f>all_predictions!H932*100</f>
        <v>42.9</v>
      </c>
      <c r="G932" s="4">
        <f>all_predictions!AC932*100</f>
        <v>42.717781189662851</v>
      </c>
      <c r="H932" t="str">
        <f t="shared" si="58"/>
        <v>Menor</v>
      </c>
      <c r="I932" s="4" t="e">
        <f t="shared" si="59"/>
        <v>#N/A</v>
      </c>
      <c r="J932">
        <f t="shared" si="60"/>
        <v>42.717781189662851</v>
      </c>
      <c r="K932" s="4">
        <f t="shared" si="61"/>
        <v>-0.18221881033714737</v>
      </c>
    </row>
    <row r="933" spans="1:11" x14ac:dyDescent="0.25">
      <c r="A933">
        <f>all_predictions!E933</f>
        <v>8030401721</v>
      </c>
      <c r="B933" t="str">
        <f>all_predictions!B933</f>
        <v>Beni</v>
      </c>
      <c r="C933" t="str">
        <f>all_predictions!C933</f>
        <v>Gral, Jose Ballivian</v>
      </c>
      <c r="D933" t="str">
        <f>all_predictions!D933</f>
        <v>Rurrenabaque</v>
      </c>
      <c r="E933" t="str">
        <f>all_predictions!F933</f>
        <v>NUEVOS HORIZONTES</v>
      </c>
      <c r="F933" s="4">
        <f>all_predictions!H933*100</f>
        <v>63.4</v>
      </c>
      <c r="G933" s="4">
        <f>all_predictions!AC933*100</f>
        <v>63.357787856602741</v>
      </c>
      <c r="H933" t="str">
        <f t="shared" si="58"/>
        <v>Menor</v>
      </c>
      <c r="I933" s="4" t="e">
        <f t="shared" si="59"/>
        <v>#N/A</v>
      </c>
      <c r="J933">
        <f t="shared" si="60"/>
        <v>63.357787856602741</v>
      </c>
      <c r="K933" s="4">
        <f t="shared" si="61"/>
        <v>-4.2212143397257762E-2</v>
      </c>
    </row>
    <row r="934" spans="1:11" x14ac:dyDescent="0.25">
      <c r="A934">
        <f>all_predictions!E934</f>
        <v>8040101001</v>
      </c>
      <c r="B934" t="str">
        <f>all_predictions!B934</f>
        <v>Beni</v>
      </c>
      <c r="C934" t="str">
        <f>all_predictions!C934</f>
        <v>Yacuma</v>
      </c>
      <c r="D934" t="str">
        <f>all_predictions!D934</f>
        <v>Santa Ana de Yacuma</v>
      </c>
      <c r="E934" t="str">
        <f>all_predictions!F934</f>
        <v>SANTA ANA DEL YACUMA</v>
      </c>
      <c r="F934" s="4">
        <f>all_predictions!H934*100</f>
        <v>40.699999999999996</v>
      </c>
      <c r="G934" s="4">
        <f>all_predictions!AC934*100</f>
        <v>35.149366115210043</v>
      </c>
      <c r="H934" t="str">
        <f t="shared" si="58"/>
        <v>Menor</v>
      </c>
      <c r="I934" s="4" t="e">
        <f t="shared" si="59"/>
        <v>#N/A</v>
      </c>
      <c r="J934">
        <f t="shared" si="60"/>
        <v>35.149366115210043</v>
      </c>
      <c r="K934" s="4">
        <f t="shared" si="61"/>
        <v>-5.5506338847899528</v>
      </c>
    </row>
    <row r="935" spans="1:11" x14ac:dyDescent="0.25">
      <c r="A935">
        <f>all_predictions!E935</f>
        <v>8040102716</v>
      </c>
      <c r="B935" t="str">
        <f>all_predictions!B935</f>
        <v>Beni</v>
      </c>
      <c r="C935" t="str">
        <f>all_predictions!C935</f>
        <v>Yacuma</v>
      </c>
      <c r="D935" t="str">
        <f>all_predictions!D935</f>
        <v>Santa Ana de Yacuma</v>
      </c>
      <c r="E935" t="str">
        <f>all_predictions!F935</f>
        <v>ROSARIO DEL APERE</v>
      </c>
      <c r="F935" s="4">
        <f>all_predictions!H935*100</f>
        <v>70.400000000000006</v>
      </c>
      <c r="G935" s="4">
        <f>all_predictions!AC935*100</f>
        <v>72.550507553930743</v>
      </c>
      <c r="H935" t="str">
        <f t="shared" si="58"/>
        <v>Mayor</v>
      </c>
      <c r="I935" s="4">
        <f t="shared" si="59"/>
        <v>72.550507553930743</v>
      </c>
      <c r="J935" t="e">
        <f t="shared" si="60"/>
        <v>#N/A</v>
      </c>
      <c r="K935" s="4">
        <f t="shared" si="61"/>
        <v>2.150507553930737</v>
      </c>
    </row>
    <row r="936" spans="1:11" x14ac:dyDescent="0.25">
      <c r="A936">
        <f>all_predictions!E936</f>
        <v>8050101712</v>
      </c>
      <c r="B936" t="str">
        <f>all_predictions!B936</f>
        <v>Beni</v>
      </c>
      <c r="C936" t="str">
        <f>all_predictions!C936</f>
        <v>Moxos</v>
      </c>
      <c r="D936" t="str">
        <f>all_predictions!D936</f>
        <v>San Ignacio</v>
      </c>
      <c r="E936" t="str">
        <f>all_predictions!F936</f>
        <v>SAN IGNACIO DE MOXOS</v>
      </c>
      <c r="F936" s="4">
        <f>all_predictions!H936*100</f>
        <v>59.9</v>
      </c>
      <c r="G936" s="4">
        <f>all_predictions!AC936*100</f>
        <v>45.294938935799259</v>
      </c>
      <c r="H936" t="str">
        <f t="shared" si="58"/>
        <v>Menor</v>
      </c>
      <c r="I936" s="4" t="e">
        <f t="shared" si="59"/>
        <v>#N/A</v>
      </c>
      <c r="J936">
        <f t="shared" si="60"/>
        <v>45.294938935799259</v>
      </c>
      <c r="K936" s="4">
        <f t="shared" si="61"/>
        <v>-14.60506106420074</v>
      </c>
    </row>
    <row r="937" spans="1:11" x14ac:dyDescent="0.25">
      <c r="A937">
        <f>all_predictions!E937</f>
        <v>8060201715</v>
      </c>
      <c r="B937" t="str">
        <f>all_predictions!B937</f>
        <v>Beni</v>
      </c>
      <c r="C937" t="str">
        <f>all_predictions!C937</f>
        <v>Marban</v>
      </c>
      <c r="D937" t="str">
        <f>all_predictions!D937</f>
        <v>San Andres</v>
      </c>
      <c r="E937" t="str">
        <f>all_predictions!F937</f>
        <v>PUENTE SAN PABLO</v>
      </c>
      <c r="F937" s="4">
        <f>all_predictions!H937*100</f>
        <v>79.7</v>
      </c>
      <c r="G937" s="4">
        <f>all_predictions!AC937*100</f>
        <v>74.780118420710849</v>
      </c>
      <c r="H937" t="str">
        <f t="shared" si="58"/>
        <v>Menor</v>
      </c>
      <c r="I937" s="4" t="e">
        <f t="shared" si="59"/>
        <v>#N/A</v>
      </c>
      <c r="J937">
        <f t="shared" si="60"/>
        <v>74.780118420710849</v>
      </c>
      <c r="K937" s="4">
        <f t="shared" si="61"/>
        <v>-4.9198815792891537</v>
      </c>
    </row>
    <row r="938" spans="1:11" x14ac:dyDescent="0.25">
      <c r="A938">
        <f>all_predictions!E938</f>
        <v>8070101009</v>
      </c>
      <c r="B938" t="str">
        <f>all_predictions!B938</f>
        <v>Beni</v>
      </c>
      <c r="C938" t="str">
        <f>all_predictions!C938</f>
        <v>Mamore</v>
      </c>
      <c r="D938" t="str">
        <f>all_predictions!D938</f>
        <v>San Joaquin</v>
      </c>
      <c r="E938" t="str">
        <f>all_predictions!F938</f>
        <v>SAN JOAQUIN</v>
      </c>
      <c r="F938" s="4">
        <f>all_predictions!H938*100</f>
        <v>52.5</v>
      </c>
      <c r="G938" s="4">
        <f>all_predictions!AC938*100</f>
        <v>33.815381222717946</v>
      </c>
      <c r="H938" t="str">
        <f t="shared" si="58"/>
        <v>Menor</v>
      </c>
      <c r="I938" s="4" t="e">
        <f t="shared" si="59"/>
        <v>#N/A</v>
      </c>
      <c r="J938">
        <f t="shared" si="60"/>
        <v>33.815381222717946</v>
      </c>
      <c r="K938" s="4">
        <f t="shared" si="61"/>
        <v>-18.684618777282054</v>
      </c>
    </row>
    <row r="939" spans="1:11" x14ac:dyDescent="0.25">
      <c r="A939">
        <f>all_predictions!E939</f>
        <v>8070201703</v>
      </c>
      <c r="B939" t="str">
        <f>all_predictions!B939</f>
        <v>Beni</v>
      </c>
      <c r="C939" t="str">
        <f>all_predictions!C939</f>
        <v>Mamore</v>
      </c>
      <c r="D939" t="str">
        <f>all_predictions!D939</f>
        <v>San Ramon</v>
      </c>
      <c r="E939" t="str">
        <f>all_predictions!F939</f>
        <v>SAN RAMON</v>
      </c>
      <c r="F939" s="4">
        <f>all_predictions!H939*100</f>
        <v>50.4</v>
      </c>
      <c r="G939" s="4">
        <f>all_predictions!AC939*100</f>
        <v>32.522708567832268</v>
      </c>
      <c r="H939" t="str">
        <f t="shared" si="58"/>
        <v>Menor</v>
      </c>
      <c r="I939" s="4" t="e">
        <f t="shared" si="59"/>
        <v>#N/A</v>
      </c>
      <c r="J939">
        <f t="shared" si="60"/>
        <v>32.522708567832268</v>
      </c>
      <c r="K939" s="4">
        <f t="shared" si="61"/>
        <v>-17.877291432167731</v>
      </c>
    </row>
    <row r="940" spans="1:11" x14ac:dyDescent="0.25">
      <c r="A940">
        <f>all_predictions!E940</f>
        <v>8080101014</v>
      </c>
      <c r="B940" t="str">
        <f>all_predictions!B940</f>
        <v>Beni</v>
      </c>
      <c r="C940" t="str">
        <f>all_predictions!C940</f>
        <v>Itenez</v>
      </c>
      <c r="D940" t="str">
        <f>all_predictions!D940</f>
        <v>Magadalena</v>
      </c>
      <c r="E940" t="str">
        <f>all_predictions!F940</f>
        <v>MAGDALENA</v>
      </c>
      <c r="F940" s="4">
        <f>all_predictions!H940*100</f>
        <v>49.9</v>
      </c>
      <c r="G940" s="4">
        <f>all_predictions!AC940*100</f>
        <v>38.466806615882362</v>
      </c>
      <c r="H940" t="str">
        <f t="shared" si="58"/>
        <v>Menor</v>
      </c>
      <c r="I940" s="4" t="e">
        <f t="shared" si="59"/>
        <v>#N/A</v>
      </c>
      <c r="J940">
        <f t="shared" si="60"/>
        <v>38.466806615882362</v>
      </c>
      <c r="K940" s="4">
        <f t="shared" si="61"/>
        <v>-11.433193384117637</v>
      </c>
    </row>
    <row r="941" spans="1:11" x14ac:dyDescent="0.25">
      <c r="A941">
        <f>all_predictions!E941</f>
        <v>8080103001</v>
      </c>
      <c r="B941" t="str">
        <f>all_predictions!B941</f>
        <v>Beni</v>
      </c>
      <c r="C941" t="str">
        <f>all_predictions!C941</f>
        <v>Itenez</v>
      </c>
      <c r="D941" t="str">
        <f>all_predictions!D941</f>
        <v>Magadalena</v>
      </c>
      <c r="E941" t="str">
        <f>all_predictions!F941</f>
        <v>BELLA VISTA</v>
      </c>
      <c r="F941" s="4">
        <f>all_predictions!H941*100</f>
        <v>73.3</v>
      </c>
      <c r="G941" s="4">
        <f>all_predictions!AC941*100</f>
        <v>73.063871116919174</v>
      </c>
      <c r="H941" t="str">
        <f t="shared" si="58"/>
        <v>Menor</v>
      </c>
      <c r="I941" s="4" t="e">
        <f t="shared" si="59"/>
        <v>#N/A</v>
      </c>
      <c r="J941">
        <f t="shared" si="60"/>
        <v>73.063871116919174</v>
      </c>
      <c r="K941" s="4">
        <f t="shared" si="61"/>
        <v>-0.23612888308082347</v>
      </c>
    </row>
    <row r="942" spans="1:11" x14ac:dyDescent="0.25">
      <c r="A942">
        <f>all_predictions!E942</f>
        <v>8080201002</v>
      </c>
      <c r="B942" t="str">
        <f>all_predictions!B942</f>
        <v>Beni</v>
      </c>
      <c r="C942" t="str">
        <f>all_predictions!C942</f>
        <v>Itenez</v>
      </c>
      <c r="D942" t="str">
        <f>all_predictions!D942</f>
        <v>Baures</v>
      </c>
      <c r="E942" t="str">
        <f>all_predictions!F942</f>
        <v>BAURES</v>
      </c>
      <c r="F942" s="4">
        <f>all_predictions!H942*100</f>
        <v>44.29999999999999</v>
      </c>
      <c r="G942" s="4">
        <f>all_predictions!AC942*100</f>
        <v>34.264822768320151</v>
      </c>
      <c r="H942" t="str">
        <f t="shared" si="58"/>
        <v>Menor</v>
      </c>
      <c r="I942" s="4" t="e">
        <f t="shared" si="59"/>
        <v>#N/A</v>
      </c>
      <c r="J942">
        <f t="shared" si="60"/>
        <v>34.264822768320151</v>
      </c>
      <c r="K942" s="4">
        <f t="shared" si="61"/>
        <v>-10.035177231679839</v>
      </c>
    </row>
    <row r="943" spans="1:11" x14ac:dyDescent="0.25">
      <c r="A943">
        <f>all_predictions!E943</f>
        <v>8080301001</v>
      </c>
      <c r="B943" t="str">
        <f>all_predictions!B943</f>
        <v>Beni</v>
      </c>
      <c r="C943" t="str">
        <f>all_predictions!C943</f>
        <v>Itenez</v>
      </c>
      <c r="D943" t="str">
        <f>all_predictions!D943</f>
        <v>Huacaraje</v>
      </c>
      <c r="E943" t="str">
        <f>all_predictions!F943</f>
        <v>HUACARAJE</v>
      </c>
      <c r="F943" s="4">
        <f>all_predictions!H943*100</f>
        <v>70.2</v>
      </c>
      <c r="G943" s="4">
        <f>all_predictions!AC943*100</f>
        <v>68.585092735736993</v>
      </c>
      <c r="H943" t="str">
        <f t="shared" si="58"/>
        <v>Menor</v>
      </c>
      <c r="I943" s="4" t="e">
        <f t="shared" si="59"/>
        <v>#N/A</v>
      </c>
      <c r="J943">
        <f t="shared" si="60"/>
        <v>68.585092735736993</v>
      </c>
      <c r="K943" s="4">
        <f t="shared" si="61"/>
        <v>-1.6149072642630102</v>
      </c>
    </row>
    <row r="944" spans="1:11" x14ac:dyDescent="0.25">
      <c r="A944">
        <f>all_predictions!E944</f>
        <v>9010101001</v>
      </c>
      <c r="B944" t="str">
        <f>all_predictions!B944</f>
        <v>Pando</v>
      </c>
      <c r="C944" t="str">
        <f>all_predictions!C944</f>
        <v>Nicolas Suarez</v>
      </c>
      <c r="D944" t="str">
        <f>all_predictions!D944</f>
        <v>Cobija</v>
      </c>
      <c r="E944" t="str">
        <f>all_predictions!F944</f>
        <v>COBIJA</v>
      </c>
      <c r="F944" s="4">
        <f>all_predictions!H944*100</f>
        <v>30.099999999999998</v>
      </c>
      <c r="G944" s="4">
        <f>(all_predictions!AC944*100)-1.4</f>
        <v>29.887530474757469</v>
      </c>
      <c r="H944" t="str">
        <f t="shared" si="58"/>
        <v>Menor</v>
      </c>
      <c r="I944" s="4" t="e">
        <f t="shared" si="59"/>
        <v>#N/A</v>
      </c>
      <c r="J944">
        <f t="shared" si="60"/>
        <v>29.887530474757469</v>
      </c>
      <c r="K944" s="4">
        <f t="shared" si="61"/>
        <v>-0.21246952524252904</v>
      </c>
    </row>
    <row r="945" spans="1:11" x14ac:dyDescent="0.25">
      <c r="A945">
        <f>all_predictions!E945</f>
        <v>9010201011</v>
      </c>
      <c r="B945" t="str">
        <f>all_predictions!B945</f>
        <v>Pando</v>
      </c>
      <c r="C945" t="str">
        <f>all_predictions!C945</f>
        <v>Nicolas Suarez</v>
      </c>
      <c r="D945" t="str">
        <f>all_predictions!D945</f>
        <v>Porvenir</v>
      </c>
      <c r="E945" t="str">
        <f>all_predictions!F945</f>
        <v>PORVENIR</v>
      </c>
      <c r="F945" s="4">
        <f>all_predictions!H945*100</f>
        <v>30.9</v>
      </c>
      <c r="G945" s="4">
        <f>all_predictions!AC945*100</f>
        <v>28.695758202527944</v>
      </c>
      <c r="H945" t="str">
        <f t="shared" si="58"/>
        <v>Menor</v>
      </c>
      <c r="I945" s="4" t="e">
        <f t="shared" si="59"/>
        <v>#N/A</v>
      </c>
      <c r="J945">
        <f t="shared" si="60"/>
        <v>28.695758202527944</v>
      </c>
      <c r="K945" s="4">
        <f t="shared" si="61"/>
        <v>-2.2042417974720543</v>
      </c>
    </row>
    <row r="946" spans="1:11" x14ac:dyDescent="0.25">
      <c r="A946">
        <f>all_predictions!E946</f>
        <v>9010201013</v>
      </c>
      <c r="B946" t="str">
        <f>all_predictions!B946</f>
        <v>Pando</v>
      </c>
      <c r="C946" t="str">
        <f>all_predictions!C946</f>
        <v>Nicolas Suarez</v>
      </c>
      <c r="D946" t="str">
        <f>all_predictions!D946</f>
        <v>Porvenir</v>
      </c>
      <c r="E946" t="str">
        <f>all_predictions!F946</f>
        <v>VILLA ROJAS</v>
      </c>
      <c r="F946" s="4">
        <f>all_predictions!H946*100</f>
        <v>36</v>
      </c>
      <c r="G946" s="4">
        <f>all_predictions!AC946*100</f>
        <v>29.54829831131735</v>
      </c>
      <c r="H946" t="str">
        <f t="shared" si="58"/>
        <v>Menor</v>
      </c>
      <c r="I946" s="4" t="e">
        <f t="shared" si="59"/>
        <v>#N/A</v>
      </c>
      <c r="J946">
        <f t="shared" si="60"/>
        <v>29.54829831131735</v>
      </c>
      <c r="K946" s="4">
        <f t="shared" si="61"/>
        <v>-6.4517016886826504</v>
      </c>
    </row>
    <row r="947" spans="1:11" x14ac:dyDescent="0.25">
      <c r="A947">
        <f>all_predictions!E947</f>
        <v>9010402713</v>
      </c>
      <c r="B947" t="str">
        <f>all_predictions!B947</f>
        <v>Pando</v>
      </c>
      <c r="C947" t="str">
        <f>all_predictions!C947</f>
        <v>Nicolas Suarez</v>
      </c>
      <c r="D947" t="str">
        <f>all_predictions!D947</f>
        <v>Bella Flor</v>
      </c>
      <c r="E947" t="str">
        <f>all_predictions!F947</f>
        <v>MONTEVIDEO PUERTO EVO</v>
      </c>
      <c r="F947" s="4">
        <f>all_predictions!H947*100</f>
        <v>35.099999999999994</v>
      </c>
      <c r="G947" s="4">
        <f>all_predictions!AC947*100</f>
        <v>29.676184809415247</v>
      </c>
      <c r="H947" t="str">
        <f t="shared" si="58"/>
        <v>Menor</v>
      </c>
      <c r="I947" s="4" t="e">
        <f t="shared" si="59"/>
        <v>#N/A</v>
      </c>
      <c r="J947">
        <f t="shared" si="60"/>
        <v>29.676184809415247</v>
      </c>
      <c r="K947" s="4">
        <f t="shared" si="61"/>
        <v>-5.4238151905847474</v>
      </c>
    </row>
    <row r="948" spans="1:11" x14ac:dyDescent="0.25">
      <c r="A948">
        <f>all_predictions!E948</f>
        <v>9020102006</v>
      </c>
      <c r="B948" t="str">
        <f>all_predictions!B948</f>
        <v>Pando</v>
      </c>
      <c r="C948" t="str">
        <f>all_predictions!C948</f>
        <v>Manuripi</v>
      </c>
      <c r="D948" t="str">
        <f>all_predictions!D948</f>
        <v>Puerto Rico</v>
      </c>
      <c r="E948" t="str">
        <f>all_predictions!F948</f>
        <v>PUERTO RICO</v>
      </c>
      <c r="F948" s="4">
        <f>all_predictions!H948*100</f>
        <v>56.000000000000007</v>
      </c>
      <c r="G948" s="4">
        <f>all_predictions!AC948*100</f>
        <v>39.512265026067297</v>
      </c>
      <c r="H948" t="str">
        <f t="shared" si="58"/>
        <v>Menor</v>
      </c>
      <c r="I948" s="4" t="e">
        <f t="shared" si="59"/>
        <v>#N/A</v>
      </c>
      <c r="J948">
        <f t="shared" si="60"/>
        <v>39.512265026067297</v>
      </c>
      <c r="K948" s="4">
        <f t="shared" si="61"/>
        <v>-16.48773497393271</v>
      </c>
    </row>
    <row r="949" spans="1:11" x14ac:dyDescent="0.25">
      <c r="A949">
        <f>all_predictions!E949</f>
        <v>9030101012</v>
      </c>
      <c r="B949" t="str">
        <f>all_predictions!B949</f>
        <v>Pando</v>
      </c>
      <c r="C949" t="str">
        <f>all_predictions!C949</f>
        <v>Madre de Dios</v>
      </c>
      <c r="D949" t="str">
        <f>all_predictions!D949</f>
        <v>Gonzalo Moreno</v>
      </c>
      <c r="E949" t="str">
        <f>all_predictions!F949</f>
        <v>GONZALO MORENO</v>
      </c>
      <c r="F949" s="4">
        <f>all_predictions!H949*100</f>
        <v>51</v>
      </c>
      <c r="G949" s="4">
        <f>all_predictions!AC949*100</f>
        <v>42.20477417115498</v>
      </c>
      <c r="H949" t="str">
        <f t="shared" si="58"/>
        <v>Menor</v>
      </c>
      <c r="I949" s="4" t="e">
        <f t="shared" si="59"/>
        <v>#N/A</v>
      </c>
      <c r="J949">
        <f t="shared" si="60"/>
        <v>42.20477417115498</v>
      </c>
      <c r="K949" s="4">
        <f t="shared" si="61"/>
        <v>-8.7952258288450196</v>
      </c>
    </row>
    <row r="950" spans="1:11" x14ac:dyDescent="0.25">
      <c r="A950">
        <f>all_predictions!E950</f>
        <v>9030101014</v>
      </c>
      <c r="B950" t="str">
        <f>all_predictions!B950</f>
        <v>Pando</v>
      </c>
      <c r="C950" t="str">
        <f>all_predictions!C950</f>
        <v>Madre de Dios</v>
      </c>
      <c r="D950" t="str">
        <f>all_predictions!D950</f>
        <v>Gonzalo Moreno</v>
      </c>
      <c r="E950" t="str">
        <f>all_predictions!F950</f>
        <v>LAS PIEDRAS</v>
      </c>
      <c r="F950" s="4">
        <f>all_predictions!H950*100</f>
        <v>84.8</v>
      </c>
      <c r="G950" s="4">
        <f>all_predictions!AC950*100</f>
        <v>82.686393405969838</v>
      </c>
      <c r="H950" t="str">
        <f t="shared" si="58"/>
        <v>Menor</v>
      </c>
      <c r="I950" s="4" t="e">
        <f t="shared" si="59"/>
        <v>#N/A</v>
      </c>
      <c r="J950">
        <f t="shared" si="60"/>
        <v>82.686393405969838</v>
      </c>
      <c r="K950" s="4">
        <f t="shared" si="61"/>
        <v>-2.1136065940301592</v>
      </c>
    </row>
    <row r="951" spans="1:11" x14ac:dyDescent="0.25">
      <c r="A951">
        <f>all_predictions!E951</f>
        <v>9030102002</v>
      </c>
      <c r="B951" t="str">
        <f>all_predictions!B951</f>
        <v>Pando</v>
      </c>
      <c r="C951" t="str">
        <f>all_predictions!C951</f>
        <v>Madre de Dios</v>
      </c>
      <c r="D951" t="str">
        <f>all_predictions!D951</f>
        <v>Gonzalo Moreno</v>
      </c>
      <c r="E951" t="str">
        <f>all_predictions!F951</f>
        <v>MIRAFLORES</v>
      </c>
      <c r="F951" s="4">
        <f>all_predictions!H951*100</f>
        <v>91.8</v>
      </c>
      <c r="G951" s="4">
        <f>all_predictions!AC951*100</f>
        <v>89.580273661619145</v>
      </c>
      <c r="H951" t="str">
        <f t="shared" si="58"/>
        <v>Menor</v>
      </c>
      <c r="I951" s="4" t="e">
        <f t="shared" si="59"/>
        <v>#N/A</v>
      </c>
      <c r="J951">
        <f t="shared" si="60"/>
        <v>89.580273661619145</v>
      </c>
      <c r="K951" s="4">
        <f t="shared" si="61"/>
        <v>-2.2197263383808519</v>
      </c>
    </row>
    <row r="952" spans="1:11" x14ac:dyDescent="0.25">
      <c r="A952">
        <f>all_predictions!E952</f>
        <v>9030201001</v>
      </c>
      <c r="B952" t="str">
        <f>all_predictions!B952</f>
        <v>Pando</v>
      </c>
      <c r="C952" t="str">
        <f>all_predictions!C952</f>
        <v>Madre de Dios</v>
      </c>
      <c r="D952" t="str">
        <f>all_predictions!D952</f>
        <v>San Lorenzo</v>
      </c>
      <c r="E952" t="str">
        <f>all_predictions!F952</f>
        <v>BLANCA FLOR</v>
      </c>
      <c r="F952" s="4">
        <f>all_predictions!H952*100</f>
        <v>67.8</v>
      </c>
      <c r="G952" s="4">
        <f>all_predictions!AC952*100</f>
        <v>65.882808032529013</v>
      </c>
      <c r="H952" t="str">
        <f t="shared" si="58"/>
        <v>Menor</v>
      </c>
      <c r="I952" s="4" t="e">
        <f t="shared" si="59"/>
        <v>#N/A</v>
      </c>
      <c r="J952">
        <f t="shared" si="60"/>
        <v>65.882808032529013</v>
      </c>
      <c r="K952" s="4">
        <f t="shared" si="61"/>
        <v>-1.9171919674709841</v>
      </c>
    </row>
    <row r="953" spans="1:11" x14ac:dyDescent="0.25">
      <c r="A953">
        <f>all_predictions!E953</f>
        <v>9030301007</v>
      </c>
      <c r="B953" t="str">
        <f>all_predictions!B953</f>
        <v>Pando</v>
      </c>
      <c r="C953" t="str">
        <f>all_predictions!C953</f>
        <v>Madre de Dios</v>
      </c>
      <c r="D953" t="str">
        <f>all_predictions!D953</f>
        <v>Sena</v>
      </c>
      <c r="E953" t="str">
        <f>all_predictions!F953</f>
        <v>EL SENA</v>
      </c>
      <c r="F953" s="4">
        <f>all_predictions!H953*100</f>
        <v>93.1</v>
      </c>
      <c r="G953" s="4">
        <f>all_predictions!AC953*100</f>
        <v>87.779835770376025</v>
      </c>
      <c r="H953" t="str">
        <f t="shared" si="58"/>
        <v>Menor</v>
      </c>
      <c r="I953" s="4" t="e">
        <f t="shared" si="59"/>
        <v>#N/A</v>
      </c>
      <c r="J953">
        <f t="shared" si="60"/>
        <v>87.779835770376025</v>
      </c>
      <c r="K953" s="4">
        <f t="shared" si="61"/>
        <v>-5.3201642296239697</v>
      </c>
    </row>
    <row r="954" spans="1:11" x14ac:dyDescent="0.25">
      <c r="A954">
        <f>all_predictions!E954</f>
        <v>9050202001</v>
      </c>
      <c r="B954" t="str">
        <f>all_predictions!B954</f>
        <v>Pando</v>
      </c>
      <c r="C954" t="str">
        <f>all_predictions!C954</f>
        <v>Federico Roman</v>
      </c>
      <c r="D954" t="str">
        <f>all_predictions!D954</f>
        <v>Villa Nueva (Loma Alta)</v>
      </c>
      <c r="E954" t="str">
        <f>all_predictions!F954</f>
        <v>LOMA ALTA</v>
      </c>
      <c r="F954" s="4">
        <f>all_predictions!H954*100</f>
        <v>59.5</v>
      </c>
      <c r="G954" s="4">
        <f>all_predictions!AC954*100</f>
        <v>59.484020810212414</v>
      </c>
      <c r="H954" t="str">
        <f t="shared" si="58"/>
        <v>Menor</v>
      </c>
      <c r="I954" s="4" t="e">
        <f t="shared" si="59"/>
        <v>#N/A</v>
      </c>
      <c r="J954">
        <f t="shared" si="60"/>
        <v>59.484020810212414</v>
      </c>
      <c r="K954" s="4">
        <f t="shared" si="61"/>
        <v>-1.5979189787586279E-2</v>
      </c>
    </row>
  </sheetData>
  <conditionalFormatting sqref="F2:G954">
    <cfRule type="colorScale" priority="1">
      <colorScale>
        <cfvo type="num" val="0"/>
        <cfvo type="percentile" val="50"/>
        <cfvo type="num" val="100"/>
        <color rgb="FF00B050"/>
        <color rgb="FFFFEB84"/>
        <color theme="9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61A8-059F-45F8-A907-F481A704FE2A}">
  <dimension ref="A1:H954"/>
  <sheetViews>
    <sheetView topLeftCell="A933" workbookViewId="0">
      <selection activeCell="G950" sqref="G950"/>
    </sheetView>
  </sheetViews>
  <sheetFormatPr baseColWidth="10" defaultRowHeight="15" x14ac:dyDescent="0.25"/>
  <cols>
    <col min="5" max="5" width="36.85546875" bestFit="1" customWidth="1"/>
  </cols>
  <sheetData>
    <row r="1" spans="1:7" x14ac:dyDescent="0.25">
      <c r="A1" t="s">
        <v>2262</v>
      </c>
      <c r="B1" t="s">
        <v>2254</v>
      </c>
      <c r="C1" t="s">
        <v>2255</v>
      </c>
      <c r="D1" t="s">
        <v>2256</v>
      </c>
      <c r="E1" t="s">
        <v>2257</v>
      </c>
      <c r="F1" t="s">
        <v>2291</v>
      </c>
      <c r="G1" t="s">
        <v>2292</v>
      </c>
    </row>
    <row r="2" spans="1:7" x14ac:dyDescent="0.25">
      <c r="A2">
        <v>2010101001</v>
      </c>
      <c r="B2" t="s">
        <v>177</v>
      </c>
      <c r="C2" t="s">
        <v>178</v>
      </c>
      <c r="D2" t="s">
        <v>179</v>
      </c>
      <c r="E2" t="s">
        <v>180</v>
      </c>
      <c r="F2" s="4">
        <v>13.600000000000001</v>
      </c>
      <c r="G2" s="4">
        <v>9.6151312843026915</v>
      </c>
    </row>
    <row r="3" spans="1:7" x14ac:dyDescent="0.25">
      <c r="A3">
        <v>2100101018</v>
      </c>
      <c r="B3" t="s">
        <v>177</v>
      </c>
      <c r="C3" t="s">
        <v>456</v>
      </c>
      <c r="D3" t="s">
        <v>456</v>
      </c>
      <c r="E3" t="s">
        <v>457</v>
      </c>
      <c r="F3" s="4">
        <v>24.099999999999998</v>
      </c>
      <c r="G3" s="4">
        <v>10.075601635451163</v>
      </c>
    </row>
    <row r="4" spans="1:7" x14ac:dyDescent="0.25">
      <c r="A4">
        <v>5060111015</v>
      </c>
      <c r="B4" t="s">
        <v>1279</v>
      </c>
      <c r="C4" t="s">
        <v>1367</v>
      </c>
      <c r="D4" t="s">
        <v>1368</v>
      </c>
      <c r="E4" t="s">
        <v>1375</v>
      </c>
      <c r="F4" s="4">
        <v>9.1999999999999993</v>
      </c>
      <c r="G4" s="4">
        <v>10.893904794250609</v>
      </c>
    </row>
    <row r="5" spans="1:7" x14ac:dyDescent="0.25">
      <c r="A5">
        <v>2110301001</v>
      </c>
      <c r="B5" t="s">
        <v>177</v>
      </c>
      <c r="C5" t="s">
        <v>486</v>
      </c>
      <c r="D5" t="s">
        <v>510</v>
      </c>
      <c r="E5" t="s">
        <v>511</v>
      </c>
      <c r="F5" s="4">
        <v>7.9000000000000012</v>
      </c>
      <c r="G5" s="4">
        <v>11.509815856525924</v>
      </c>
    </row>
    <row r="6" spans="1:7" x14ac:dyDescent="0.25">
      <c r="A6">
        <v>7090202006</v>
      </c>
      <c r="B6" t="s">
        <v>1636</v>
      </c>
      <c r="C6" t="s">
        <v>1960</v>
      </c>
      <c r="D6" t="s">
        <v>1966</v>
      </c>
      <c r="E6" t="s">
        <v>1971</v>
      </c>
      <c r="F6" s="4">
        <v>31.3</v>
      </c>
      <c r="G6" s="4">
        <v>11.563932235536258</v>
      </c>
    </row>
    <row r="7" spans="1:7" x14ac:dyDescent="0.25">
      <c r="A7">
        <v>5010301036</v>
      </c>
      <c r="B7" t="s">
        <v>1279</v>
      </c>
      <c r="C7" t="s">
        <v>1280</v>
      </c>
      <c r="D7" t="s">
        <v>1292</v>
      </c>
      <c r="E7" t="s">
        <v>1295</v>
      </c>
      <c r="F7" s="4">
        <v>26.400000000000002</v>
      </c>
      <c r="G7" s="4">
        <v>11.82935180687835</v>
      </c>
    </row>
    <row r="8" spans="1:7" x14ac:dyDescent="0.25">
      <c r="A8">
        <v>5080201025</v>
      </c>
      <c r="B8" t="s">
        <v>1279</v>
      </c>
      <c r="C8" t="s">
        <v>1397</v>
      </c>
      <c r="D8" t="s">
        <v>1401</v>
      </c>
      <c r="E8" t="s">
        <v>1404</v>
      </c>
      <c r="F8" s="4">
        <v>4.0999999999999988</v>
      </c>
      <c r="G8" s="4">
        <v>11.90552426686622</v>
      </c>
    </row>
    <row r="9" spans="1:7" x14ac:dyDescent="0.25">
      <c r="A9">
        <v>5080205004</v>
      </c>
      <c r="B9" t="s">
        <v>1279</v>
      </c>
      <c r="C9" t="s">
        <v>1397</v>
      </c>
      <c r="D9" t="s">
        <v>1401</v>
      </c>
      <c r="E9" t="s">
        <v>1410</v>
      </c>
      <c r="F9" s="4">
        <v>5.7999999999999989</v>
      </c>
      <c r="G9" s="4">
        <v>11.91652520548632</v>
      </c>
    </row>
    <row r="10" spans="1:7" x14ac:dyDescent="0.25">
      <c r="A10">
        <v>3040201001</v>
      </c>
      <c r="B10" t="s">
        <v>755</v>
      </c>
      <c r="C10" t="s">
        <v>797</v>
      </c>
      <c r="D10" t="s">
        <v>803</v>
      </c>
      <c r="E10" t="s">
        <v>804</v>
      </c>
      <c r="F10" s="4">
        <v>28.000000000000004</v>
      </c>
      <c r="G10" s="4">
        <v>12.394394865708774</v>
      </c>
    </row>
    <row r="11" spans="1:7" x14ac:dyDescent="0.25">
      <c r="A11">
        <v>1090301001</v>
      </c>
      <c r="B11" t="s">
        <v>26</v>
      </c>
      <c r="C11" t="s">
        <v>153</v>
      </c>
      <c r="D11" t="s">
        <v>163</v>
      </c>
      <c r="E11" t="s">
        <v>164</v>
      </c>
      <c r="F11" s="4">
        <v>25.4</v>
      </c>
      <c r="G11" s="4">
        <v>12.587118421419611</v>
      </c>
    </row>
    <row r="12" spans="1:7" x14ac:dyDescent="0.25">
      <c r="A12">
        <v>3120201156</v>
      </c>
      <c r="B12" t="s">
        <v>755</v>
      </c>
      <c r="C12" t="s">
        <v>1033</v>
      </c>
      <c r="D12" t="s">
        <v>1037</v>
      </c>
      <c r="E12" t="s">
        <v>1038</v>
      </c>
      <c r="F12" s="4">
        <v>26.900000000000002</v>
      </c>
      <c r="G12" s="4">
        <v>12.81493747400968</v>
      </c>
    </row>
    <row r="13" spans="1:7" x14ac:dyDescent="0.25">
      <c r="A13">
        <v>5080201005</v>
      </c>
      <c r="B13" t="s">
        <v>1279</v>
      </c>
      <c r="C13" t="s">
        <v>1397</v>
      </c>
      <c r="D13" t="s">
        <v>1401</v>
      </c>
      <c r="E13" t="s">
        <v>1402</v>
      </c>
      <c r="F13" s="4">
        <v>9.6999999999999993</v>
      </c>
      <c r="G13" s="4">
        <v>12.932601042690738</v>
      </c>
    </row>
    <row r="14" spans="1:7" x14ac:dyDescent="0.25">
      <c r="A14">
        <v>5120105002</v>
      </c>
      <c r="B14" t="s">
        <v>1279</v>
      </c>
      <c r="C14" t="s">
        <v>1445</v>
      </c>
      <c r="D14" t="s">
        <v>1446</v>
      </c>
      <c r="E14" t="s">
        <v>1455</v>
      </c>
      <c r="F14" s="4">
        <v>30</v>
      </c>
      <c r="G14" s="4">
        <v>12.976215623983617</v>
      </c>
    </row>
    <row r="15" spans="1:7" x14ac:dyDescent="0.25">
      <c r="A15">
        <v>3140201025</v>
      </c>
      <c r="B15" t="s">
        <v>755</v>
      </c>
      <c r="C15" t="s">
        <v>1110</v>
      </c>
      <c r="D15" t="s">
        <v>1113</v>
      </c>
      <c r="E15" t="s">
        <v>1114</v>
      </c>
      <c r="F15" s="4">
        <v>15.299999999999999</v>
      </c>
      <c r="G15" s="4">
        <v>13.818695088988312</v>
      </c>
    </row>
    <row r="16" spans="1:7" x14ac:dyDescent="0.25">
      <c r="A16">
        <v>6010101001</v>
      </c>
      <c r="B16" t="s">
        <v>1494</v>
      </c>
      <c r="C16" t="s">
        <v>756</v>
      </c>
      <c r="D16" t="s">
        <v>1494</v>
      </c>
      <c r="E16" t="s">
        <v>1495</v>
      </c>
      <c r="F16" s="4">
        <v>16.8</v>
      </c>
      <c r="G16" s="4">
        <v>14.402663767976275</v>
      </c>
    </row>
    <row r="17" spans="1:7" x14ac:dyDescent="0.25">
      <c r="A17">
        <v>7080501015</v>
      </c>
      <c r="B17" t="s">
        <v>1636</v>
      </c>
      <c r="C17" t="s">
        <v>1949</v>
      </c>
      <c r="D17" t="s">
        <v>1958</v>
      </c>
      <c r="E17" t="s">
        <v>145</v>
      </c>
      <c r="F17" s="4">
        <v>14.7</v>
      </c>
      <c r="G17" s="4">
        <v>14.461168086246859</v>
      </c>
    </row>
    <row r="18" spans="1:7" x14ac:dyDescent="0.25">
      <c r="A18">
        <v>7010301028</v>
      </c>
      <c r="B18" t="s">
        <v>1636</v>
      </c>
      <c r="C18" t="s">
        <v>1637</v>
      </c>
      <c r="D18" t="s">
        <v>1684</v>
      </c>
      <c r="E18" t="s">
        <v>1689</v>
      </c>
      <c r="F18" s="4">
        <v>14.000000000000002</v>
      </c>
      <c r="G18" s="4">
        <v>15.026509905766433</v>
      </c>
    </row>
    <row r="19" spans="1:7" x14ac:dyDescent="0.25">
      <c r="A19">
        <v>6040101003</v>
      </c>
      <c r="B19" t="s">
        <v>1494</v>
      </c>
      <c r="C19" t="s">
        <v>1585</v>
      </c>
      <c r="D19" t="s">
        <v>1586</v>
      </c>
      <c r="E19" t="s">
        <v>1587</v>
      </c>
      <c r="F19" s="4">
        <v>26.200000000000003</v>
      </c>
      <c r="G19" s="4">
        <v>15.511348084721593</v>
      </c>
    </row>
    <row r="20" spans="1:7" x14ac:dyDescent="0.25">
      <c r="A20">
        <v>2110205001</v>
      </c>
      <c r="B20" t="s">
        <v>177</v>
      </c>
      <c r="C20" t="s">
        <v>486</v>
      </c>
      <c r="D20" t="s">
        <v>501</v>
      </c>
      <c r="E20" t="s">
        <v>508</v>
      </c>
      <c r="F20" s="4">
        <v>15.6</v>
      </c>
      <c r="G20" s="4">
        <v>15.840957470454612</v>
      </c>
    </row>
    <row r="21" spans="1:7" x14ac:dyDescent="0.25">
      <c r="A21">
        <v>6050104001</v>
      </c>
      <c r="B21" t="s">
        <v>1494</v>
      </c>
      <c r="C21" t="s">
        <v>1597</v>
      </c>
      <c r="D21" t="s">
        <v>1598</v>
      </c>
      <c r="E21" t="s">
        <v>1604</v>
      </c>
      <c r="F21" s="4">
        <v>26.5</v>
      </c>
      <c r="G21" s="4">
        <v>16.021387904517091</v>
      </c>
    </row>
    <row r="22" spans="1:7" x14ac:dyDescent="0.25">
      <c r="A22">
        <v>5060111113</v>
      </c>
      <c r="B22" t="s">
        <v>1279</v>
      </c>
      <c r="C22" t="s">
        <v>1367</v>
      </c>
      <c r="D22" t="s">
        <v>1368</v>
      </c>
      <c r="E22" t="s">
        <v>1377</v>
      </c>
      <c r="F22" s="4">
        <v>25.3</v>
      </c>
      <c r="G22" s="4">
        <v>16.494356872663452</v>
      </c>
    </row>
    <row r="23" spans="1:7" x14ac:dyDescent="0.25">
      <c r="A23">
        <v>7080401001</v>
      </c>
      <c r="B23" t="s">
        <v>1636</v>
      </c>
      <c r="C23" t="s">
        <v>1949</v>
      </c>
      <c r="D23" t="s">
        <v>1955</v>
      </c>
      <c r="E23" t="s">
        <v>1956</v>
      </c>
      <c r="F23" s="4">
        <v>32.200000000000003</v>
      </c>
      <c r="G23" s="4">
        <v>16.686367142687921</v>
      </c>
    </row>
    <row r="24" spans="1:7" x14ac:dyDescent="0.25">
      <c r="A24">
        <v>7070602001</v>
      </c>
      <c r="B24" t="s">
        <v>1636</v>
      </c>
      <c r="C24" t="s">
        <v>1889</v>
      </c>
      <c r="D24" t="s">
        <v>1939</v>
      </c>
      <c r="E24" t="s">
        <v>1942</v>
      </c>
      <c r="F24" s="4">
        <v>29.799999999999997</v>
      </c>
      <c r="G24" s="4">
        <v>16.826906887743547</v>
      </c>
    </row>
    <row r="25" spans="1:7" x14ac:dyDescent="0.25">
      <c r="A25">
        <v>7010101001</v>
      </c>
      <c r="B25" t="s">
        <v>1636</v>
      </c>
      <c r="C25" t="s">
        <v>1637</v>
      </c>
      <c r="D25" t="s">
        <v>1636</v>
      </c>
      <c r="E25" t="s">
        <v>1638</v>
      </c>
      <c r="F25" s="4">
        <v>21</v>
      </c>
      <c r="G25" s="4">
        <v>16.909493726494169</v>
      </c>
    </row>
    <row r="26" spans="1:7" x14ac:dyDescent="0.25">
      <c r="A26">
        <v>2100401001</v>
      </c>
      <c r="B26" t="s">
        <v>177</v>
      </c>
      <c r="C26" t="s">
        <v>456</v>
      </c>
      <c r="D26" t="s">
        <v>475</v>
      </c>
      <c r="E26" t="s">
        <v>476</v>
      </c>
      <c r="F26" s="4">
        <v>26.6</v>
      </c>
      <c r="G26" s="4">
        <v>17.047980618164303</v>
      </c>
    </row>
    <row r="27" spans="1:7" x14ac:dyDescent="0.25">
      <c r="A27">
        <v>5080205001</v>
      </c>
      <c r="B27" t="s">
        <v>1279</v>
      </c>
      <c r="C27" t="s">
        <v>1397</v>
      </c>
      <c r="D27" t="s">
        <v>1401</v>
      </c>
      <c r="E27" t="s">
        <v>1408</v>
      </c>
      <c r="F27" s="4">
        <v>12.7</v>
      </c>
      <c r="G27" s="4">
        <v>17.117977375330359</v>
      </c>
    </row>
    <row r="28" spans="1:7" x14ac:dyDescent="0.25">
      <c r="A28">
        <v>5090102008</v>
      </c>
      <c r="B28" t="s">
        <v>1279</v>
      </c>
      <c r="C28" t="s">
        <v>1416</v>
      </c>
      <c r="D28" t="s">
        <v>1417</v>
      </c>
      <c r="E28" t="s">
        <v>1420</v>
      </c>
      <c r="F28" s="4">
        <v>13.4</v>
      </c>
      <c r="G28" s="4">
        <v>17.142540823424703</v>
      </c>
    </row>
    <row r="29" spans="1:7" x14ac:dyDescent="0.25">
      <c r="A29">
        <v>2010301023</v>
      </c>
      <c r="B29" t="s">
        <v>177</v>
      </c>
      <c r="C29" t="s">
        <v>178</v>
      </c>
      <c r="D29" t="s">
        <v>197</v>
      </c>
      <c r="E29" t="s">
        <v>209</v>
      </c>
      <c r="F29" s="4">
        <v>26.8</v>
      </c>
      <c r="G29" s="4">
        <v>17.211642086288954</v>
      </c>
    </row>
    <row r="30" spans="1:7" x14ac:dyDescent="0.25">
      <c r="A30">
        <v>5050101025</v>
      </c>
      <c r="B30" t="s">
        <v>1279</v>
      </c>
      <c r="C30" t="s">
        <v>1356</v>
      </c>
      <c r="D30" t="s">
        <v>1357</v>
      </c>
      <c r="E30" t="s">
        <v>1358</v>
      </c>
      <c r="F30" s="4">
        <v>30.099999999999998</v>
      </c>
      <c r="G30" s="4">
        <v>17.472737014626027</v>
      </c>
    </row>
    <row r="31" spans="1:7" x14ac:dyDescent="0.25">
      <c r="A31">
        <v>2170201001</v>
      </c>
      <c r="B31" t="s">
        <v>177</v>
      </c>
      <c r="C31" t="s">
        <v>719</v>
      </c>
      <c r="D31" t="s">
        <v>729</v>
      </c>
      <c r="E31" t="s">
        <v>730</v>
      </c>
      <c r="F31" s="4">
        <v>32.6</v>
      </c>
      <c r="G31" s="4">
        <v>17.542353626112</v>
      </c>
    </row>
    <row r="32" spans="1:7" x14ac:dyDescent="0.25">
      <c r="A32">
        <v>4070101001</v>
      </c>
      <c r="B32" t="s">
        <v>1149</v>
      </c>
      <c r="C32" t="s">
        <v>1216</v>
      </c>
      <c r="D32" t="s">
        <v>1217</v>
      </c>
      <c r="E32" t="s">
        <v>1218</v>
      </c>
      <c r="F32" s="4">
        <v>14.299999999999999</v>
      </c>
      <c r="G32" s="4">
        <v>17.662195108352048</v>
      </c>
    </row>
    <row r="33" spans="1:7" x14ac:dyDescent="0.25">
      <c r="A33">
        <v>6020101007</v>
      </c>
      <c r="B33" t="s">
        <v>1494</v>
      </c>
      <c r="C33" t="s">
        <v>1521</v>
      </c>
      <c r="D33" t="s">
        <v>1522</v>
      </c>
      <c r="E33" t="s">
        <v>1525</v>
      </c>
      <c r="F33" s="4">
        <v>14.099999999999998</v>
      </c>
      <c r="G33" s="4">
        <v>17.72424396009097</v>
      </c>
    </row>
    <row r="34" spans="1:7" x14ac:dyDescent="0.25">
      <c r="A34">
        <v>2020101011</v>
      </c>
      <c r="B34" t="s">
        <v>177</v>
      </c>
      <c r="C34" t="s">
        <v>223</v>
      </c>
      <c r="D34" t="s">
        <v>224</v>
      </c>
      <c r="E34" t="s">
        <v>227</v>
      </c>
      <c r="F34" s="4">
        <v>31.900000000000002</v>
      </c>
      <c r="G34" s="4">
        <v>17.785996027760483</v>
      </c>
    </row>
    <row r="35" spans="1:7" x14ac:dyDescent="0.25">
      <c r="A35">
        <v>7080301008</v>
      </c>
      <c r="B35" t="s">
        <v>1636</v>
      </c>
      <c r="C35" t="s">
        <v>1949</v>
      </c>
      <c r="D35" t="s">
        <v>1952</v>
      </c>
      <c r="E35" t="s">
        <v>1953</v>
      </c>
      <c r="F35" s="4">
        <v>17.100000000000001</v>
      </c>
      <c r="G35" s="4">
        <v>17.97632756190508</v>
      </c>
    </row>
    <row r="36" spans="1:7" x14ac:dyDescent="0.25">
      <c r="A36">
        <v>6050101005</v>
      </c>
      <c r="B36" t="s">
        <v>1494</v>
      </c>
      <c r="C36" t="s">
        <v>1597</v>
      </c>
      <c r="D36" t="s">
        <v>1598</v>
      </c>
      <c r="E36" t="s">
        <v>1600</v>
      </c>
      <c r="F36" s="4">
        <v>35.4</v>
      </c>
      <c r="G36" s="4">
        <v>18.141138572957427</v>
      </c>
    </row>
    <row r="37" spans="1:7" x14ac:dyDescent="0.25">
      <c r="A37">
        <v>2140101007</v>
      </c>
      <c r="B37" t="s">
        <v>177</v>
      </c>
      <c r="C37" t="s">
        <v>678</v>
      </c>
      <c r="D37" t="s">
        <v>679</v>
      </c>
      <c r="E37" t="s">
        <v>680</v>
      </c>
      <c r="F37" s="4">
        <v>29.7</v>
      </c>
      <c r="G37" s="4">
        <v>18.38465384149956</v>
      </c>
    </row>
    <row r="38" spans="1:7" x14ac:dyDescent="0.25">
      <c r="A38">
        <v>2090504013</v>
      </c>
      <c r="B38" t="s">
        <v>177</v>
      </c>
      <c r="C38" t="s">
        <v>435</v>
      </c>
      <c r="D38" t="s">
        <v>449</v>
      </c>
      <c r="E38" t="s">
        <v>454</v>
      </c>
      <c r="F38" s="4">
        <v>19.5</v>
      </c>
      <c r="G38" s="4">
        <v>18.502882326178199</v>
      </c>
    </row>
    <row r="39" spans="1:7" x14ac:dyDescent="0.25">
      <c r="A39">
        <v>6050207007</v>
      </c>
      <c r="B39" t="s">
        <v>1494</v>
      </c>
      <c r="C39" t="s">
        <v>1597</v>
      </c>
      <c r="D39" t="s">
        <v>1624</v>
      </c>
      <c r="E39" t="s">
        <v>1627</v>
      </c>
      <c r="F39" s="4">
        <v>14.7</v>
      </c>
      <c r="G39" s="4">
        <v>18.583314873993068</v>
      </c>
    </row>
    <row r="40" spans="1:7" x14ac:dyDescent="0.25">
      <c r="A40">
        <v>5020301008</v>
      </c>
      <c r="B40" t="s">
        <v>1279</v>
      </c>
      <c r="C40" t="s">
        <v>1307</v>
      </c>
      <c r="D40" t="s">
        <v>1318</v>
      </c>
      <c r="E40" t="s">
        <v>555</v>
      </c>
      <c r="F40" s="4">
        <v>28.9</v>
      </c>
      <c r="G40" s="4">
        <v>18.584631894560889</v>
      </c>
    </row>
    <row r="41" spans="1:7" x14ac:dyDescent="0.25">
      <c r="A41">
        <v>5080210001</v>
      </c>
      <c r="B41" t="s">
        <v>1279</v>
      </c>
      <c r="C41" t="s">
        <v>1397</v>
      </c>
      <c r="D41" t="s">
        <v>1401</v>
      </c>
      <c r="E41" t="s">
        <v>1414</v>
      </c>
      <c r="F41" s="4">
        <v>18.7</v>
      </c>
      <c r="G41" s="4">
        <v>18.868069287852627</v>
      </c>
    </row>
    <row r="42" spans="1:7" x14ac:dyDescent="0.25">
      <c r="A42">
        <v>3140303004</v>
      </c>
      <c r="B42" t="s">
        <v>755</v>
      </c>
      <c r="C42" t="s">
        <v>1110</v>
      </c>
      <c r="D42" t="s">
        <v>1122</v>
      </c>
      <c r="E42" t="s">
        <v>1127</v>
      </c>
      <c r="F42" s="4">
        <v>32.1</v>
      </c>
      <c r="G42" s="4">
        <v>18.898562184933649</v>
      </c>
    </row>
    <row r="43" spans="1:7" x14ac:dyDescent="0.25">
      <c r="A43">
        <v>3090203002</v>
      </c>
      <c r="B43" t="s">
        <v>755</v>
      </c>
      <c r="C43" t="s">
        <v>881</v>
      </c>
      <c r="D43" t="s">
        <v>889</v>
      </c>
      <c r="E43" t="s">
        <v>911</v>
      </c>
      <c r="F43" s="4">
        <v>30.8</v>
      </c>
      <c r="G43" s="4">
        <v>18.948208924585931</v>
      </c>
    </row>
    <row r="44" spans="1:7" x14ac:dyDescent="0.25">
      <c r="A44">
        <v>1040201026</v>
      </c>
      <c r="B44" t="s">
        <v>26</v>
      </c>
      <c r="C44" t="s">
        <v>72</v>
      </c>
      <c r="D44" t="s">
        <v>72</v>
      </c>
      <c r="E44" t="s">
        <v>76</v>
      </c>
      <c r="F44" s="4">
        <v>31.3</v>
      </c>
      <c r="G44" s="4">
        <v>18.95858875353165</v>
      </c>
    </row>
    <row r="45" spans="1:7" x14ac:dyDescent="0.25">
      <c r="A45">
        <v>3090501001</v>
      </c>
      <c r="B45" t="s">
        <v>755</v>
      </c>
      <c r="C45" t="s">
        <v>881</v>
      </c>
      <c r="D45" t="s">
        <v>947</v>
      </c>
      <c r="E45" t="s">
        <v>948</v>
      </c>
      <c r="F45" s="4">
        <v>17.100000000000001</v>
      </c>
      <c r="G45" s="4">
        <v>18.965050529436432</v>
      </c>
    </row>
    <row r="46" spans="1:7" x14ac:dyDescent="0.25">
      <c r="A46">
        <v>6020109004</v>
      </c>
      <c r="B46" t="s">
        <v>1494</v>
      </c>
      <c r="C46" t="s">
        <v>1521</v>
      </c>
      <c r="D46" t="s">
        <v>1522</v>
      </c>
      <c r="E46" t="s">
        <v>1531</v>
      </c>
      <c r="F46" s="4">
        <v>17.299999999999997</v>
      </c>
      <c r="G46" s="4">
        <v>19.080484143046277</v>
      </c>
    </row>
    <row r="47" spans="1:7" x14ac:dyDescent="0.25">
      <c r="A47">
        <v>1010201027</v>
      </c>
      <c r="B47" t="s">
        <v>26</v>
      </c>
      <c r="C47" t="s">
        <v>27</v>
      </c>
      <c r="D47" t="s">
        <v>43</v>
      </c>
      <c r="E47" t="s">
        <v>46</v>
      </c>
      <c r="F47" s="4">
        <v>12.6</v>
      </c>
      <c r="G47" s="4">
        <v>19.30022260320451</v>
      </c>
    </row>
    <row r="48" spans="1:7" x14ac:dyDescent="0.25">
      <c r="A48">
        <v>5020402007</v>
      </c>
      <c r="B48" t="s">
        <v>1279</v>
      </c>
      <c r="C48" t="s">
        <v>1307</v>
      </c>
      <c r="D48" t="s">
        <v>1324</v>
      </c>
      <c r="E48" t="s">
        <v>1325</v>
      </c>
      <c r="F48" s="4">
        <v>38.700000000000003</v>
      </c>
      <c r="G48" s="4">
        <v>19.316218366261651</v>
      </c>
    </row>
    <row r="49" spans="1:7" x14ac:dyDescent="0.25">
      <c r="A49">
        <v>6050101003</v>
      </c>
      <c r="B49" t="s">
        <v>1494</v>
      </c>
      <c r="C49" t="s">
        <v>1597</v>
      </c>
      <c r="D49" t="s">
        <v>1598</v>
      </c>
      <c r="E49" t="s">
        <v>1125</v>
      </c>
      <c r="F49" s="4">
        <v>15</v>
      </c>
      <c r="G49" s="4">
        <v>19.393160136318411</v>
      </c>
    </row>
    <row r="50" spans="1:7" x14ac:dyDescent="0.25">
      <c r="A50">
        <v>2030101060</v>
      </c>
      <c r="B50" t="s">
        <v>177</v>
      </c>
      <c r="C50" t="s">
        <v>272</v>
      </c>
      <c r="D50" t="s">
        <v>273</v>
      </c>
      <c r="E50" t="s">
        <v>274</v>
      </c>
      <c r="F50" s="4">
        <v>25.3</v>
      </c>
      <c r="G50" s="4">
        <v>19.399066901718555</v>
      </c>
    </row>
    <row r="51" spans="1:7" x14ac:dyDescent="0.25">
      <c r="A51">
        <v>2020110028</v>
      </c>
      <c r="B51" t="s">
        <v>177</v>
      </c>
      <c r="C51" t="s">
        <v>223</v>
      </c>
      <c r="D51" t="s">
        <v>224</v>
      </c>
      <c r="E51" t="s">
        <v>245</v>
      </c>
      <c r="F51" s="4">
        <v>33</v>
      </c>
      <c r="G51" s="4">
        <v>19.408302634786821</v>
      </c>
    </row>
    <row r="52" spans="1:7" x14ac:dyDescent="0.25">
      <c r="A52">
        <v>5140101002</v>
      </c>
      <c r="B52" t="s">
        <v>1279</v>
      </c>
      <c r="C52" t="s">
        <v>1476</v>
      </c>
      <c r="D52" t="s">
        <v>1477</v>
      </c>
      <c r="E52" t="s">
        <v>1478</v>
      </c>
      <c r="F52" s="4">
        <v>20.200000000000003</v>
      </c>
      <c r="G52" s="4">
        <v>19.490533459564581</v>
      </c>
    </row>
    <row r="53" spans="1:7" x14ac:dyDescent="0.25">
      <c r="A53">
        <v>1060101039</v>
      </c>
      <c r="B53" t="s">
        <v>26</v>
      </c>
      <c r="C53" t="s">
        <v>104</v>
      </c>
      <c r="D53" t="s">
        <v>105</v>
      </c>
      <c r="E53" t="s">
        <v>106</v>
      </c>
      <c r="F53" s="4">
        <v>18.3</v>
      </c>
      <c r="G53" s="4">
        <v>19.544100551961421</v>
      </c>
    </row>
    <row r="54" spans="1:7" x14ac:dyDescent="0.25">
      <c r="A54">
        <v>6040101029</v>
      </c>
      <c r="B54" t="s">
        <v>1494</v>
      </c>
      <c r="C54" t="s">
        <v>1585</v>
      </c>
      <c r="D54" t="s">
        <v>1586</v>
      </c>
      <c r="E54" t="s">
        <v>1591</v>
      </c>
      <c r="F54" s="4">
        <v>15.1</v>
      </c>
      <c r="G54" s="4">
        <v>19.657044045262591</v>
      </c>
    </row>
    <row r="55" spans="1:7" x14ac:dyDescent="0.25">
      <c r="A55">
        <v>7090401020</v>
      </c>
      <c r="B55" t="s">
        <v>1636</v>
      </c>
      <c r="C55" t="s">
        <v>1960</v>
      </c>
      <c r="D55" t="s">
        <v>1978</v>
      </c>
      <c r="E55" t="s">
        <v>1979</v>
      </c>
      <c r="F55" s="4">
        <v>36.799999999999997</v>
      </c>
      <c r="G55" s="4">
        <v>19.711052224991409</v>
      </c>
    </row>
    <row r="56" spans="1:7" x14ac:dyDescent="0.25">
      <c r="A56">
        <v>6050111002</v>
      </c>
      <c r="B56" t="s">
        <v>1494</v>
      </c>
      <c r="C56" t="s">
        <v>1597</v>
      </c>
      <c r="D56" t="s">
        <v>1598</v>
      </c>
      <c r="E56" t="s">
        <v>1616</v>
      </c>
      <c r="F56" s="4">
        <v>26.900000000000002</v>
      </c>
      <c r="G56" s="4">
        <v>19.828691371584732</v>
      </c>
    </row>
    <row r="57" spans="1:7" x14ac:dyDescent="0.25">
      <c r="A57">
        <v>1080102012</v>
      </c>
      <c r="B57" t="s">
        <v>26</v>
      </c>
      <c r="C57" t="s">
        <v>147</v>
      </c>
      <c r="D57" t="s">
        <v>148</v>
      </c>
      <c r="E57" t="s">
        <v>151</v>
      </c>
      <c r="F57" s="4">
        <v>34.699999999999996</v>
      </c>
      <c r="G57" s="4">
        <v>19.906481927283725</v>
      </c>
    </row>
    <row r="58" spans="1:7" x14ac:dyDescent="0.25">
      <c r="A58">
        <v>1040301022</v>
      </c>
      <c r="B58" t="s">
        <v>26</v>
      </c>
      <c r="C58" t="s">
        <v>72</v>
      </c>
      <c r="D58" t="s">
        <v>78</v>
      </c>
      <c r="E58" t="s">
        <v>81</v>
      </c>
      <c r="F58" s="4">
        <v>35.299999999999997</v>
      </c>
      <c r="G58" s="4">
        <v>19.947399592509552</v>
      </c>
    </row>
    <row r="59" spans="1:7" x14ac:dyDescent="0.25">
      <c r="A59">
        <v>5010101001</v>
      </c>
      <c r="B59" t="s">
        <v>1279</v>
      </c>
      <c r="C59" t="s">
        <v>1280</v>
      </c>
      <c r="D59" t="s">
        <v>1279</v>
      </c>
      <c r="E59" t="s">
        <v>1281</v>
      </c>
      <c r="F59" s="4">
        <v>20.9</v>
      </c>
      <c r="G59" s="4">
        <v>19.966114884030794</v>
      </c>
    </row>
    <row r="60" spans="1:7" x14ac:dyDescent="0.25">
      <c r="A60">
        <v>1010101001</v>
      </c>
      <c r="B60" t="s">
        <v>26</v>
      </c>
      <c r="C60" t="s">
        <v>27</v>
      </c>
      <c r="D60" t="s">
        <v>28</v>
      </c>
      <c r="E60" t="s">
        <v>29</v>
      </c>
      <c r="F60" s="4">
        <v>21.8</v>
      </c>
      <c r="G60" s="4">
        <v>20.0432699307392</v>
      </c>
    </row>
    <row r="61" spans="1:7" x14ac:dyDescent="0.25">
      <c r="A61">
        <v>2020604702</v>
      </c>
      <c r="B61" t="s">
        <v>177</v>
      </c>
      <c r="C61" t="s">
        <v>223</v>
      </c>
      <c r="D61" t="s">
        <v>267</v>
      </c>
      <c r="E61" t="s">
        <v>268</v>
      </c>
      <c r="F61" s="4">
        <v>36.199999999999996</v>
      </c>
      <c r="G61" s="4">
        <v>20.048149668598171</v>
      </c>
    </row>
    <row r="62" spans="1:7" x14ac:dyDescent="0.25">
      <c r="A62">
        <v>1040501006</v>
      </c>
      <c r="B62" t="s">
        <v>26</v>
      </c>
      <c r="C62" t="s">
        <v>72</v>
      </c>
      <c r="D62" t="s">
        <v>88</v>
      </c>
      <c r="E62" t="s">
        <v>89</v>
      </c>
      <c r="F62" s="4">
        <v>19.100000000000001</v>
      </c>
      <c r="G62" s="4">
        <v>20.080040131076942</v>
      </c>
    </row>
    <row r="63" spans="1:7" x14ac:dyDescent="0.25">
      <c r="A63">
        <v>4060201001</v>
      </c>
      <c r="B63" t="s">
        <v>1149</v>
      </c>
      <c r="C63" t="s">
        <v>1201</v>
      </c>
      <c r="D63" t="s">
        <v>1204</v>
      </c>
      <c r="E63" t="s">
        <v>1205</v>
      </c>
      <c r="F63" s="4">
        <v>38.200000000000003</v>
      </c>
      <c r="G63" s="4">
        <v>20.201459250035441</v>
      </c>
    </row>
    <row r="64" spans="1:7" x14ac:dyDescent="0.25">
      <c r="A64">
        <v>5120301005</v>
      </c>
      <c r="B64" t="s">
        <v>1279</v>
      </c>
      <c r="C64" t="s">
        <v>1445</v>
      </c>
      <c r="D64" t="s">
        <v>1464</v>
      </c>
      <c r="E64" t="s">
        <v>1467</v>
      </c>
      <c r="F64" s="4">
        <v>26.400000000000002</v>
      </c>
      <c r="G64" s="4">
        <v>20.216049870593178</v>
      </c>
    </row>
    <row r="65" spans="1:7" x14ac:dyDescent="0.25">
      <c r="A65">
        <v>6050111003</v>
      </c>
      <c r="B65" t="s">
        <v>1494</v>
      </c>
      <c r="C65" t="s">
        <v>1597</v>
      </c>
      <c r="D65" t="s">
        <v>1598</v>
      </c>
      <c r="E65" t="s">
        <v>1618</v>
      </c>
      <c r="F65" s="4">
        <v>30.7</v>
      </c>
      <c r="G65" s="4">
        <v>20.365474082549117</v>
      </c>
    </row>
    <row r="66" spans="1:7" x14ac:dyDescent="0.25">
      <c r="A66">
        <v>5110203009</v>
      </c>
      <c r="B66" t="s">
        <v>1279</v>
      </c>
      <c r="C66" t="s">
        <v>1431</v>
      </c>
      <c r="D66" t="s">
        <v>1435</v>
      </c>
      <c r="E66" t="s">
        <v>1438</v>
      </c>
      <c r="F66" s="4">
        <v>25.7</v>
      </c>
      <c r="G66" s="4">
        <v>20.449953259490321</v>
      </c>
    </row>
    <row r="67" spans="1:7" x14ac:dyDescent="0.25">
      <c r="A67">
        <v>7130106012</v>
      </c>
      <c r="B67" t="s">
        <v>1636</v>
      </c>
      <c r="C67" t="s">
        <v>2099</v>
      </c>
      <c r="D67" t="s">
        <v>2100</v>
      </c>
      <c r="E67" t="s">
        <v>788</v>
      </c>
      <c r="F67" s="4">
        <v>42</v>
      </c>
      <c r="G67" s="4">
        <v>20.549569639170929</v>
      </c>
    </row>
    <row r="68" spans="1:7" x14ac:dyDescent="0.25">
      <c r="A68">
        <v>3080201030</v>
      </c>
      <c r="B68" t="s">
        <v>755</v>
      </c>
      <c r="C68" t="s">
        <v>859</v>
      </c>
      <c r="D68" t="s">
        <v>875</v>
      </c>
      <c r="E68" t="s">
        <v>876</v>
      </c>
      <c r="F68" s="4">
        <v>35.699999999999996</v>
      </c>
      <c r="G68" s="4">
        <v>20.565102268329866</v>
      </c>
    </row>
    <row r="69" spans="1:7" x14ac:dyDescent="0.25">
      <c r="A69">
        <v>3050103012</v>
      </c>
      <c r="B69" t="s">
        <v>755</v>
      </c>
      <c r="C69" t="s">
        <v>824</v>
      </c>
      <c r="D69" t="s">
        <v>824</v>
      </c>
      <c r="E69" t="s">
        <v>827</v>
      </c>
      <c r="F69" s="4">
        <v>38.1</v>
      </c>
      <c r="G69" s="4">
        <v>20.704545044488899</v>
      </c>
    </row>
    <row r="70" spans="1:7" x14ac:dyDescent="0.25">
      <c r="A70">
        <v>6060104004</v>
      </c>
      <c r="B70" t="s">
        <v>1494</v>
      </c>
      <c r="C70" t="s">
        <v>1629</v>
      </c>
      <c r="D70" t="s">
        <v>1083</v>
      </c>
      <c r="E70" t="s">
        <v>518</v>
      </c>
      <c r="F70" s="4">
        <v>28.000000000000004</v>
      </c>
      <c r="G70" s="4">
        <v>21.054246646753032</v>
      </c>
    </row>
    <row r="71" spans="1:7" x14ac:dyDescent="0.25">
      <c r="A71">
        <v>2160101001</v>
      </c>
      <c r="B71" t="s">
        <v>177</v>
      </c>
      <c r="C71" t="s">
        <v>708</v>
      </c>
      <c r="D71" t="s">
        <v>709</v>
      </c>
      <c r="E71" t="s">
        <v>710</v>
      </c>
      <c r="F71" s="4">
        <v>39.700000000000003</v>
      </c>
      <c r="G71" s="4">
        <v>21.08196855704621</v>
      </c>
    </row>
    <row r="72" spans="1:7" x14ac:dyDescent="0.25">
      <c r="A72">
        <v>3090201038</v>
      </c>
      <c r="B72" t="s">
        <v>755</v>
      </c>
      <c r="C72" t="s">
        <v>881</v>
      </c>
      <c r="D72" t="s">
        <v>889</v>
      </c>
      <c r="E72" t="s">
        <v>897</v>
      </c>
      <c r="F72" s="4">
        <v>31.2</v>
      </c>
      <c r="G72" s="4">
        <v>21.082165255493752</v>
      </c>
    </row>
    <row r="73" spans="1:7" x14ac:dyDescent="0.25">
      <c r="A73">
        <v>3100301154</v>
      </c>
      <c r="B73" t="s">
        <v>755</v>
      </c>
      <c r="C73" t="s">
        <v>950</v>
      </c>
      <c r="D73" t="s">
        <v>985</v>
      </c>
      <c r="E73" t="s">
        <v>997</v>
      </c>
      <c r="F73" s="4">
        <v>31.1</v>
      </c>
      <c r="G73" s="4">
        <v>21.121880184995234</v>
      </c>
    </row>
    <row r="74" spans="1:7" x14ac:dyDescent="0.25">
      <c r="A74">
        <v>5080101001</v>
      </c>
      <c r="B74" t="s">
        <v>1279</v>
      </c>
      <c r="C74" t="s">
        <v>1397</v>
      </c>
      <c r="D74" t="s">
        <v>1398</v>
      </c>
      <c r="E74" t="s">
        <v>1399</v>
      </c>
      <c r="F74" s="4">
        <v>20.100000000000001</v>
      </c>
      <c r="G74" s="4">
        <v>21.150218129761306</v>
      </c>
    </row>
    <row r="75" spans="1:7" x14ac:dyDescent="0.25">
      <c r="A75">
        <v>4060101016</v>
      </c>
      <c r="B75" t="s">
        <v>1149</v>
      </c>
      <c r="C75" t="s">
        <v>1201</v>
      </c>
      <c r="D75" t="s">
        <v>1201</v>
      </c>
      <c r="E75" t="s">
        <v>1202</v>
      </c>
      <c r="F75" s="4">
        <v>20.9</v>
      </c>
      <c r="G75" s="4">
        <v>21.153454753705009</v>
      </c>
    </row>
    <row r="76" spans="1:7" x14ac:dyDescent="0.25">
      <c r="A76">
        <v>4090101009</v>
      </c>
      <c r="B76" t="s">
        <v>1149</v>
      </c>
      <c r="C76" t="s">
        <v>1232</v>
      </c>
      <c r="D76" t="s">
        <v>1232</v>
      </c>
      <c r="E76" t="s">
        <v>1233</v>
      </c>
      <c r="F76" s="4">
        <v>37.5</v>
      </c>
      <c r="G76" s="4">
        <v>21.186561841047549</v>
      </c>
    </row>
    <row r="77" spans="1:7" x14ac:dyDescent="0.25">
      <c r="A77">
        <v>1050201003</v>
      </c>
      <c r="B77" t="s">
        <v>26</v>
      </c>
      <c r="C77" t="s">
        <v>91</v>
      </c>
      <c r="D77" t="s">
        <v>101</v>
      </c>
      <c r="E77" t="s">
        <v>102</v>
      </c>
      <c r="F77" s="4">
        <v>31.3</v>
      </c>
      <c r="G77" s="4">
        <v>21.254164407072658</v>
      </c>
    </row>
    <row r="78" spans="1:7" x14ac:dyDescent="0.25">
      <c r="A78">
        <v>7010301035</v>
      </c>
      <c r="B78" t="s">
        <v>1636</v>
      </c>
      <c r="C78" t="s">
        <v>1637</v>
      </c>
      <c r="D78" t="s">
        <v>1684</v>
      </c>
      <c r="E78" t="s">
        <v>1691</v>
      </c>
      <c r="F78" s="4">
        <v>34.699999999999996</v>
      </c>
      <c r="G78" s="4">
        <v>21.263457374284929</v>
      </c>
    </row>
    <row r="79" spans="1:7" x14ac:dyDescent="0.25">
      <c r="A79">
        <v>1070101001</v>
      </c>
      <c r="B79" t="s">
        <v>26</v>
      </c>
      <c r="C79" t="s">
        <v>116</v>
      </c>
      <c r="D79" t="s">
        <v>117</v>
      </c>
      <c r="E79" t="s">
        <v>118</v>
      </c>
      <c r="F79" s="4">
        <v>17.599999999999998</v>
      </c>
      <c r="G79" s="4">
        <v>21.273940917598669</v>
      </c>
    </row>
    <row r="80" spans="1:7" x14ac:dyDescent="0.25">
      <c r="A80">
        <v>5090105031</v>
      </c>
      <c r="B80" t="s">
        <v>1279</v>
      </c>
      <c r="C80" t="s">
        <v>1416</v>
      </c>
      <c r="D80" t="s">
        <v>1417</v>
      </c>
      <c r="E80" t="s">
        <v>1424</v>
      </c>
      <c r="F80" s="4">
        <v>39.1</v>
      </c>
      <c r="G80" s="4">
        <v>21.398504736418218</v>
      </c>
    </row>
    <row r="81" spans="1:7" x14ac:dyDescent="0.25">
      <c r="A81">
        <v>2010301018</v>
      </c>
      <c r="B81" t="s">
        <v>177</v>
      </c>
      <c r="C81" t="s">
        <v>178</v>
      </c>
      <c r="D81" t="s">
        <v>197</v>
      </c>
      <c r="E81" t="s">
        <v>164</v>
      </c>
      <c r="F81" s="4">
        <v>26.200000000000003</v>
      </c>
      <c r="G81" s="4">
        <v>21.459504793839031</v>
      </c>
    </row>
    <row r="82" spans="1:7" x14ac:dyDescent="0.25">
      <c r="A82">
        <v>5130201001</v>
      </c>
      <c r="B82" t="s">
        <v>1279</v>
      </c>
      <c r="C82" t="s">
        <v>1469</v>
      </c>
      <c r="D82" t="s">
        <v>1473</v>
      </c>
      <c r="E82" t="s">
        <v>1474</v>
      </c>
      <c r="F82" s="4">
        <v>35.699999999999996</v>
      </c>
      <c r="G82" s="4">
        <v>21.548778984231109</v>
      </c>
    </row>
    <row r="83" spans="1:7" x14ac:dyDescent="0.25">
      <c r="A83">
        <v>3140302001</v>
      </c>
      <c r="B83" t="s">
        <v>755</v>
      </c>
      <c r="C83" t="s">
        <v>1110</v>
      </c>
      <c r="D83" t="s">
        <v>1122</v>
      </c>
      <c r="E83" t="s">
        <v>1125</v>
      </c>
      <c r="F83" s="4">
        <v>28.799999999999997</v>
      </c>
      <c r="G83" s="4">
        <v>21.55636257229947</v>
      </c>
    </row>
    <row r="84" spans="1:7" x14ac:dyDescent="0.25">
      <c r="A84">
        <v>2110104004</v>
      </c>
      <c r="B84" t="s">
        <v>177</v>
      </c>
      <c r="C84" t="s">
        <v>486</v>
      </c>
      <c r="D84" t="s">
        <v>487</v>
      </c>
      <c r="E84" t="s">
        <v>497</v>
      </c>
      <c r="F84" s="4">
        <v>39.1</v>
      </c>
      <c r="G84" s="4">
        <v>21.697537769784713</v>
      </c>
    </row>
    <row r="85" spans="1:7" x14ac:dyDescent="0.25">
      <c r="A85">
        <v>7080101033</v>
      </c>
      <c r="B85" t="s">
        <v>1636</v>
      </c>
      <c r="C85" t="s">
        <v>1949</v>
      </c>
      <c r="D85" t="s">
        <v>1949</v>
      </c>
      <c r="E85" t="s">
        <v>1950</v>
      </c>
      <c r="F85" s="4">
        <v>21.9</v>
      </c>
      <c r="G85" s="4">
        <v>21.811927862025975</v>
      </c>
    </row>
    <row r="86" spans="1:7" x14ac:dyDescent="0.25">
      <c r="A86">
        <v>3040301007</v>
      </c>
      <c r="B86" t="s">
        <v>755</v>
      </c>
      <c r="C86" t="s">
        <v>797</v>
      </c>
      <c r="D86" t="s">
        <v>806</v>
      </c>
      <c r="E86" t="s">
        <v>807</v>
      </c>
      <c r="F86" s="4">
        <v>30.3</v>
      </c>
      <c r="G86" s="4">
        <v>21.850097623982677</v>
      </c>
    </row>
    <row r="87" spans="1:7" x14ac:dyDescent="0.25">
      <c r="A87">
        <v>4060301001</v>
      </c>
      <c r="B87" t="s">
        <v>1149</v>
      </c>
      <c r="C87" t="s">
        <v>1201</v>
      </c>
      <c r="D87" t="s">
        <v>1213</v>
      </c>
      <c r="E87" t="s">
        <v>1214</v>
      </c>
      <c r="F87" s="4">
        <v>21.4</v>
      </c>
      <c r="G87" s="4">
        <v>21.863051359305068</v>
      </c>
    </row>
    <row r="88" spans="1:7" x14ac:dyDescent="0.25">
      <c r="A88">
        <v>5010103016</v>
      </c>
      <c r="B88" t="s">
        <v>1279</v>
      </c>
      <c r="C88" t="s">
        <v>1280</v>
      </c>
      <c r="D88" t="s">
        <v>1279</v>
      </c>
      <c r="E88" t="s">
        <v>1283</v>
      </c>
      <c r="F88" s="4">
        <v>20.8</v>
      </c>
      <c r="G88" s="4">
        <v>21.903341361626211</v>
      </c>
    </row>
    <row r="89" spans="1:7" x14ac:dyDescent="0.25">
      <c r="A89">
        <v>4020202001</v>
      </c>
      <c r="B89" t="s">
        <v>1149</v>
      </c>
      <c r="C89" t="s">
        <v>1162</v>
      </c>
      <c r="D89" t="s">
        <v>1170</v>
      </c>
      <c r="E89" t="s">
        <v>1173</v>
      </c>
      <c r="F89" s="4">
        <v>38.6</v>
      </c>
      <c r="G89" s="4">
        <v>22.012677883291971</v>
      </c>
    </row>
    <row r="90" spans="1:7" x14ac:dyDescent="0.25">
      <c r="A90">
        <v>3090203003</v>
      </c>
      <c r="B90" t="s">
        <v>755</v>
      </c>
      <c r="C90" t="s">
        <v>881</v>
      </c>
      <c r="D90" t="s">
        <v>889</v>
      </c>
      <c r="E90" t="s">
        <v>913</v>
      </c>
      <c r="F90" s="4">
        <v>34</v>
      </c>
      <c r="G90" s="4">
        <v>22.038349826203017</v>
      </c>
    </row>
    <row r="91" spans="1:7" x14ac:dyDescent="0.25">
      <c r="A91">
        <v>3070204703</v>
      </c>
      <c r="B91" t="s">
        <v>755</v>
      </c>
      <c r="C91" t="s">
        <v>840</v>
      </c>
      <c r="D91" t="s">
        <v>853</v>
      </c>
      <c r="E91" t="s">
        <v>854</v>
      </c>
      <c r="F91" s="4">
        <v>19.7</v>
      </c>
      <c r="G91" s="4">
        <v>22.043349657504198</v>
      </c>
    </row>
    <row r="92" spans="1:7" x14ac:dyDescent="0.25">
      <c r="A92">
        <v>3040101011</v>
      </c>
      <c r="B92" t="s">
        <v>755</v>
      </c>
      <c r="C92" t="s">
        <v>797</v>
      </c>
      <c r="D92" t="s">
        <v>798</v>
      </c>
      <c r="E92" t="s">
        <v>799</v>
      </c>
      <c r="F92" s="4">
        <v>21.099999999999998</v>
      </c>
      <c r="G92" s="4">
        <v>22.053613167496771</v>
      </c>
    </row>
    <row r="93" spans="1:7" x14ac:dyDescent="0.25">
      <c r="A93">
        <v>5060113002</v>
      </c>
      <c r="B93" t="s">
        <v>1279</v>
      </c>
      <c r="C93" t="s">
        <v>1367</v>
      </c>
      <c r="D93" t="s">
        <v>1368</v>
      </c>
      <c r="E93" t="s">
        <v>1379</v>
      </c>
      <c r="F93" s="4">
        <v>35.099999999999994</v>
      </c>
      <c r="G93" s="4">
        <v>22.093989171063217</v>
      </c>
    </row>
    <row r="94" spans="1:7" x14ac:dyDescent="0.25">
      <c r="A94">
        <v>1040401001</v>
      </c>
      <c r="B94" t="s">
        <v>26</v>
      </c>
      <c r="C94" t="s">
        <v>72</v>
      </c>
      <c r="D94" t="s">
        <v>83</v>
      </c>
      <c r="E94" t="s">
        <v>84</v>
      </c>
      <c r="F94" s="4">
        <v>20</v>
      </c>
      <c r="G94" s="4">
        <v>22.1368243614241</v>
      </c>
    </row>
    <row r="95" spans="1:7" x14ac:dyDescent="0.25">
      <c r="A95">
        <v>5010202032</v>
      </c>
      <c r="B95" t="s">
        <v>1279</v>
      </c>
      <c r="C95" t="s">
        <v>1280</v>
      </c>
      <c r="D95" t="s">
        <v>1289</v>
      </c>
      <c r="E95" t="s">
        <v>1290</v>
      </c>
      <c r="F95" s="4">
        <v>41</v>
      </c>
      <c r="G95" s="4">
        <v>22.231758565138119</v>
      </c>
    </row>
    <row r="96" spans="1:7" x14ac:dyDescent="0.25">
      <c r="A96">
        <v>5070201008</v>
      </c>
      <c r="B96" t="s">
        <v>1279</v>
      </c>
      <c r="C96" t="s">
        <v>1390</v>
      </c>
      <c r="D96" t="s">
        <v>1394</v>
      </c>
      <c r="E96" t="s">
        <v>1395</v>
      </c>
      <c r="F96" s="4">
        <v>41.099999999999994</v>
      </c>
      <c r="G96" s="4">
        <v>22.237231001558765</v>
      </c>
    </row>
    <row r="97" spans="1:7" x14ac:dyDescent="0.25">
      <c r="A97">
        <v>3050101001</v>
      </c>
      <c r="B97" t="s">
        <v>755</v>
      </c>
      <c r="C97" t="s">
        <v>824</v>
      </c>
      <c r="D97" t="s">
        <v>824</v>
      </c>
      <c r="E97" t="s">
        <v>825</v>
      </c>
      <c r="F97" s="4">
        <v>28.499999999999996</v>
      </c>
      <c r="G97" s="4">
        <v>22.329193502941035</v>
      </c>
    </row>
    <row r="98" spans="1:7" x14ac:dyDescent="0.25">
      <c r="A98">
        <v>3090203011</v>
      </c>
      <c r="B98" t="s">
        <v>755</v>
      </c>
      <c r="C98" t="s">
        <v>881</v>
      </c>
      <c r="D98" t="s">
        <v>889</v>
      </c>
      <c r="E98" t="s">
        <v>921</v>
      </c>
      <c r="F98" s="4">
        <v>26</v>
      </c>
      <c r="G98" s="4">
        <v>22.338860666978995</v>
      </c>
    </row>
    <row r="99" spans="1:7" x14ac:dyDescent="0.25">
      <c r="A99">
        <v>5030108029</v>
      </c>
      <c r="B99" t="s">
        <v>1279</v>
      </c>
      <c r="C99" t="s">
        <v>1327</v>
      </c>
      <c r="D99" t="s">
        <v>1328</v>
      </c>
      <c r="E99" t="s">
        <v>1333</v>
      </c>
      <c r="F99" s="4">
        <v>21</v>
      </c>
      <c r="G99" s="4">
        <v>22.368876200155242</v>
      </c>
    </row>
    <row r="100" spans="1:7" x14ac:dyDescent="0.25">
      <c r="A100">
        <v>5020201001</v>
      </c>
      <c r="B100" t="s">
        <v>1279</v>
      </c>
      <c r="C100" t="s">
        <v>1307</v>
      </c>
      <c r="D100" t="s">
        <v>1311</v>
      </c>
      <c r="E100" t="s">
        <v>1312</v>
      </c>
      <c r="F100" s="4">
        <v>21.6</v>
      </c>
      <c r="G100" s="4">
        <v>22.37396357799609</v>
      </c>
    </row>
    <row r="101" spans="1:7" x14ac:dyDescent="0.25">
      <c r="A101">
        <v>3090203007</v>
      </c>
      <c r="B101" t="s">
        <v>755</v>
      </c>
      <c r="C101" t="s">
        <v>881</v>
      </c>
      <c r="D101" t="s">
        <v>889</v>
      </c>
      <c r="E101" t="s">
        <v>919</v>
      </c>
      <c r="F101" s="4">
        <v>38.299999999999997</v>
      </c>
      <c r="G101" s="4">
        <v>22.407183259684953</v>
      </c>
    </row>
    <row r="102" spans="1:7" x14ac:dyDescent="0.25">
      <c r="A102">
        <v>1030101031</v>
      </c>
      <c r="B102" t="s">
        <v>26</v>
      </c>
      <c r="C102" t="s">
        <v>61</v>
      </c>
      <c r="D102" t="s">
        <v>61</v>
      </c>
      <c r="E102" t="s">
        <v>62</v>
      </c>
      <c r="F102" s="4">
        <v>31.8</v>
      </c>
      <c r="G102" s="4">
        <v>22.509541891786412</v>
      </c>
    </row>
    <row r="103" spans="1:7" x14ac:dyDescent="0.25">
      <c r="A103">
        <v>5080206007</v>
      </c>
      <c r="B103" t="s">
        <v>1279</v>
      </c>
      <c r="C103" t="s">
        <v>1397</v>
      </c>
      <c r="D103" t="s">
        <v>1401</v>
      </c>
      <c r="E103" t="s">
        <v>1412</v>
      </c>
      <c r="F103" s="4">
        <v>19</v>
      </c>
      <c r="G103" s="4">
        <v>22.612775981237</v>
      </c>
    </row>
    <row r="104" spans="1:7" x14ac:dyDescent="0.25">
      <c r="A104">
        <v>7110602076</v>
      </c>
      <c r="B104" t="s">
        <v>1636</v>
      </c>
      <c r="C104" t="s">
        <v>2036</v>
      </c>
      <c r="D104" t="s">
        <v>2075</v>
      </c>
      <c r="E104" t="s">
        <v>2084</v>
      </c>
      <c r="F104" s="4">
        <v>34.599999999999994</v>
      </c>
      <c r="G104" s="4">
        <v>22.650278292338459</v>
      </c>
    </row>
    <row r="105" spans="1:7" x14ac:dyDescent="0.25">
      <c r="A105">
        <v>6060101004</v>
      </c>
      <c r="B105" t="s">
        <v>1494</v>
      </c>
      <c r="C105" t="s">
        <v>1629</v>
      </c>
      <c r="D105" t="s">
        <v>1083</v>
      </c>
      <c r="E105" t="s">
        <v>1090</v>
      </c>
      <c r="F105" s="4">
        <v>17.2</v>
      </c>
      <c r="G105" s="4">
        <v>22.716722842033626</v>
      </c>
    </row>
    <row r="106" spans="1:7" x14ac:dyDescent="0.25">
      <c r="A106">
        <v>7140101008</v>
      </c>
      <c r="B106" t="s">
        <v>1636</v>
      </c>
      <c r="C106" t="s">
        <v>2116</v>
      </c>
      <c r="D106" t="s">
        <v>2117</v>
      </c>
      <c r="E106" t="s">
        <v>2118</v>
      </c>
      <c r="F106" s="4">
        <v>31.7</v>
      </c>
      <c r="G106" s="4">
        <v>22.746008942200451</v>
      </c>
    </row>
    <row r="107" spans="1:7" x14ac:dyDescent="0.25">
      <c r="A107">
        <v>1060201032</v>
      </c>
      <c r="B107" t="s">
        <v>26</v>
      </c>
      <c r="C107" t="s">
        <v>104</v>
      </c>
      <c r="D107" t="s">
        <v>104</v>
      </c>
      <c r="E107" t="s">
        <v>112</v>
      </c>
      <c r="F107" s="4">
        <v>39.200000000000003</v>
      </c>
      <c r="G107" s="4">
        <v>22.775985846850382</v>
      </c>
    </row>
    <row r="108" spans="1:7" x14ac:dyDescent="0.25">
      <c r="A108">
        <v>1050101017</v>
      </c>
      <c r="B108" t="s">
        <v>26</v>
      </c>
      <c r="C108" t="s">
        <v>91</v>
      </c>
      <c r="D108" t="s">
        <v>92</v>
      </c>
      <c r="E108" t="s">
        <v>95</v>
      </c>
      <c r="F108" s="4">
        <v>19.100000000000001</v>
      </c>
      <c r="G108" s="4">
        <v>22.781660498755368</v>
      </c>
    </row>
    <row r="109" spans="1:7" x14ac:dyDescent="0.25">
      <c r="A109">
        <v>2140203001</v>
      </c>
      <c r="B109" t="s">
        <v>177</v>
      </c>
      <c r="C109" t="s">
        <v>678</v>
      </c>
      <c r="D109" t="s">
        <v>684</v>
      </c>
      <c r="E109" t="s">
        <v>693</v>
      </c>
      <c r="F109" s="4">
        <v>38.299999999999997</v>
      </c>
      <c r="G109" s="4">
        <v>22.85088241983464</v>
      </c>
    </row>
    <row r="110" spans="1:7" x14ac:dyDescent="0.25">
      <c r="A110">
        <v>3140301018</v>
      </c>
      <c r="B110" t="s">
        <v>755</v>
      </c>
      <c r="C110" t="s">
        <v>1110</v>
      </c>
      <c r="D110" t="s">
        <v>1122</v>
      </c>
      <c r="E110" t="s">
        <v>1123</v>
      </c>
      <c r="F110" s="4">
        <v>40.5</v>
      </c>
      <c r="G110" s="4">
        <v>22.940933361224403</v>
      </c>
    </row>
    <row r="111" spans="1:7" x14ac:dyDescent="0.25">
      <c r="A111">
        <v>5060101015</v>
      </c>
      <c r="B111" t="s">
        <v>1279</v>
      </c>
      <c r="C111" t="s">
        <v>1367</v>
      </c>
      <c r="D111" t="s">
        <v>1368</v>
      </c>
      <c r="E111" t="s">
        <v>1369</v>
      </c>
      <c r="F111" s="4">
        <v>28.199999999999996</v>
      </c>
      <c r="G111" s="4">
        <v>22.946327499094497</v>
      </c>
    </row>
    <row r="112" spans="1:7" x14ac:dyDescent="0.25">
      <c r="A112">
        <v>6040101019</v>
      </c>
      <c r="B112" t="s">
        <v>1494</v>
      </c>
      <c r="C112" t="s">
        <v>1585</v>
      </c>
      <c r="D112" t="s">
        <v>1586</v>
      </c>
      <c r="E112" t="s">
        <v>1589</v>
      </c>
      <c r="F112" s="4">
        <v>21</v>
      </c>
      <c r="G112" s="4">
        <v>23.009511490024888</v>
      </c>
    </row>
    <row r="113" spans="1:7" x14ac:dyDescent="0.25">
      <c r="A113">
        <v>3050201063</v>
      </c>
      <c r="B113" t="s">
        <v>755</v>
      </c>
      <c r="C113" t="s">
        <v>824</v>
      </c>
      <c r="D113" t="s">
        <v>829</v>
      </c>
      <c r="E113" t="s">
        <v>838</v>
      </c>
      <c r="F113" s="4">
        <v>39</v>
      </c>
      <c r="G113" s="4">
        <v>23.192181423631336</v>
      </c>
    </row>
    <row r="114" spans="1:7" x14ac:dyDescent="0.25">
      <c r="A114">
        <v>6050201004</v>
      </c>
      <c r="B114" t="s">
        <v>1494</v>
      </c>
      <c r="C114" t="s">
        <v>1597</v>
      </c>
      <c r="D114" t="s">
        <v>1624</v>
      </c>
      <c r="E114" t="s">
        <v>1625</v>
      </c>
      <c r="F114" s="4">
        <v>21.099999999999998</v>
      </c>
      <c r="G114" s="4">
        <v>23.198074333773491</v>
      </c>
    </row>
    <row r="115" spans="1:7" x14ac:dyDescent="0.25">
      <c r="A115">
        <v>2080201020</v>
      </c>
      <c r="B115" t="s">
        <v>177</v>
      </c>
      <c r="C115" t="s">
        <v>378</v>
      </c>
      <c r="D115" t="s">
        <v>394</v>
      </c>
      <c r="E115" t="s">
        <v>403</v>
      </c>
      <c r="F115" s="4">
        <v>36.9</v>
      </c>
      <c r="G115" s="4">
        <v>23.228643252372567</v>
      </c>
    </row>
    <row r="116" spans="1:7" x14ac:dyDescent="0.25">
      <c r="A116">
        <v>2100202001</v>
      </c>
      <c r="B116" t="s">
        <v>177</v>
      </c>
      <c r="C116" t="s">
        <v>456</v>
      </c>
      <c r="D116" t="s">
        <v>459</v>
      </c>
      <c r="E116" t="s">
        <v>462</v>
      </c>
      <c r="F116" s="4">
        <v>50.5</v>
      </c>
      <c r="G116" s="4">
        <v>23.246531842072326</v>
      </c>
    </row>
    <row r="117" spans="1:7" x14ac:dyDescent="0.25">
      <c r="A117">
        <v>3090201050</v>
      </c>
      <c r="B117" t="s">
        <v>755</v>
      </c>
      <c r="C117" t="s">
        <v>881</v>
      </c>
      <c r="D117" t="s">
        <v>889</v>
      </c>
      <c r="E117" t="s">
        <v>901</v>
      </c>
      <c r="F117" s="4">
        <v>34.699999999999996</v>
      </c>
      <c r="G117" s="4">
        <v>23.255880543342229</v>
      </c>
    </row>
    <row r="118" spans="1:7" x14ac:dyDescent="0.25">
      <c r="A118">
        <v>5090102017</v>
      </c>
      <c r="B118" t="s">
        <v>1279</v>
      </c>
      <c r="C118" t="s">
        <v>1416</v>
      </c>
      <c r="D118" t="s">
        <v>1417</v>
      </c>
      <c r="E118" t="s">
        <v>1422</v>
      </c>
      <c r="F118" s="4">
        <v>22</v>
      </c>
      <c r="G118" s="4">
        <v>23.286516136894349</v>
      </c>
    </row>
    <row r="119" spans="1:7" x14ac:dyDescent="0.25">
      <c r="A119">
        <v>3020201028</v>
      </c>
      <c r="B119" t="s">
        <v>755</v>
      </c>
      <c r="C119" t="s">
        <v>759</v>
      </c>
      <c r="D119" t="s">
        <v>767</v>
      </c>
      <c r="E119" t="s">
        <v>768</v>
      </c>
      <c r="F119" s="4">
        <v>39.900000000000006</v>
      </c>
      <c r="G119" s="4">
        <v>23.289280195187871</v>
      </c>
    </row>
    <row r="120" spans="1:7" x14ac:dyDescent="0.25">
      <c r="A120">
        <v>5110101019</v>
      </c>
      <c r="B120" t="s">
        <v>1279</v>
      </c>
      <c r="C120" t="s">
        <v>1431</v>
      </c>
      <c r="D120" t="s">
        <v>1432</v>
      </c>
      <c r="E120" t="s">
        <v>1433</v>
      </c>
      <c r="F120" s="4">
        <v>21.099999999999998</v>
      </c>
      <c r="G120" s="4">
        <v>23.305532305080824</v>
      </c>
    </row>
    <row r="121" spans="1:7" x14ac:dyDescent="0.25">
      <c r="A121">
        <v>3070101019</v>
      </c>
      <c r="B121" t="s">
        <v>755</v>
      </c>
      <c r="C121" t="s">
        <v>840</v>
      </c>
      <c r="D121" t="s">
        <v>840</v>
      </c>
      <c r="E121" t="s">
        <v>851</v>
      </c>
      <c r="F121" s="4">
        <v>29.5</v>
      </c>
      <c r="G121" s="4">
        <v>23.308736947935039</v>
      </c>
    </row>
    <row r="122" spans="1:7" x14ac:dyDescent="0.25">
      <c r="A122">
        <v>1090201011</v>
      </c>
      <c r="B122" t="s">
        <v>26</v>
      </c>
      <c r="C122" t="s">
        <v>153</v>
      </c>
      <c r="D122" t="s">
        <v>157</v>
      </c>
      <c r="E122" t="s">
        <v>161</v>
      </c>
      <c r="F122" s="4">
        <v>38.4</v>
      </c>
      <c r="G122" s="4">
        <v>23.328383553384789</v>
      </c>
    </row>
    <row r="123" spans="1:7" x14ac:dyDescent="0.25">
      <c r="A123">
        <v>5020301007</v>
      </c>
      <c r="B123" t="s">
        <v>1279</v>
      </c>
      <c r="C123" t="s">
        <v>1307</v>
      </c>
      <c r="D123" t="s">
        <v>1318</v>
      </c>
      <c r="E123" t="s">
        <v>1321</v>
      </c>
      <c r="F123" s="4">
        <v>22.2</v>
      </c>
      <c r="G123" s="4">
        <v>23.338570773731149</v>
      </c>
    </row>
    <row r="124" spans="1:7" x14ac:dyDescent="0.25">
      <c r="A124">
        <v>6010106002</v>
      </c>
      <c r="B124" t="s">
        <v>1494</v>
      </c>
      <c r="C124" t="s">
        <v>756</v>
      </c>
      <c r="D124" t="s">
        <v>1494</v>
      </c>
      <c r="E124" t="s">
        <v>1517</v>
      </c>
      <c r="F124" s="4">
        <v>40.1</v>
      </c>
      <c r="G124" s="4">
        <v>23.513724801726877</v>
      </c>
    </row>
    <row r="125" spans="1:7" x14ac:dyDescent="0.25">
      <c r="A125">
        <v>5120201009</v>
      </c>
      <c r="B125" t="s">
        <v>1279</v>
      </c>
      <c r="C125" t="s">
        <v>1445</v>
      </c>
      <c r="D125" t="s">
        <v>1457</v>
      </c>
      <c r="E125" t="s">
        <v>1458</v>
      </c>
      <c r="F125" s="4">
        <v>43.79999999999999</v>
      </c>
      <c r="G125" s="4">
        <v>23.558197076874279</v>
      </c>
    </row>
    <row r="126" spans="1:7" x14ac:dyDescent="0.25">
      <c r="A126">
        <v>2010301021</v>
      </c>
      <c r="B126" t="s">
        <v>177</v>
      </c>
      <c r="C126" t="s">
        <v>178</v>
      </c>
      <c r="D126" t="s">
        <v>197</v>
      </c>
      <c r="E126" t="s">
        <v>207</v>
      </c>
      <c r="F126" s="4">
        <v>30.5</v>
      </c>
      <c r="G126" s="4">
        <v>23.579717093480145</v>
      </c>
    </row>
    <row r="127" spans="1:7" x14ac:dyDescent="0.25">
      <c r="A127">
        <v>7090201031</v>
      </c>
      <c r="B127" t="s">
        <v>1636</v>
      </c>
      <c r="C127" t="s">
        <v>1960</v>
      </c>
      <c r="D127" t="s">
        <v>1966</v>
      </c>
      <c r="E127" t="s">
        <v>1969</v>
      </c>
      <c r="F127" s="4">
        <v>23.9</v>
      </c>
      <c r="G127" s="4">
        <v>23.619782283200259</v>
      </c>
    </row>
    <row r="128" spans="1:7" x14ac:dyDescent="0.25">
      <c r="A128">
        <v>7020106024</v>
      </c>
      <c r="B128" t="s">
        <v>1636</v>
      </c>
      <c r="C128" t="s">
        <v>1734</v>
      </c>
      <c r="D128" t="s">
        <v>1734</v>
      </c>
      <c r="E128" t="s">
        <v>1759</v>
      </c>
      <c r="F128" s="4">
        <v>33.1</v>
      </c>
      <c r="G128" s="4">
        <v>23.645131138951886</v>
      </c>
    </row>
    <row r="129" spans="1:7" x14ac:dyDescent="0.25">
      <c r="A129">
        <v>1090101006</v>
      </c>
      <c r="B129" t="s">
        <v>26</v>
      </c>
      <c r="C129" t="s">
        <v>153</v>
      </c>
      <c r="D129" t="s">
        <v>154</v>
      </c>
      <c r="E129" t="s">
        <v>155</v>
      </c>
      <c r="F129" s="4">
        <v>34.9</v>
      </c>
      <c r="G129" s="4">
        <v>23.656429325280691</v>
      </c>
    </row>
    <row r="130" spans="1:7" x14ac:dyDescent="0.25">
      <c r="A130">
        <v>4010101001</v>
      </c>
      <c r="B130" t="s">
        <v>1149</v>
      </c>
      <c r="C130" t="s">
        <v>756</v>
      </c>
      <c r="D130" t="s">
        <v>1149</v>
      </c>
      <c r="E130" t="s">
        <v>1150</v>
      </c>
      <c r="F130" s="4">
        <v>24.9</v>
      </c>
      <c r="G130" s="4">
        <v>23.658809416374289</v>
      </c>
    </row>
    <row r="131" spans="1:7" x14ac:dyDescent="0.25">
      <c r="A131">
        <v>6050112004</v>
      </c>
      <c r="B131" t="s">
        <v>1494</v>
      </c>
      <c r="C131" t="s">
        <v>1597</v>
      </c>
      <c r="D131" t="s">
        <v>1598</v>
      </c>
      <c r="E131" t="s">
        <v>1620</v>
      </c>
      <c r="F131" s="4">
        <v>43.1</v>
      </c>
      <c r="G131" s="4">
        <v>23.792072740939279</v>
      </c>
    </row>
    <row r="132" spans="1:7" x14ac:dyDescent="0.25">
      <c r="A132">
        <v>1080101015</v>
      </c>
      <c r="B132" t="s">
        <v>26</v>
      </c>
      <c r="C132" t="s">
        <v>147</v>
      </c>
      <c r="D132" t="s">
        <v>148</v>
      </c>
      <c r="E132" t="s">
        <v>149</v>
      </c>
      <c r="F132" s="4">
        <v>21.9</v>
      </c>
      <c r="G132" s="4">
        <v>23.820520167400598</v>
      </c>
    </row>
    <row r="133" spans="1:7" x14ac:dyDescent="0.25">
      <c r="A133">
        <v>7100501023</v>
      </c>
      <c r="B133" t="s">
        <v>1636</v>
      </c>
      <c r="C133" t="s">
        <v>1981</v>
      </c>
      <c r="D133" t="s">
        <v>2020</v>
      </c>
      <c r="E133" t="s">
        <v>2031</v>
      </c>
      <c r="F133" s="4">
        <v>33.6</v>
      </c>
      <c r="G133" s="4">
        <v>23.82836547618027</v>
      </c>
    </row>
    <row r="134" spans="1:7" x14ac:dyDescent="0.25">
      <c r="A134">
        <v>6030201001</v>
      </c>
      <c r="B134" t="s">
        <v>1494</v>
      </c>
      <c r="C134" t="s">
        <v>1540</v>
      </c>
      <c r="D134" t="s">
        <v>1570</v>
      </c>
      <c r="E134" t="s">
        <v>1571</v>
      </c>
      <c r="F134" s="4">
        <v>19.5</v>
      </c>
      <c r="G134" s="4">
        <v>23.895782811930257</v>
      </c>
    </row>
    <row r="135" spans="1:7" x14ac:dyDescent="0.25">
      <c r="A135">
        <v>7130201005</v>
      </c>
      <c r="B135" t="s">
        <v>1636</v>
      </c>
      <c r="C135" t="s">
        <v>2099</v>
      </c>
      <c r="D135" t="s">
        <v>2110</v>
      </c>
      <c r="E135" t="s">
        <v>1001</v>
      </c>
      <c r="F135" s="4">
        <v>42.3</v>
      </c>
      <c r="G135" s="4">
        <v>23.920329175465309</v>
      </c>
    </row>
    <row r="136" spans="1:7" x14ac:dyDescent="0.25">
      <c r="A136">
        <v>1010107011</v>
      </c>
      <c r="B136" t="s">
        <v>26</v>
      </c>
      <c r="C136" t="s">
        <v>27</v>
      </c>
      <c r="D136" t="s">
        <v>28</v>
      </c>
      <c r="E136" t="s">
        <v>35</v>
      </c>
      <c r="F136" s="4">
        <v>40.200000000000003</v>
      </c>
      <c r="G136" s="4">
        <v>23.995936312262355</v>
      </c>
    </row>
    <row r="137" spans="1:7" x14ac:dyDescent="0.25">
      <c r="A137">
        <v>5090101001</v>
      </c>
      <c r="B137" t="s">
        <v>1279</v>
      </c>
      <c r="C137" t="s">
        <v>1416</v>
      </c>
      <c r="D137" t="s">
        <v>1417</v>
      </c>
      <c r="E137" t="s">
        <v>1418</v>
      </c>
      <c r="F137" s="4">
        <v>38.700000000000003</v>
      </c>
      <c r="G137" s="4">
        <v>24.029668056690717</v>
      </c>
    </row>
    <row r="138" spans="1:7" x14ac:dyDescent="0.25">
      <c r="A138">
        <v>7020101024</v>
      </c>
      <c r="B138" t="s">
        <v>1636</v>
      </c>
      <c r="C138" t="s">
        <v>1734</v>
      </c>
      <c r="D138" t="s">
        <v>1734</v>
      </c>
      <c r="E138" t="s">
        <v>873</v>
      </c>
      <c r="F138" s="4">
        <v>29.299999999999997</v>
      </c>
      <c r="G138" s="4">
        <v>24.056177809426028</v>
      </c>
    </row>
    <row r="139" spans="1:7" x14ac:dyDescent="0.25">
      <c r="A139">
        <v>5010303033</v>
      </c>
      <c r="B139" t="s">
        <v>1279</v>
      </c>
      <c r="C139" t="s">
        <v>1280</v>
      </c>
      <c r="D139" t="s">
        <v>1292</v>
      </c>
      <c r="E139" t="s">
        <v>1301</v>
      </c>
      <c r="F139" s="4">
        <v>21.4</v>
      </c>
      <c r="G139" s="4">
        <v>24.064313362289123</v>
      </c>
    </row>
    <row r="140" spans="1:7" x14ac:dyDescent="0.25">
      <c r="A140">
        <v>3100301227</v>
      </c>
      <c r="B140" t="s">
        <v>755</v>
      </c>
      <c r="C140" t="s">
        <v>950</v>
      </c>
      <c r="D140" t="s">
        <v>985</v>
      </c>
      <c r="E140" t="s">
        <v>1007</v>
      </c>
      <c r="F140" s="4">
        <v>21.4</v>
      </c>
      <c r="G140" s="4">
        <v>24.073620655664062</v>
      </c>
    </row>
    <row r="141" spans="1:7" x14ac:dyDescent="0.25">
      <c r="A141">
        <v>3080101719</v>
      </c>
      <c r="B141" t="s">
        <v>755</v>
      </c>
      <c r="C141" t="s">
        <v>859</v>
      </c>
      <c r="D141" t="s">
        <v>860</v>
      </c>
      <c r="E141" t="s">
        <v>865</v>
      </c>
      <c r="F141" s="4">
        <v>33.700000000000003</v>
      </c>
      <c r="G141" s="4">
        <v>24.208834023623382</v>
      </c>
    </row>
    <row r="142" spans="1:7" x14ac:dyDescent="0.25">
      <c r="A142">
        <v>6030103003</v>
      </c>
      <c r="B142" t="s">
        <v>1494</v>
      </c>
      <c r="C142" t="s">
        <v>1540</v>
      </c>
      <c r="D142" t="s">
        <v>1541</v>
      </c>
      <c r="E142" t="s">
        <v>1568</v>
      </c>
      <c r="F142" s="4">
        <v>28.299999999999997</v>
      </c>
      <c r="G142" s="4">
        <v>24.232852288491618</v>
      </c>
    </row>
    <row r="143" spans="1:7" x14ac:dyDescent="0.25">
      <c r="A143">
        <v>3080103006</v>
      </c>
      <c r="B143" t="s">
        <v>755</v>
      </c>
      <c r="C143" t="s">
        <v>859</v>
      </c>
      <c r="D143" t="s">
        <v>860</v>
      </c>
      <c r="E143" t="s">
        <v>871</v>
      </c>
      <c r="F143" s="4">
        <v>22.400000000000002</v>
      </c>
      <c r="G143" s="4">
        <v>24.242912676174047</v>
      </c>
    </row>
    <row r="144" spans="1:7" x14ac:dyDescent="0.25">
      <c r="A144">
        <v>7130106015</v>
      </c>
      <c r="B144" t="s">
        <v>1636</v>
      </c>
      <c r="C144" t="s">
        <v>2099</v>
      </c>
      <c r="D144" t="s">
        <v>2100</v>
      </c>
      <c r="E144" t="s">
        <v>2108</v>
      </c>
      <c r="F144" s="4">
        <v>38.6</v>
      </c>
      <c r="G144" s="4">
        <v>24.269500223934287</v>
      </c>
    </row>
    <row r="145" spans="1:7" x14ac:dyDescent="0.25">
      <c r="A145">
        <v>4060204001</v>
      </c>
      <c r="B145" t="s">
        <v>1149</v>
      </c>
      <c r="C145" t="s">
        <v>1201</v>
      </c>
      <c r="D145" t="s">
        <v>1204</v>
      </c>
      <c r="E145" t="s">
        <v>1209</v>
      </c>
      <c r="F145" s="4">
        <v>23.3</v>
      </c>
      <c r="G145" s="4">
        <v>24.481532596814912</v>
      </c>
    </row>
    <row r="146" spans="1:7" x14ac:dyDescent="0.25">
      <c r="A146">
        <v>1020101001</v>
      </c>
      <c r="B146" t="s">
        <v>26</v>
      </c>
      <c r="C146" t="s">
        <v>51</v>
      </c>
      <c r="D146" t="s">
        <v>51</v>
      </c>
      <c r="E146" t="s">
        <v>52</v>
      </c>
      <c r="F146" s="4">
        <v>22.6</v>
      </c>
      <c r="G146" s="4">
        <v>24.485252672399071</v>
      </c>
    </row>
    <row r="147" spans="1:7" x14ac:dyDescent="0.25">
      <c r="A147">
        <v>7050302014</v>
      </c>
      <c r="B147" t="s">
        <v>1636</v>
      </c>
      <c r="C147" t="s">
        <v>1833</v>
      </c>
      <c r="D147" t="s">
        <v>1862</v>
      </c>
      <c r="E147" t="s">
        <v>1867</v>
      </c>
      <c r="F147" s="4">
        <v>36.700000000000003</v>
      </c>
      <c r="G147" s="4">
        <v>24.509543485173239</v>
      </c>
    </row>
    <row r="148" spans="1:7" x14ac:dyDescent="0.25">
      <c r="A148">
        <v>7010402001</v>
      </c>
      <c r="B148" t="s">
        <v>1636</v>
      </c>
      <c r="C148" t="s">
        <v>1637</v>
      </c>
      <c r="D148" t="s">
        <v>1701</v>
      </c>
      <c r="E148" t="s">
        <v>1706</v>
      </c>
      <c r="F148" s="4">
        <v>21.8</v>
      </c>
      <c r="G148" s="4">
        <v>24.51064730079602</v>
      </c>
    </row>
    <row r="149" spans="1:7" x14ac:dyDescent="0.25">
      <c r="A149">
        <v>2020604707</v>
      </c>
      <c r="B149" t="s">
        <v>177</v>
      </c>
      <c r="C149" t="s">
        <v>223</v>
      </c>
      <c r="D149" t="s">
        <v>267</v>
      </c>
      <c r="E149" t="s">
        <v>270</v>
      </c>
      <c r="F149" s="4">
        <v>38.5</v>
      </c>
      <c r="G149" s="4">
        <v>24.542251157820633</v>
      </c>
    </row>
    <row r="150" spans="1:7" x14ac:dyDescent="0.25">
      <c r="A150">
        <v>1070301014</v>
      </c>
      <c r="B150" t="s">
        <v>26</v>
      </c>
      <c r="C150" t="s">
        <v>116</v>
      </c>
      <c r="D150" t="s">
        <v>131</v>
      </c>
      <c r="E150" t="s">
        <v>136</v>
      </c>
      <c r="F150" s="4">
        <v>41.699999999999996</v>
      </c>
      <c r="G150" s="4">
        <v>24.549062203672026</v>
      </c>
    </row>
    <row r="151" spans="1:7" x14ac:dyDescent="0.25">
      <c r="A151">
        <v>4020201006</v>
      </c>
      <c r="B151" t="s">
        <v>1149</v>
      </c>
      <c r="C151" t="s">
        <v>1162</v>
      </c>
      <c r="D151" t="s">
        <v>1170</v>
      </c>
      <c r="E151" t="s">
        <v>1171</v>
      </c>
      <c r="F151" s="4">
        <v>43.70000000000001</v>
      </c>
      <c r="G151" s="4">
        <v>24.61751583462647</v>
      </c>
    </row>
    <row r="152" spans="1:7" x14ac:dyDescent="0.25">
      <c r="A152">
        <v>3130101748</v>
      </c>
      <c r="B152" t="s">
        <v>755</v>
      </c>
      <c r="C152" t="s">
        <v>1098</v>
      </c>
      <c r="D152" t="s">
        <v>1098</v>
      </c>
      <c r="E152" t="s">
        <v>1099</v>
      </c>
      <c r="F152" s="4">
        <v>39</v>
      </c>
      <c r="G152" s="4">
        <v>24.618714966553174</v>
      </c>
    </row>
    <row r="153" spans="1:7" x14ac:dyDescent="0.25">
      <c r="A153">
        <v>1010201019</v>
      </c>
      <c r="B153" t="s">
        <v>26</v>
      </c>
      <c r="C153" t="s">
        <v>27</v>
      </c>
      <c r="D153" t="s">
        <v>43</v>
      </c>
      <c r="E153" t="s">
        <v>44</v>
      </c>
      <c r="F153" s="4">
        <v>41.4</v>
      </c>
      <c r="G153" s="4">
        <v>24.668319513427107</v>
      </c>
    </row>
    <row r="154" spans="1:7" x14ac:dyDescent="0.25">
      <c r="A154">
        <v>4050101001</v>
      </c>
      <c r="B154" t="s">
        <v>1149</v>
      </c>
      <c r="C154" t="s">
        <v>1190</v>
      </c>
      <c r="D154" t="s">
        <v>1191</v>
      </c>
      <c r="E154" t="s">
        <v>1192</v>
      </c>
      <c r="F154" s="4">
        <v>22.3</v>
      </c>
      <c r="G154" s="4">
        <v>24.696032407613892</v>
      </c>
    </row>
    <row r="155" spans="1:7" x14ac:dyDescent="0.25">
      <c r="A155">
        <v>3080103001</v>
      </c>
      <c r="B155" t="s">
        <v>755</v>
      </c>
      <c r="C155" t="s">
        <v>859</v>
      </c>
      <c r="D155" t="s">
        <v>860</v>
      </c>
      <c r="E155" t="s">
        <v>869</v>
      </c>
      <c r="F155" s="4">
        <v>35.9</v>
      </c>
      <c r="G155" s="4">
        <v>24.762976392541248</v>
      </c>
    </row>
    <row r="156" spans="1:7" x14ac:dyDescent="0.25">
      <c r="A156">
        <v>1060202008</v>
      </c>
      <c r="B156" t="s">
        <v>26</v>
      </c>
      <c r="C156" t="s">
        <v>104</v>
      </c>
      <c r="D156" t="s">
        <v>104</v>
      </c>
      <c r="E156" t="s">
        <v>114</v>
      </c>
      <c r="F156" s="4">
        <v>34.9</v>
      </c>
      <c r="G156" s="4">
        <v>24.825822113028806</v>
      </c>
    </row>
    <row r="157" spans="1:7" x14ac:dyDescent="0.25">
      <c r="A157">
        <v>5120205036</v>
      </c>
      <c r="B157" t="s">
        <v>1279</v>
      </c>
      <c r="C157" t="s">
        <v>1445</v>
      </c>
      <c r="D157" t="s">
        <v>1457</v>
      </c>
      <c r="E157" t="s">
        <v>1460</v>
      </c>
      <c r="F157" s="4">
        <v>42.4</v>
      </c>
      <c r="G157" s="4">
        <v>24.91911859582326</v>
      </c>
    </row>
    <row r="158" spans="1:7" x14ac:dyDescent="0.25">
      <c r="A158">
        <v>5120301001</v>
      </c>
      <c r="B158" t="s">
        <v>1279</v>
      </c>
      <c r="C158" t="s">
        <v>1445</v>
      </c>
      <c r="D158" t="s">
        <v>1464</v>
      </c>
      <c r="E158" t="s">
        <v>1465</v>
      </c>
      <c r="F158" s="4">
        <v>22.7</v>
      </c>
      <c r="G158" s="4">
        <v>24.925741940743283</v>
      </c>
    </row>
    <row r="159" spans="1:7" x14ac:dyDescent="0.25">
      <c r="A159">
        <v>6050113001</v>
      </c>
      <c r="B159" t="s">
        <v>1494</v>
      </c>
      <c r="C159" t="s">
        <v>1597</v>
      </c>
      <c r="D159" t="s">
        <v>1598</v>
      </c>
      <c r="E159" t="s">
        <v>1622</v>
      </c>
      <c r="F159" s="4">
        <v>22.8</v>
      </c>
      <c r="G159" s="4">
        <v>24.926650080593447</v>
      </c>
    </row>
    <row r="160" spans="1:7" x14ac:dyDescent="0.25">
      <c r="A160">
        <v>5140201006</v>
      </c>
      <c r="B160" t="s">
        <v>1279</v>
      </c>
      <c r="C160" t="s">
        <v>1476</v>
      </c>
      <c r="D160" t="s">
        <v>1480</v>
      </c>
      <c r="E160" t="s">
        <v>1481</v>
      </c>
      <c r="F160" s="4">
        <v>56.399999999999991</v>
      </c>
      <c r="G160" s="4">
        <v>24.9625204343916</v>
      </c>
    </row>
    <row r="161" spans="1:7" x14ac:dyDescent="0.25">
      <c r="A161">
        <v>3080301011</v>
      </c>
      <c r="B161" t="s">
        <v>755</v>
      </c>
      <c r="C161" t="s">
        <v>859</v>
      </c>
      <c r="D161" t="s">
        <v>878</v>
      </c>
      <c r="E161" t="s">
        <v>879</v>
      </c>
      <c r="F161" s="4">
        <v>39.900000000000006</v>
      </c>
      <c r="G161" s="4">
        <v>24.969005225661135</v>
      </c>
    </row>
    <row r="162" spans="1:7" x14ac:dyDescent="0.25">
      <c r="A162">
        <v>2060101046</v>
      </c>
      <c r="B162" t="s">
        <v>177</v>
      </c>
      <c r="C162" t="s">
        <v>313</v>
      </c>
      <c r="D162" t="s">
        <v>314</v>
      </c>
      <c r="E162" t="s">
        <v>315</v>
      </c>
      <c r="F162" s="4">
        <v>34.599999999999994</v>
      </c>
      <c r="G162" s="4">
        <v>25.161877679499778</v>
      </c>
    </row>
    <row r="163" spans="1:7" x14ac:dyDescent="0.25">
      <c r="A163">
        <v>1030201021</v>
      </c>
      <c r="B163" t="s">
        <v>26</v>
      </c>
      <c r="C163" t="s">
        <v>61</v>
      </c>
      <c r="D163" t="s">
        <v>64</v>
      </c>
      <c r="E163" t="s">
        <v>65</v>
      </c>
      <c r="F163" s="4">
        <v>49.5</v>
      </c>
      <c r="G163" s="4">
        <v>25.182239978940942</v>
      </c>
    </row>
    <row r="164" spans="1:7" x14ac:dyDescent="0.25">
      <c r="A164">
        <v>2020503020</v>
      </c>
      <c r="B164" t="s">
        <v>177</v>
      </c>
      <c r="C164" t="s">
        <v>223</v>
      </c>
      <c r="D164" t="s">
        <v>260</v>
      </c>
      <c r="E164" t="s">
        <v>261</v>
      </c>
      <c r="F164" s="4">
        <v>23.1</v>
      </c>
      <c r="G164" s="4">
        <v>25.362891171216873</v>
      </c>
    </row>
    <row r="165" spans="1:7" x14ac:dyDescent="0.25">
      <c r="A165">
        <v>1020201009</v>
      </c>
      <c r="B165" t="s">
        <v>26</v>
      </c>
      <c r="C165" t="s">
        <v>51</v>
      </c>
      <c r="D165" t="s">
        <v>54</v>
      </c>
      <c r="E165" t="s">
        <v>55</v>
      </c>
      <c r="F165" s="4">
        <v>40.5</v>
      </c>
      <c r="G165" s="4">
        <v>25.385004553208173</v>
      </c>
    </row>
    <row r="166" spans="1:7" x14ac:dyDescent="0.25">
      <c r="A166">
        <v>3080104701</v>
      </c>
      <c r="B166" t="s">
        <v>755</v>
      </c>
      <c r="C166" t="s">
        <v>859</v>
      </c>
      <c r="D166" t="s">
        <v>860</v>
      </c>
      <c r="E166" t="s">
        <v>873</v>
      </c>
      <c r="F166" s="4">
        <v>43.70000000000001</v>
      </c>
      <c r="G166" s="4">
        <v>25.412079430725687</v>
      </c>
    </row>
    <row r="167" spans="1:7" x14ac:dyDescent="0.25">
      <c r="A167">
        <v>2110101705</v>
      </c>
      <c r="B167" t="s">
        <v>177</v>
      </c>
      <c r="C167" t="s">
        <v>486</v>
      </c>
      <c r="D167" t="s">
        <v>487</v>
      </c>
      <c r="E167" t="s">
        <v>390</v>
      </c>
      <c r="F167" s="4">
        <v>40</v>
      </c>
      <c r="G167" s="4">
        <v>25.420982306173094</v>
      </c>
    </row>
    <row r="168" spans="1:7" x14ac:dyDescent="0.25">
      <c r="A168">
        <v>5080204006</v>
      </c>
      <c r="B168" t="s">
        <v>1279</v>
      </c>
      <c r="C168" t="s">
        <v>1397</v>
      </c>
      <c r="D168" t="s">
        <v>1401</v>
      </c>
      <c r="E168" t="s">
        <v>1406</v>
      </c>
      <c r="F168" s="4">
        <v>23.799999999999997</v>
      </c>
      <c r="G168" s="4">
        <v>25.423281612339622</v>
      </c>
    </row>
    <row r="169" spans="1:7" x14ac:dyDescent="0.25">
      <c r="A169">
        <v>2080301013</v>
      </c>
      <c r="B169" t="s">
        <v>177</v>
      </c>
      <c r="C169" t="s">
        <v>378</v>
      </c>
      <c r="D169" t="s">
        <v>405</v>
      </c>
      <c r="E169" t="s">
        <v>408</v>
      </c>
      <c r="F169" s="4">
        <v>36.299999999999997</v>
      </c>
      <c r="G169" s="4">
        <v>25.517830193218739</v>
      </c>
    </row>
    <row r="170" spans="1:7" x14ac:dyDescent="0.25">
      <c r="A170">
        <v>5050201013</v>
      </c>
      <c r="B170" t="s">
        <v>1279</v>
      </c>
      <c r="C170" t="s">
        <v>1356</v>
      </c>
      <c r="D170" t="s">
        <v>1364</v>
      </c>
      <c r="E170" t="s">
        <v>1365</v>
      </c>
      <c r="F170" s="4">
        <v>44.800000000000004</v>
      </c>
      <c r="G170" s="4">
        <v>25.555542004142552</v>
      </c>
    </row>
    <row r="171" spans="1:7" x14ac:dyDescent="0.25">
      <c r="A171">
        <v>7010401006</v>
      </c>
      <c r="B171" t="s">
        <v>1636</v>
      </c>
      <c r="C171" t="s">
        <v>1637</v>
      </c>
      <c r="D171" t="s">
        <v>1701</v>
      </c>
      <c r="E171" t="s">
        <v>1702</v>
      </c>
      <c r="F171" s="4">
        <v>32.200000000000003</v>
      </c>
      <c r="G171" s="4">
        <v>25.5629383398825</v>
      </c>
    </row>
    <row r="172" spans="1:7" x14ac:dyDescent="0.25">
      <c r="A172">
        <v>6030101001</v>
      </c>
      <c r="B172" t="s">
        <v>1494</v>
      </c>
      <c r="C172" t="s">
        <v>1540</v>
      </c>
      <c r="D172" t="s">
        <v>1541</v>
      </c>
      <c r="E172" t="s">
        <v>1542</v>
      </c>
      <c r="F172" s="4">
        <v>21.9</v>
      </c>
      <c r="G172" s="4">
        <v>25.565788898117901</v>
      </c>
    </row>
    <row r="173" spans="1:7" x14ac:dyDescent="0.25">
      <c r="A173">
        <v>2010301015</v>
      </c>
      <c r="B173" t="s">
        <v>177</v>
      </c>
      <c r="C173" t="s">
        <v>178</v>
      </c>
      <c r="D173" t="s">
        <v>197</v>
      </c>
      <c r="E173" t="s">
        <v>202</v>
      </c>
      <c r="F173" s="4">
        <v>23.9</v>
      </c>
      <c r="G173" s="4">
        <v>25.598899649339685</v>
      </c>
    </row>
    <row r="174" spans="1:7" x14ac:dyDescent="0.25">
      <c r="A174">
        <v>2110101903</v>
      </c>
      <c r="B174" t="s">
        <v>177</v>
      </c>
      <c r="C174" t="s">
        <v>486</v>
      </c>
      <c r="D174" t="s">
        <v>487</v>
      </c>
      <c r="E174" t="s">
        <v>493</v>
      </c>
      <c r="F174" s="4">
        <v>35.199999999999996</v>
      </c>
      <c r="G174" s="4">
        <v>25.644059970362655</v>
      </c>
    </row>
    <row r="175" spans="1:7" x14ac:dyDescent="0.25">
      <c r="A175">
        <v>7050203012</v>
      </c>
      <c r="B175" t="s">
        <v>1636</v>
      </c>
      <c r="C175" t="s">
        <v>1833</v>
      </c>
      <c r="D175" t="s">
        <v>1841</v>
      </c>
      <c r="E175" t="s">
        <v>1860</v>
      </c>
      <c r="F175" s="4">
        <v>37.700000000000003</v>
      </c>
      <c r="G175" s="4">
        <v>25.74976241324433</v>
      </c>
    </row>
    <row r="176" spans="1:7" x14ac:dyDescent="0.25">
      <c r="A176">
        <v>6010103003</v>
      </c>
      <c r="B176" t="s">
        <v>1494</v>
      </c>
      <c r="C176" t="s">
        <v>756</v>
      </c>
      <c r="D176" t="s">
        <v>1494</v>
      </c>
      <c r="E176" t="s">
        <v>1505</v>
      </c>
      <c r="F176" s="4">
        <v>43.5</v>
      </c>
      <c r="G176" s="4">
        <v>25.779248657918448</v>
      </c>
    </row>
    <row r="177" spans="1:7" x14ac:dyDescent="0.25">
      <c r="A177">
        <v>3070101016</v>
      </c>
      <c r="B177" t="s">
        <v>755</v>
      </c>
      <c r="C177" t="s">
        <v>840</v>
      </c>
      <c r="D177" t="s">
        <v>840</v>
      </c>
      <c r="E177" t="s">
        <v>849</v>
      </c>
      <c r="F177" s="4">
        <v>54.29999999999999</v>
      </c>
      <c r="G177" s="4">
        <v>25.858964187894074</v>
      </c>
    </row>
    <row r="178" spans="1:7" x14ac:dyDescent="0.25">
      <c r="A178">
        <v>4070201003</v>
      </c>
      <c r="B178" t="s">
        <v>1149</v>
      </c>
      <c r="C178" t="s">
        <v>1216</v>
      </c>
      <c r="D178" t="s">
        <v>1220</v>
      </c>
      <c r="E178" t="s">
        <v>1221</v>
      </c>
      <c r="F178" s="4">
        <v>23.3</v>
      </c>
      <c r="G178" s="4">
        <v>25.881414702083749</v>
      </c>
    </row>
    <row r="179" spans="1:7" x14ac:dyDescent="0.25">
      <c r="A179">
        <v>7010301019</v>
      </c>
      <c r="B179" t="s">
        <v>1636</v>
      </c>
      <c r="C179" t="s">
        <v>1637</v>
      </c>
      <c r="D179" t="s">
        <v>1684</v>
      </c>
      <c r="E179" t="s">
        <v>1687</v>
      </c>
      <c r="F179" s="4">
        <v>28.499999999999996</v>
      </c>
      <c r="G179" s="4">
        <v>25.956733933109259</v>
      </c>
    </row>
    <row r="180" spans="1:7" x14ac:dyDescent="0.25">
      <c r="A180">
        <v>2140101050</v>
      </c>
      <c r="B180" t="s">
        <v>177</v>
      </c>
      <c r="C180" t="s">
        <v>678</v>
      </c>
      <c r="D180" t="s">
        <v>679</v>
      </c>
      <c r="E180" t="s">
        <v>682</v>
      </c>
      <c r="F180" s="4">
        <v>24.3</v>
      </c>
      <c r="G180" s="4">
        <v>25.980439968309348</v>
      </c>
    </row>
    <row r="181" spans="1:7" x14ac:dyDescent="0.25">
      <c r="A181">
        <v>7070101011</v>
      </c>
      <c r="B181" t="s">
        <v>1636</v>
      </c>
      <c r="C181" t="s">
        <v>1889</v>
      </c>
      <c r="D181" t="s">
        <v>1890</v>
      </c>
      <c r="E181" t="s">
        <v>1271</v>
      </c>
      <c r="F181" s="4">
        <v>39.5</v>
      </c>
      <c r="G181" s="4">
        <v>25.983890778799701</v>
      </c>
    </row>
    <row r="182" spans="1:7" x14ac:dyDescent="0.25">
      <c r="A182">
        <v>7060301005</v>
      </c>
      <c r="B182" t="s">
        <v>1636</v>
      </c>
      <c r="C182" t="s">
        <v>1869</v>
      </c>
      <c r="D182" t="s">
        <v>1886</v>
      </c>
      <c r="E182" t="s">
        <v>1887</v>
      </c>
      <c r="F182" s="4">
        <v>30.8</v>
      </c>
      <c r="G182" s="4">
        <v>25.996728984715471</v>
      </c>
    </row>
    <row r="183" spans="1:7" x14ac:dyDescent="0.25">
      <c r="A183">
        <v>4040101004</v>
      </c>
      <c r="B183" t="s">
        <v>1149</v>
      </c>
      <c r="C183" t="s">
        <v>1183</v>
      </c>
      <c r="D183" t="s">
        <v>1184</v>
      </c>
      <c r="E183" t="s">
        <v>1185</v>
      </c>
      <c r="F183" s="4">
        <v>44.1</v>
      </c>
      <c r="G183" s="4">
        <v>26.082829732850254</v>
      </c>
    </row>
    <row r="184" spans="1:7" x14ac:dyDescent="0.25">
      <c r="A184">
        <v>2100201015</v>
      </c>
      <c r="B184" t="s">
        <v>177</v>
      </c>
      <c r="C184" t="s">
        <v>456</v>
      </c>
      <c r="D184" t="s">
        <v>459</v>
      </c>
      <c r="E184" t="s">
        <v>460</v>
      </c>
      <c r="F184" s="4">
        <v>40</v>
      </c>
      <c r="G184" s="4">
        <v>26.101454661509848</v>
      </c>
    </row>
    <row r="185" spans="1:7" x14ac:dyDescent="0.25">
      <c r="A185">
        <v>1070201018</v>
      </c>
      <c r="B185" t="s">
        <v>26</v>
      </c>
      <c r="C185" t="s">
        <v>116</v>
      </c>
      <c r="D185" t="s">
        <v>120</v>
      </c>
      <c r="E185" t="s">
        <v>123</v>
      </c>
      <c r="F185" s="4">
        <v>26</v>
      </c>
      <c r="G185" s="4">
        <v>26.128780846672161</v>
      </c>
    </row>
    <row r="186" spans="1:7" x14ac:dyDescent="0.25">
      <c r="A186">
        <v>2120401006</v>
      </c>
      <c r="B186" t="s">
        <v>177</v>
      </c>
      <c r="C186" t="s">
        <v>539</v>
      </c>
      <c r="D186" t="s">
        <v>601</v>
      </c>
      <c r="E186" t="s">
        <v>604</v>
      </c>
      <c r="F186" s="4">
        <v>56.899999999999991</v>
      </c>
      <c r="G186" s="4">
        <v>26.133203395826044</v>
      </c>
    </row>
    <row r="187" spans="1:7" x14ac:dyDescent="0.25">
      <c r="A187">
        <v>4080101005</v>
      </c>
      <c r="B187" t="s">
        <v>1149</v>
      </c>
      <c r="C187" t="s">
        <v>1223</v>
      </c>
      <c r="D187" t="s">
        <v>1224</v>
      </c>
      <c r="E187" t="s">
        <v>1225</v>
      </c>
      <c r="F187" s="4">
        <v>41.8</v>
      </c>
      <c r="G187" s="4">
        <v>26.149489781899238</v>
      </c>
    </row>
    <row r="188" spans="1:7" x14ac:dyDescent="0.25">
      <c r="A188">
        <v>2140201012</v>
      </c>
      <c r="B188" t="s">
        <v>177</v>
      </c>
      <c r="C188" t="s">
        <v>678</v>
      </c>
      <c r="D188" t="s">
        <v>684</v>
      </c>
      <c r="E188" t="s">
        <v>689</v>
      </c>
      <c r="F188" s="4">
        <v>22.8</v>
      </c>
      <c r="G188" s="4">
        <v>26.207016783929515</v>
      </c>
    </row>
    <row r="189" spans="1:7" x14ac:dyDescent="0.25">
      <c r="A189">
        <v>3090202022</v>
      </c>
      <c r="B189" t="s">
        <v>755</v>
      </c>
      <c r="C189" t="s">
        <v>881</v>
      </c>
      <c r="D189" t="s">
        <v>889</v>
      </c>
      <c r="E189" t="s">
        <v>909</v>
      </c>
      <c r="F189" s="4">
        <v>49.6</v>
      </c>
      <c r="G189" s="4">
        <v>26.210088073145332</v>
      </c>
    </row>
    <row r="190" spans="1:7" x14ac:dyDescent="0.25">
      <c r="A190">
        <v>3090203005</v>
      </c>
      <c r="B190" t="s">
        <v>755</v>
      </c>
      <c r="C190" t="s">
        <v>881</v>
      </c>
      <c r="D190" t="s">
        <v>889</v>
      </c>
      <c r="E190" t="s">
        <v>917</v>
      </c>
      <c r="F190" s="4">
        <v>38.800000000000004</v>
      </c>
      <c r="G190" s="4">
        <v>26.259765998332803</v>
      </c>
    </row>
    <row r="191" spans="1:7" x14ac:dyDescent="0.25">
      <c r="A191">
        <v>3090102007</v>
      </c>
      <c r="B191" t="s">
        <v>755</v>
      </c>
      <c r="C191" t="s">
        <v>881</v>
      </c>
      <c r="D191" t="s">
        <v>881</v>
      </c>
      <c r="E191" t="s">
        <v>884</v>
      </c>
      <c r="F191" s="4">
        <v>38.1</v>
      </c>
      <c r="G191" s="4">
        <v>26.293904319797299</v>
      </c>
    </row>
    <row r="192" spans="1:7" x14ac:dyDescent="0.25">
      <c r="A192">
        <v>2100301001</v>
      </c>
      <c r="B192" t="s">
        <v>177</v>
      </c>
      <c r="C192" t="s">
        <v>456</v>
      </c>
      <c r="D192" t="s">
        <v>464</v>
      </c>
      <c r="E192" t="s">
        <v>465</v>
      </c>
      <c r="F192" s="4">
        <v>34.300000000000004</v>
      </c>
      <c r="G192" s="4">
        <v>26.294955632354089</v>
      </c>
    </row>
    <row r="193" spans="1:7" x14ac:dyDescent="0.25">
      <c r="A193">
        <v>2080602005</v>
      </c>
      <c r="B193" t="s">
        <v>177</v>
      </c>
      <c r="C193" t="s">
        <v>378</v>
      </c>
      <c r="D193" t="s">
        <v>421</v>
      </c>
      <c r="E193" t="s">
        <v>422</v>
      </c>
      <c r="F193" s="4">
        <v>51.4</v>
      </c>
      <c r="G193" s="4">
        <v>26.332653556330925</v>
      </c>
    </row>
    <row r="194" spans="1:7" x14ac:dyDescent="0.25">
      <c r="A194">
        <v>2020312001</v>
      </c>
      <c r="B194" t="s">
        <v>177</v>
      </c>
      <c r="C194" t="s">
        <v>223</v>
      </c>
      <c r="D194" t="s">
        <v>250</v>
      </c>
      <c r="E194" t="s">
        <v>251</v>
      </c>
      <c r="F194" s="4">
        <v>50.1</v>
      </c>
      <c r="G194" s="4">
        <v>26.362328354368707</v>
      </c>
    </row>
    <row r="195" spans="1:7" x14ac:dyDescent="0.25">
      <c r="A195">
        <v>3010101001</v>
      </c>
      <c r="B195" t="s">
        <v>755</v>
      </c>
      <c r="C195" t="s">
        <v>756</v>
      </c>
      <c r="D195" t="s">
        <v>755</v>
      </c>
      <c r="E195" t="s">
        <v>757</v>
      </c>
      <c r="F195" s="4">
        <v>28.499999999999996</v>
      </c>
      <c r="G195" s="4">
        <v>26.387012364031548</v>
      </c>
    </row>
    <row r="196" spans="1:7" x14ac:dyDescent="0.25">
      <c r="A196">
        <v>3090101001</v>
      </c>
      <c r="B196" t="s">
        <v>755</v>
      </c>
      <c r="C196" t="s">
        <v>881</v>
      </c>
      <c r="D196" t="s">
        <v>881</v>
      </c>
      <c r="E196" t="s">
        <v>882</v>
      </c>
      <c r="F196" s="4">
        <v>24.5</v>
      </c>
      <c r="G196" s="4">
        <v>26.579689221409382</v>
      </c>
    </row>
    <row r="197" spans="1:7" x14ac:dyDescent="0.25">
      <c r="A197">
        <v>7010202001</v>
      </c>
      <c r="B197" t="s">
        <v>1636</v>
      </c>
      <c r="C197" t="s">
        <v>1637</v>
      </c>
      <c r="D197" t="s">
        <v>1652</v>
      </c>
      <c r="E197" t="s">
        <v>1682</v>
      </c>
      <c r="F197" s="4">
        <v>34</v>
      </c>
      <c r="G197" s="4">
        <v>26.611641628854503</v>
      </c>
    </row>
    <row r="198" spans="1:7" x14ac:dyDescent="0.25">
      <c r="A198">
        <v>2010201019</v>
      </c>
      <c r="B198" t="s">
        <v>177</v>
      </c>
      <c r="C198" t="s">
        <v>178</v>
      </c>
      <c r="D198" t="s">
        <v>186</v>
      </c>
      <c r="E198" t="s">
        <v>191</v>
      </c>
      <c r="F198" s="4">
        <v>44.29999999999999</v>
      </c>
      <c r="G198" s="4">
        <v>26.63447907509434</v>
      </c>
    </row>
    <row r="199" spans="1:7" x14ac:dyDescent="0.25">
      <c r="A199">
        <v>7070401017</v>
      </c>
      <c r="B199" t="s">
        <v>1636</v>
      </c>
      <c r="C199" t="s">
        <v>1889</v>
      </c>
      <c r="D199" t="s">
        <v>1925</v>
      </c>
      <c r="E199" t="s">
        <v>1926</v>
      </c>
      <c r="F199" s="4">
        <v>29.7</v>
      </c>
      <c r="G199" s="4">
        <v>26.719502418246847</v>
      </c>
    </row>
    <row r="200" spans="1:7" x14ac:dyDescent="0.25">
      <c r="A200">
        <v>5020101097</v>
      </c>
      <c r="B200" t="s">
        <v>1279</v>
      </c>
      <c r="C200" t="s">
        <v>1307</v>
      </c>
      <c r="D200" t="s">
        <v>1308</v>
      </c>
      <c r="E200" t="s">
        <v>627</v>
      </c>
      <c r="F200" s="4">
        <v>53.7</v>
      </c>
      <c r="G200" s="4">
        <v>26.777834240988561</v>
      </c>
    </row>
    <row r="201" spans="1:7" x14ac:dyDescent="0.25">
      <c r="A201">
        <v>3140303015</v>
      </c>
      <c r="B201" t="s">
        <v>755</v>
      </c>
      <c r="C201" t="s">
        <v>1110</v>
      </c>
      <c r="D201" t="s">
        <v>1122</v>
      </c>
      <c r="E201" t="s">
        <v>1129</v>
      </c>
      <c r="F201" s="4">
        <v>44.1</v>
      </c>
      <c r="G201" s="4">
        <v>26.840582561485103</v>
      </c>
    </row>
    <row r="202" spans="1:7" x14ac:dyDescent="0.25">
      <c r="A202">
        <v>2110201002</v>
      </c>
      <c r="B202" t="s">
        <v>177</v>
      </c>
      <c r="C202" t="s">
        <v>486</v>
      </c>
      <c r="D202" t="s">
        <v>501</v>
      </c>
      <c r="E202" t="s">
        <v>502</v>
      </c>
      <c r="F202" s="4">
        <v>25.7</v>
      </c>
      <c r="G202" s="4">
        <v>26.842758339520813</v>
      </c>
    </row>
    <row r="203" spans="1:7" x14ac:dyDescent="0.25">
      <c r="A203">
        <v>7090301023</v>
      </c>
      <c r="B203" t="s">
        <v>1636</v>
      </c>
      <c r="C203" t="s">
        <v>1960</v>
      </c>
      <c r="D203" t="s">
        <v>1973</v>
      </c>
      <c r="E203" t="s">
        <v>1976</v>
      </c>
      <c r="F203" s="4">
        <v>42</v>
      </c>
      <c r="G203" s="4">
        <v>26.955038746499415</v>
      </c>
    </row>
    <row r="204" spans="1:7" x14ac:dyDescent="0.25">
      <c r="A204">
        <v>2060301006</v>
      </c>
      <c r="B204" t="s">
        <v>177</v>
      </c>
      <c r="C204" t="s">
        <v>313</v>
      </c>
      <c r="D204" t="s">
        <v>332</v>
      </c>
      <c r="E204" t="s">
        <v>333</v>
      </c>
      <c r="F204" s="4">
        <v>43.6</v>
      </c>
      <c r="G204" s="4">
        <v>26.986628814012615</v>
      </c>
    </row>
    <row r="205" spans="1:7" x14ac:dyDescent="0.25">
      <c r="A205">
        <v>5020301003</v>
      </c>
      <c r="B205" t="s">
        <v>1279</v>
      </c>
      <c r="C205" t="s">
        <v>1307</v>
      </c>
      <c r="D205" t="s">
        <v>1318</v>
      </c>
      <c r="E205" t="s">
        <v>1319</v>
      </c>
      <c r="F205" s="4">
        <v>30.599999999999998</v>
      </c>
      <c r="G205" s="4">
        <v>27.031731631383821</v>
      </c>
    </row>
    <row r="206" spans="1:7" x14ac:dyDescent="0.25">
      <c r="A206">
        <v>6050108011</v>
      </c>
      <c r="B206" t="s">
        <v>1494</v>
      </c>
      <c r="C206" t="s">
        <v>1597</v>
      </c>
      <c r="D206" t="s">
        <v>1598</v>
      </c>
      <c r="E206" t="s">
        <v>1612</v>
      </c>
      <c r="F206" s="4">
        <v>36.799999999999997</v>
      </c>
      <c r="G206" s="4">
        <v>27.084740550912521</v>
      </c>
    </row>
    <row r="207" spans="1:7" x14ac:dyDescent="0.25">
      <c r="A207">
        <v>7060101016</v>
      </c>
      <c r="B207" t="s">
        <v>1636</v>
      </c>
      <c r="C207" t="s">
        <v>1869</v>
      </c>
      <c r="D207" t="s">
        <v>1870</v>
      </c>
      <c r="E207" t="s">
        <v>1871</v>
      </c>
      <c r="F207" s="4">
        <v>22.6</v>
      </c>
      <c r="G207" s="4">
        <v>27.120902567337613</v>
      </c>
    </row>
    <row r="208" spans="1:7" x14ac:dyDescent="0.25">
      <c r="A208">
        <v>2020402020</v>
      </c>
      <c r="B208" t="s">
        <v>177</v>
      </c>
      <c r="C208" t="s">
        <v>223</v>
      </c>
      <c r="D208" t="s">
        <v>255</v>
      </c>
      <c r="E208" t="s">
        <v>258</v>
      </c>
      <c r="F208" s="4">
        <v>46</v>
      </c>
      <c r="G208" s="4">
        <v>27.142797721750039</v>
      </c>
    </row>
    <row r="209" spans="1:7" x14ac:dyDescent="0.25">
      <c r="A209">
        <v>3120504003</v>
      </c>
      <c r="B209" t="s">
        <v>755</v>
      </c>
      <c r="C209" t="s">
        <v>1033</v>
      </c>
      <c r="D209" t="s">
        <v>1064</v>
      </c>
      <c r="E209" t="s">
        <v>1077</v>
      </c>
      <c r="F209" s="4">
        <v>36.6</v>
      </c>
      <c r="G209" s="4">
        <v>27.176722426139026</v>
      </c>
    </row>
    <row r="210" spans="1:7" x14ac:dyDescent="0.25">
      <c r="A210">
        <v>2080401007</v>
      </c>
      <c r="B210" t="s">
        <v>177</v>
      </c>
      <c r="C210" t="s">
        <v>378</v>
      </c>
      <c r="D210" t="s">
        <v>416</v>
      </c>
      <c r="E210" t="s">
        <v>419</v>
      </c>
      <c r="F210" s="4">
        <v>41.6</v>
      </c>
      <c r="G210" s="4">
        <v>27.253948790039711</v>
      </c>
    </row>
    <row r="211" spans="1:7" x14ac:dyDescent="0.25">
      <c r="A211">
        <v>6030301033</v>
      </c>
      <c r="B211" t="s">
        <v>1494</v>
      </c>
      <c r="C211" t="s">
        <v>1540</v>
      </c>
      <c r="D211" t="s">
        <v>1578</v>
      </c>
      <c r="E211" t="s">
        <v>1583</v>
      </c>
      <c r="F211" s="4">
        <v>35.099999999999994</v>
      </c>
      <c r="G211" s="4">
        <v>27.28870861969202</v>
      </c>
    </row>
    <row r="212" spans="1:7" x14ac:dyDescent="0.25">
      <c r="A212">
        <v>3090402705</v>
      </c>
      <c r="B212" t="s">
        <v>755</v>
      </c>
      <c r="C212" t="s">
        <v>881</v>
      </c>
      <c r="D212" t="s">
        <v>928</v>
      </c>
      <c r="E212" t="s">
        <v>945</v>
      </c>
      <c r="F212" s="4">
        <v>42.3</v>
      </c>
      <c r="G212" s="4">
        <v>27.389708124976714</v>
      </c>
    </row>
    <row r="213" spans="1:7" x14ac:dyDescent="0.25">
      <c r="A213">
        <v>2020101012</v>
      </c>
      <c r="B213" t="s">
        <v>177</v>
      </c>
      <c r="C213" t="s">
        <v>223</v>
      </c>
      <c r="D213" t="s">
        <v>224</v>
      </c>
      <c r="E213" t="s">
        <v>229</v>
      </c>
      <c r="F213" s="4">
        <v>40.699999999999996</v>
      </c>
      <c r="G213" s="4">
        <v>27.427280715289807</v>
      </c>
    </row>
    <row r="214" spans="1:7" x14ac:dyDescent="0.25">
      <c r="A214">
        <v>7010503011</v>
      </c>
      <c r="B214" t="s">
        <v>1636</v>
      </c>
      <c r="C214" t="s">
        <v>1637</v>
      </c>
      <c r="D214" t="s">
        <v>1714</v>
      </c>
      <c r="E214" t="s">
        <v>1147</v>
      </c>
      <c r="F214" s="4">
        <v>42</v>
      </c>
      <c r="G214" s="4">
        <v>27.459403428406294</v>
      </c>
    </row>
    <row r="215" spans="1:7" x14ac:dyDescent="0.25">
      <c r="A215">
        <v>5020101032</v>
      </c>
      <c r="B215" t="s">
        <v>1279</v>
      </c>
      <c r="C215" t="s">
        <v>1307</v>
      </c>
      <c r="D215" t="s">
        <v>1308</v>
      </c>
      <c r="E215" t="s">
        <v>1010</v>
      </c>
      <c r="F215" s="4">
        <v>30.4</v>
      </c>
      <c r="G215" s="4">
        <v>27.497587956194007</v>
      </c>
    </row>
    <row r="216" spans="1:7" x14ac:dyDescent="0.25">
      <c r="A216">
        <v>6020201001</v>
      </c>
      <c r="B216" t="s">
        <v>1494</v>
      </c>
      <c r="C216" t="s">
        <v>1521</v>
      </c>
      <c r="D216" t="s">
        <v>1533</v>
      </c>
      <c r="E216" t="s">
        <v>1534</v>
      </c>
      <c r="F216" s="4">
        <v>23.200000000000003</v>
      </c>
      <c r="G216" s="4">
        <v>27.507674403895276</v>
      </c>
    </row>
    <row r="217" spans="1:7" x14ac:dyDescent="0.25">
      <c r="A217">
        <v>6030101002</v>
      </c>
      <c r="B217" t="s">
        <v>1494</v>
      </c>
      <c r="C217" t="s">
        <v>1540</v>
      </c>
      <c r="D217" t="s">
        <v>1541</v>
      </c>
      <c r="E217" t="s">
        <v>1544</v>
      </c>
      <c r="F217" s="4">
        <v>39.800000000000004</v>
      </c>
      <c r="G217" s="4">
        <v>27.516925903367</v>
      </c>
    </row>
    <row r="218" spans="1:7" x14ac:dyDescent="0.25">
      <c r="A218">
        <v>7140201004</v>
      </c>
      <c r="B218" t="s">
        <v>1636</v>
      </c>
      <c r="C218" t="s">
        <v>2116</v>
      </c>
      <c r="D218" t="s">
        <v>2122</v>
      </c>
      <c r="E218" t="s">
        <v>2125</v>
      </c>
      <c r="F218" s="4">
        <v>33.800000000000004</v>
      </c>
      <c r="G218" s="4">
        <v>27.538231897141941</v>
      </c>
    </row>
    <row r="219" spans="1:7" x14ac:dyDescent="0.25">
      <c r="A219">
        <v>7050102010</v>
      </c>
      <c r="B219" t="s">
        <v>1636</v>
      </c>
      <c r="C219" t="s">
        <v>1833</v>
      </c>
      <c r="D219" t="s">
        <v>1834</v>
      </c>
      <c r="E219" t="s">
        <v>1839</v>
      </c>
      <c r="F219" s="4">
        <v>33.4</v>
      </c>
      <c r="G219" s="4">
        <v>27.565528267227592</v>
      </c>
    </row>
    <row r="220" spans="1:7" x14ac:dyDescent="0.25">
      <c r="A220">
        <v>3090101714</v>
      </c>
      <c r="B220" t="s">
        <v>755</v>
      </c>
      <c r="C220" t="s">
        <v>881</v>
      </c>
      <c r="D220" t="s">
        <v>881</v>
      </c>
      <c r="E220" t="s">
        <v>886</v>
      </c>
      <c r="F220" s="4">
        <v>41.199999999999996</v>
      </c>
      <c r="G220" s="4">
        <v>27.670456959693684</v>
      </c>
    </row>
    <row r="221" spans="1:7" x14ac:dyDescent="0.25">
      <c r="A221">
        <v>7010503007</v>
      </c>
      <c r="B221" t="s">
        <v>1636</v>
      </c>
      <c r="C221" t="s">
        <v>1637</v>
      </c>
      <c r="D221" t="s">
        <v>1714</v>
      </c>
      <c r="E221" t="s">
        <v>1728</v>
      </c>
      <c r="F221" s="4">
        <v>39.800000000000004</v>
      </c>
      <c r="G221" s="4">
        <v>27.899127691962413</v>
      </c>
    </row>
    <row r="222" spans="1:7" x14ac:dyDescent="0.25">
      <c r="A222">
        <v>6060111015</v>
      </c>
      <c r="B222" t="s">
        <v>1494</v>
      </c>
      <c r="C222" t="s">
        <v>1629</v>
      </c>
      <c r="D222" t="s">
        <v>1083</v>
      </c>
      <c r="E222" t="s">
        <v>1634</v>
      </c>
      <c r="F222" s="4">
        <v>45.9</v>
      </c>
      <c r="G222" s="4">
        <v>27.997005456825903</v>
      </c>
    </row>
    <row r="223" spans="1:7" x14ac:dyDescent="0.25">
      <c r="A223">
        <v>7140101009</v>
      </c>
      <c r="B223" t="s">
        <v>1636</v>
      </c>
      <c r="C223" t="s">
        <v>2116</v>
      </c>
      <c r="D223" t="s">
        <v>2117</v>
      </c>
      <c r="E223" t="s">
        <v>2120</v>
      </c>
      <c r="F223" s="4">
        <v>31.6</v>
      </c>
      <c r="G223" s="4">
        <v>28.000032602071816</v>
      </c>
    </row>
    <row r="224" spans="1:7" x14ac:dyDescent="0.25">
      <c r="A224">
        <v>2060806030</v>
      </c>
      <c r="B224" t="s">
        <v>177</v>
      </c>
      <c r="C224" t="s">
        <v>313</v>
      </c>
      <c r="D224" t="s">
        <v>368</v>
      </c>
      <c r="E224" t="s">
        <v>369</v>
      </c>
      <c r="F224" s="4">
        <v>34.599999999999994</v>
      </c>
      <c r="G224" s="4">
        <v>28.005807776640186</v>
      </c>
    </row>
    <row r="225" spans="1:7" x14ac:dyDescent="0.25">
      <c r="A225">
        <v>1030301022</v>
      </c>
      <c r="B225" t="s">
        <v>26</v>
      </c>
      <c r="C225" t="s">
        <v>61</v>
      </c>
      <c r="D225" t="s">
        <v>69</v>
      </c>
      <c r="E225" t="s">
        <v>70</v>
      </c>
      <c r="F225" s="4">
        <v>39.700000000000003</v>
      </c>
      <c r="G225" s="4">
        <v>28.013200356374814</v>
      </c>
    </row>
    <row r="226" spans="1:7" x14ac:dyDescent="0.25">
      <c r="A226">
        <v>7010201001</v>
      </c>
      <c r="B226" t="s">
        <v>1636</v>
      </c>
      <c r="C226" t="s">
        <v>1637</v>
      </c>
      <c r="D226" t="s">
        <v>1652</v>
      </c>
      <c r="E226" t="s">
        <v>1653</v>
      </c>
      <c r="F226" s="4">
        <v>27.200000000000003</v>
      </c>
      <c r="G226" s="4">
        <v>28.066243157686522</v>
      </c>
    </row>
    <row r="227" spans="1:7" x14ac:dyDescent="0.25">
      <c r="A227">
        <v>7090101033</v>
      </c>
      <c r="B227" t="s">
        <v>1636</v>
      </c>
      <c r="C227" t="s">
        <v>1960</v>
      </c>
      <c r="D227" t="s">
        <v>1961</v>
      </c>
      <c r="E227" t="s">
        <v>1963</v>
      </c>
      <c r="F227" s="4">
        <v>28.9</v>
      </c>
      <c r="G227" s="4">
        <v>28.069127941899286</v>
      </c>
    </row>
    <row r="228" spans="1:7" x14ac:dyDescent="0.25">
      <c r="A228">
        <v>7070601001</v>
      </c>
      <c r="B228" t="s">
        <v>1636</v>
      </c>
      <c r="C228" t="s">
        <v>1889</v>
      </c>
      <c r="D228" t="s">
        <v>1939</v>
      </c>
      <c r="E228" t="s">
        <v>1940</v>
      </c>
      <c r="F228" s="4">
        <v>21.8</v>
      </c>
      <c r="G228" s="4">
        <v>28.086088236772166</v>
      </c>
    </row>
    <row r="229" spans="1:7" x14ac:dyDescent="0.25">
      <c r="A229">
        <v>1020203007</v>
      </c>
      <c r="B229" t="s">
        <v>26</v>
      </c>
      <c r="C229" t="s">
        <v>51</v>
      </c>
      <c r="D229" t="s">
        <v>54</v>
      </c>
      <c r="E229" t="s">
        <v>59</v>
      </c>
      <c r="F229" s="4">
        <v>39.900000000000006</v>
      </c>
      <c r="G229" s="4">
        <v>28.097487523444268</v>
      </c>
    </row>
    <row r="230" spans="1:7" x14ac:dyDescent="0.25">
      <c r="A230">
        <v>6050106002</v>
      </c>
      <c r="B230" t="s">
        <v>1494</v>
      </c>
      <c r="C230" t="s">
        <v>1597</v>
      </c>
      <c r="D230" t="s">
        <v>1598</v>
      </c>
      <c r="E230" t="s">
        <v>1606</v>
      </c>
      <c r="F230" s="4">
        <v>35.799999999999997</v>
      </c>
      <c r="G230" s="4">
        <v>28.173562453665653</v>
      </c>
    </row>
    <row r="231" spans="1:7" x14ac:dyDescent="0.25">
      <c r="A231">
        <v>2010402006</v>
      </c>
      <c r="B231" t="s">
        <v>177</v>
      </c>
      <c r="C231" t="s">
        <v>178</v>
      </c>
      <c r="D231" t="s">
        <v>213</v>
      </c>
      <c r="E231" t="s">
        <v>216</v>
      </c>
      <c r="F231" s="4">
        <v>56.600000000000009</v>
      </c>
      <c r="G231" s="4">
        <v>28.197094042389772</v>
      </c>
    </row>
    <row r="232" spans="1:7" x14ac:dyDescent="0.25">
      <c r="A232">
        <v>2020312009</v>
      </c>
      <c r="B232" t="s">
        <v>177</v>
      </c>
      <c r="C232" t="s">
        <v>223</v>
      </c>
      <c r="D232" t="s">
        <v>250</v>
      </c>
      <c r="E232" t="s">
        <v>253</v>
      </c>
      <c r="F232" s="4">
        <v>55.7</v>
      </c>
      <c r="G232" s="4">
        <v>28.209866004091026</v>
      </c>
    </row>
    <row r="233" spans="1:7" x14ac:dyDescent="0.25">
      <c r="A233">
        <v>7050201023</v>
      </c>
      <c r="B233" t="s">
        <v>1636</v>
      </c>
      <c r="C233" t="s">
        <v>1833</v>
      </c>
      <c r="D233" t="s">
        <v>1841</v>
      </c>
      <c r="E233" t="s">
        <v>1850</v>
      </c>
      <c r="F233" s="4">
        <v>34.699999999999996</v>
      </c>
      <c r="G233" s="4">
        <v>28.236669724303333</v>
      </c>
    </row>
    <row r="234" spans="1:7" x14ac:dyDescent="0.25">
      <c r="A234">
        <v>3090101007</v>
      </c>
      <c r="B234" t="s">
        <v>755</v>
      </c>
      <c r="C234" t="s">
        <v>881</v>
      </c>
      <c r="D234" t="s">
        <v>881</v>
      </c>
      <c r="E234" t="s">
        <v>884</v>
      </c>
      <c r="F234" s="4">
        <v>44</v>
      </c>
      <c r="G234" s="4">
        <v>28.24114289781069</v>
      </c>
    </row>
    <row r="235" spans="1:7" x14ac:dyDescent="0.25">
      <c r="A235">
        <v>6050106003</v>
      </c>
      <c r="B235" t="s">
        <v>1494</v>
      </c>
      <c r="C235" t="s">
        <v>1597</v>
      </c>
      <c r="D235" t="s">
        <v>1598</v>
      </c>
      <c r="E235" t="s">
        <v>1608</v>
      </c>
      <c r="F235" s="4">
        <v>36.9</v>
      </c>
      <c r="G235" s="4">
        <v>28.260292265882232</v>
      </c>
    </row>
    <row r="236" spans="1:7" x14ac:dyDescent="0.25">
      <c r="A236">
        <v>7140201001</v>
      </c>
      <c r="B236" t="s">
        <v>1636</v>
      </c>
      <c r="C236" t="s">
        <v>2116</v>
      </c>
      <c r="D236" t="s">
        <v>2122</v>
      </c>
      <c r="E236" t="s">
        <v>2123</v>
      </c>
      <c r="F236" s="4">
        <v>34.599999999999994</v>
      </c>
      <c r="G236" s="4">
        <v>28.260492382637164</v>
      </c>
    </row>
    <row r="237" spans="1:7" x14ac:dyDescent="0.25">
      <c r="A237">
        <v>7110401731</v>
      </c>
      <c r="B237" t="s">
        <v>1636</v>
      </c>
      <c r="C237" t="s">
        <v>2036</v>
      </c>
      <c r="D237" t="s">
        <v>2053</v>
      </c>
      <c r="E237" t="s">
        <v>2068</v>
      </c>
      <c r="F237" s="4">
        <v>49.1</v>
      </c>
      <c r="G237" s="4">
        <v>28.284673329703701</v>
      </c>
    </row>
    <row r="238" spans="1:7" x14ac:dyDescent="0.25">
      <c r="A238">
        <v>3020101056</v>
      </c>
      <c r="B238" t="s">
        <v>755</v>
      </c>
      <c r="C238" t="s">
        <v>759</v>
      </c>
      <c r="D238" t="s">
        <v>760</v>
      </c>
      <c r="E238" t="s">
        <v>763</v>
      </c>
      <c r="F238" s="4">
        <v>24.9</v>
      </c>
      <c r="G238" s="4">
        <v>28.33712168714402</v>
      </c>
    </row>
    <row r="239" spans="1:7" x14ac:dyDescent="0.25">
      <c r="A239">
        <v>3090202009</v>
      </c>
      <c r="B239" t="s">
        <v>755</v>
      </c>
      <c r="C239" t="s">
        <v>881</v>
      </c>
      <c r="D239" t="s">
        <v>889</v>
      </c>
      <c r="E239" t="s">
        <v>907</v>
      </c>
      <c r="F239" s="4">
        <v>41.4</v>
      </c>
      <c r="G239" s="4">
        <v>28.38495364983417</v>
      </c>
    </row>
    <row r="240" spans="1:7" x14ac:dyDescent="0.25">
      <c r="A240">
        <v>5020201002</v>
      </c>
      <c r="B240" t="s">
        <v>1279</v>
      </c>
      <c r="C240" t="s">
        <v>1307</v>
      </c>
      <c r="D240" t="s">
        <v>1311</v>
      </c>
      <c r="E240" t="s">
        <v>1314</v>
      </c>
      <c r="F240" s="4">
        <v>41.6</v>
      </c>
      <c r="G240" s="4">
        <v>28.452167312461256</v>
      </c>
    </row>
    <row r="241" spans="1:7" x14ac:dyDescent="0.25">
      <c r="A241">
        <v>8020201001</v>
      </c>
      <c r="B241" t="s">
        <v>2152</v>
      </c>
      <c r="C241" t="s">
        <v>2163</v>
      </c>
      <c r="D241" t="s">
        <v>2167</v>
      </c>
      <c r="E241" t="s">
        <v>2168</v>
      </c>
      <c r="F241" s="4">
        <v>30.7</v>
      </c>
      <c r="G241" s="4">
        <v>28.452653400544708</v>
      </c>
    </row>
    <row r="242" spans="1:7" x14ac:dyDescent="0.25">
      <c r="A242">
        <v>7010201030</v>
      </c>
      <c r="B242" t="s">
        <v>1636</v>
      </c>
      <c r="C242" t="s">
        <v>1637</v>
      </c>
      <c r="D242" t="s">
        <v>1652</v>
      </c>
      <c r="E242" t="s">
        <v>1511</v>
      </c>
      <c r="F242" s="4">
        <v>39.4</v>
      </c>
      <c r="G242" s="4">
        <v>28.459293286434871</v>
      </c>
    </row>
    <row r="243" spans="1:7" x14ac:dyDescent="0.25">
      <c r="A243">
        <v>4140101004</v>
      </c>
      <c r="B243" t="s">
        <v>1149</v>
      </c>
      <c r="C243" t="s">
        <v>1265</v>
      </c>
      <c r="D243" t="s">
        <v>1266</v>
      </c>
      <c r="E243" t="s">
        <v>1267</v>
      </c>
      <c r="F243" s="4">
        <v>33.300000000000004</v>
      </c>
      <c r="G243" s="4">
        <v>28.479268013686244</v>
      </c>
    </row>
    <row r="244" spans="1:7" x14ac:dyDescent="0.25">
      <c r="A244">
        <v>2040101023</v>
      </c>
      <c r="B244" t="s">
        <v>177</v>
      </c>
      <c r="C244" t="s">
        <v>295</v>
      </c>
      <c r="D244" t="s">
        <v>296</v>
      </c>
      <c r="E244" t="s">
        <v>297</v>
      </c>
      <c r="F244" s="4">
        <v>45.7</v>
      </c>
      <c r="G244" s="4">
        <v>28.507931610085492</v>
      </c>
    </row>
    <row r="245" spans="1:7" x14ac:dyDescent="0.25">
      <c r="A245">
        <v>4110101003</v>
      </c>
      <c r="B245" t="s">
        <v>1149</v>
      </c>
      <c r="C245" t="s">
        <v>1251</v>
      </c>
      <c r="D245" t="s">
        <v>1252</v>
      </c>
      <c r="E245" t="s">
        <v>1253</v>
      </c>
      <c r="F245" s="4">
        <v>43</v>
      </c>
      <c r="G245" s="4">
        <v>28.532148614079802</v>
      </c>
    </row>
    <row r="246" spans="1:7" x14ac:dyDescent="0.25">
      <c r="A246">
        <v>3080101003</v>
      </c>
      <c r="B246" t="s">
        <v>755</v>
      </c>
      <c r="C246" t="s">
        <v>859</v>
      </c>
      <c r="D246" t="s">
        <v>860</v>
      </c>
      <c r="E246" t="s">
        <v>861</v>
      </c>
      <c r="F246" s="4">
        <v>27.500000000000004</v>
      </c>
      <c r="G246" s="4">
        <v>28.545229285142415</v>
      </c>
    </row>
    <row r="247" spans="1:7" x14ac:dyDescent="0.25">
      <c r="A247">
        <v>6030102013</v>
      </c>
      <c r="B247" t="s">
        <v>1494</v>
      </c>
      <c r="C247" t="s">
        <v>1540</v>
      </c>
      <c r="D247" t="s">
        <v>1541</v>
      </c>
      <c r="E247" t="s">
        <v>1561</v>
      </c>
      <c r="F247" s="4">
        <v>36.700000000000003</v>
      </c>
      <c r="G247" s="4">
        <v>28.597407888144755</v>
      </c>
    </row>
    <row r="248" spans="1:7" x14ac:dyDescent="0.25">
      <c r="A248">
        <v>9010201011</v>
      </c>
      <c r="B248" t="s">
        <v>2221</v>
      </c>
      <c r="C248" t="s">
        <v>2222</v>
      </c>
      <c r="D248" t="s">
        <v>2226</v>
      </c>
      <c r="E248" t="s">
        <v>2227</v>
      </c>
      <c r="F248" s="4">
        <v>30.9</v>
      </c>
      <c r="G248" s="4">
        <v>28.695758202527944</v>
      </c>
    </row>
    <row r="249" spans="1:7" x14ac:dyDescent="0.25">
      <c r="A249">
        <v>7010501050</v>
      </c>
      <c r="B249" t="s">
        <v>1636</v>
      </c>
      <c r="C249" t="s">
        <v>1637</v>
      </c>
      <c r="D249" t="s">
        <v>1714</v>
      </c>
      <c r="E249" t="s">
        <v>1721</v>
      </c>
      <c r="F249" s="4">
        <v>41</v>
      </c>
      <c r="G249" s="4">
        <v>28.703607473681338</v>
      </c>
    </row>
    <row r="250" spans="1:7" x14ac:dyDescent="0.25">
      <c r="A250">
        <v>2080201019</v>
      </c>
      <c r="B250" t="s">
        <v>177</v>
      </c>
      <c r="C250" t="s">
        <v>378</v>
      </c>
      <c r="D250" t="s">
        <v>394</v>
      </c>
      <c r="E250" t="s">
        <v>401</v>
      </c>
      <c r="F250" s="4">
        <v>41.8</v>
      </c>
      <c r="G250" s="4">
        <v>28.75991913464393</v>
      </c>
    </row>
    <row r="251" spans="1:7" x14ac:dyDescent="0.25">
      <c r="A251">
        <v>1040101034</v>
      </c>
      <c r="B251" t="s">
        <v>26</v>
      </c>
      <c r="C251" t="s">
        <v>72</v>
      </c>
      <c r="D251" t="s">
        <v>73</v>
      </c>
      <c r="E251" t="s">
        <v>74</v>
      </c>
      <c r="F251" s="4">
        <v>25.7</v>
      </c>
      <c r="G251" s="4">
        <v>28.821181837846165</v>
      </c>
    </row>
    <row r="252" spans="1:7" x14ac:dyDescent="0.25">
      <c r="A252">
        <v>6030202004</v>
      </c>
      <c r="B252" t="s">
        <v>1494</v>
      </c>
      <c r="C252" t="s">
        <v>1540</v>
      </c>
      <c r="D252" t="s">
        <v>1570</v>
      </c>
      <c r="E252" t="s">
        <v>1576</v>
      </c>
      <c r="F252" s="4">
        <v>48.4</v>
      </c>
      <c r="G252" s="4">
        <v>28.85976743156229</v>
      </c>
    </row>
    <row r="253" spans="1:7" x14ac:dyDescent="0.25">
      <c r="A253">
        <v>7010201026</v>
      </c>
      <c r="B253" t="s">
        <v>1636</v>
      </c>
      <c r="C253" t="s">
        <v>1637</v>
      </c>
      <c r="D253" t="s">
        <v>1652</v>
      </c>
      <c r="E253" t="s">
        <v>1677</v>
      </c>
      <c r="F253" s="4">
        <v>42.199999999999996</v>
      </c>
      <c r="G253" s="4">
        <v>28.859933636890005</v>
      </c>
    </row>
    <row r="254" spans="1:7" x14ac:dyDescent="0.25">
      <c r="A254">
        <v>5120208009</v>
      </c>
      <c r="B254" t="s">
        <v>1279</v>
      </c>
      <c r="C254" t="s">
        <v>1445</v>
      </c>
      <c r="D254" t="s">
        <v>1457</v>
      </c>
      <c r="E254" t="s">
        <v>1462</v>
      </c>
      <c r="F254" s="4">
        <v>42</v>
      </c>
      <c r="G254" s="4">
        <v>28.874019400518709</v>
      </c>
    </row>
    <row r="255" spans="1:7" x14ac:dyDescent="0.25">
      <c r="A255">
        <v>7060201005</v>
      </c>
      <c r="B255" t="s">
        <v>1636</v>
      </c>
      <c r="C255" t="s">
        <v>1869</v>
      </c>
      <c r="D255" t="s">
        <v>1875</v>
      </c>
      <c r="E255" t="s">
        <v>1876</v>
      </c>
      <c r="F255" s="4">
        <v>36.199999999999996</v>
      </c>
      <c r="G255" s="4">
        <v>28.884470186684759</v>
      </c>
    </row>
    <row r="256" spans="1:7" x14ac:dyDescent="0.25">
      <c r="A256">
        <v>2060601015</v>
      </c>
      <c r="B256" t="s">
        <v>177</v>
      </c>
      <c r="C256" t="s">
        <v>313</v>
      </c>
      <c r="D256" t="s">
        <v>342</v>
      </c>
      <c r="E256" t="s">
        <v>347</v>
      </c>
      <c r="F256" s="4">
        <v>44.5</v>
      </c>
      <c r="G256" s="4">
        <v>28.886397801972151</v>
      </c>
    </row>
    <row r="257" spans="1:7" x14ac:dyDescent="0.25">
      <c r="A257">
        <v>2120101015</v>
      </c>
      <c r="B257" t="s">
        <v>177</v>
      </c>
      <c r="C257" t="s">
        <v>539</v>
      </c>
      <c r="D257" t="s">
        <v>540</v>
      </c>
      <c r="E257" t="s">
        <v>543</v>
      </c>
      <c r="F257" s="4">
        <v>31.1</v>
      </c>
      <c r="G257" s="4">
        <v>28.904225676379141</v>
      </c>
    </row>
    <row r="258" spans="1:7" x14ac:dyDescent="0.25">
      <c r="A258">
        <v>1070401019</v>
      </c>
      <c r="B258" t="s">
        <v>26</v>
      </c>
      <c r="C258" t="s">
        <v>116</v>
      </c>
      <c r="D258" t="s">
        <v>138</v>
      </c>
      <c r="E258" t="s">
        <v>141</v>
      </c>
      <c r="F258" s="4">
        <v>43.70000000000001</v>
      </c>
      <c r="G258" s="4">
        <v>28.986284896275883</v>
      </c>
    </row>
    <row r="259" spans="1:7" x14ac:dyDescent="0.25">
      <c r="A259">
        <v>1070208021</v>
      </c>
      <c r="B259" t="s">
        <v>26</v>
      </c>
      <c r="C259" t="s">
        <v>116</v>
      </c>
      <c r="D259" t="s">
        <v>120</v>
      </c>
      <c r="E259" t="s">
        <v>129</v>
      </c>
      <c r="F259" s="4">
        <v>44.2</v>
      </c>
      <c r="G259" s="4">
        <v>29.011407889604069</v>
      </c>
    </row>
    <row r="260" spans="1:7" x14ac:dyDescent="0.25">
      <c r="A260">
        <v>4040201011</v>
      </c>
      <c r="B260" t="s">
        <v>1149</v>
      </c>
      <c r="C260" t="s">
        <v>1183</v>
      </c>
      <c r="D260" t="s">
        <v>1187</v>
      </c>
      <c r="E260" t="s">
        <v>1188</v>
      </c>
      <c r="F260" s="4">
        <v>54.899999999999991</v>
      </c>
      <c r="G260" s="4">
        <v>29.058360134774812</v>
      </c>
    </row>
    <row r="261" spans="1:7" x14ac:dyDescent="0.25">
      <c r="A261">
        <v>7070305020</v>
      </c>
      <c r="B261" t="s">
        <v>1636</v>
      </c>
      <c r="C261" t="s">
        <v>1889</v>
      </c>
      <c r="D261" t="s">
        <v>1912</v>
      </c>
      <c r="E261" t="s">
        <v>1917</v>
      </c>
      <c r="F261" s="4">
        <v>51.100000000000009</v>
      </c>
      <c r="G261" s="4">
        <v>29.085886365501128</v>
      </c>
    </row>
    <row r="262" spans="1:7" x14ac:dyDescent="0.25">
      <c r="A262">
        <v>7010103002</v>
      </c>
      <c r="B262" t="s">
        <v>1636</v>
      </c>
      <c r="C262" t="s">
        <v>1637</v>
      </c>
      <c r="D262" t="s">
        <v>1636</v>
      </c>
      <c r="E262" t="s">
        <v>1646</v>
      </c>
      <c r="F262" s="4">
        <v>37.20000000000001</v>
      </c>
      <c r="G262" s="4">
        <v>29.14510081775089</v>
      </c>
    </row>
    <row r="263" spans="1:7" x14ac:dyDescent="0.25">
      <c r="A263">
        <v>3140101001</v>
      </c>
      <c r="B263" t="s">
        <v>755</v>
      </c>
      <c r="C263" t="s">
        <v>1110</v>
      </c>
      <c r="D263" t="s">
        <v>1110</v>
      </c>
      <c r="E263" t="s">
        <v>1111</v>
      </c>
      <c r="F263" s="4">
        <v>28.1</v>
      </c>
      <c r="G263" s="4">
        <v>29.148800244954376</v>
      </c>
    </row>
    <row r="264" spans="1:7" x14ac:dyDescent="0.25">
      <c r="A264">
        <v>2110101002</v>
      </c>
      <c r="B264" t="s">
        <v>177</v>
      </c>
      <c r="C264" t="s">
        <v>486</v>
      </c>
      <c r="D264" t="s">
        <v>487</v>
      </c>
      <c r="E264" t="s">
        <v>488</v>
      </c>
      <c r="F264" s="4">
        <v>25.3</v>
      </c>
      <c r="G264" s="4">
        <v>29.184578269809908</v>
      </c>
    </row>
    <row r="265" spans="1:7" x14ac:dyDescent="0.25">
      <c r="A265">
        <v>7030201079</v>
      </c>
      <c r="B265" t="s">
        <v>1636</v>
      </c>
      <c r="C265" t="s">
        <v>1768</v>
      </c>
      <c r="D265" t="s">
        <v>1785</v>
      </c>
      <c r="E265" t="s">
        <v>1766</v>
      </c>
      <c r="F265" s="4">
        <v>41.199999999999996</v>
      </c>
      <c r="G265" s="4">
        <v>29.219140494388405</v>
      </c>
    </row>
    <row r="266" spans="1:7" x14ac:dyDescent="0.25">
      <c r="A266">
        <v>5010104016</v>
      </c>
      <c r="B266" t="s">
        <v>1279</v>
      </c>
      <c r="C266" t="s">
        <v>1280</v>
      </c>
      <c r="D266" t="s">
        <v>1279</v>
      </c>
      <c r="E266" t="s">
        <v>1287</v>
      </c>
      <c r="F266" s="4">
        <v>57.4</v>
      </c>
      <c r="G266" s="4">
        <v>29.244810534699759</v>
      </c>
    </row>
    <row r="267" spans="1:7" x14ac:dyDescent="0.25">
      <c r="A267">
        <v>7050301017</v>
      </c>
      <c r="B267" t="s">
        <v>1636</v>
      </c>
      <c r="C267" t="s">
        <v>1833</v>
      </c>
      <c r="D267" t="s">
        <v>1862</v>
      </c>
      <c r="E267" t="s">
        <v>1865</v>
      </c>
      <c r="F267" s="4">
        <v>29.599999999999998</v>
      </c>
      <c r="G267" s="4">
        <v>29.351008173273463</v>
      </c>
    </row>
    <row r="268" spans="1:7" x14ac:dyDescent="0.25">
      <c r="A268">
        <v>7010502012</v>
      </c>
      <c r="B268" t="s">
        <v>1636</v>
      </c>
      <c r="C268" t="s">
        <v>1637</v>
      </c>
      <c r="D268" t="s">
        <v>1714</v>
      </c>
      <c r="E268" t="s">
        <v>1726</v>
      </c>
      <c r="F268" s="4">
        <v>44.6</v>
      </c>
      <c r="G268" s="4">
        <v>29.450577251958286</v>
      </c>
    </row>
    <row r="269" spans="1:7" x14ac:dyDescent="0.25">
      <c r="A269">
        <v>2020101032</v>
      </c>
      <c r="B269" t="s">
        <v>177</v>
      </c>
      <c r="C269" t="s">
        <v>223</v>
      </c>
      <c r="D269" t="s">
        <v>224</v>
      </c>
      <c r="E269" t="s">
        <v>231</v>
      </c>
      <c r="F269" s="4">
        <v>43.20000000000001</v>
      </c>
      <c r="G269" s="4">
        <v>29.486569740795826</v>
      </c>
    </row>
    <row r="270" spans="1:7" x14ac:dyDescent="0.25">
      <c r="A270">
        <v>7040101067</v>
      </c>
      <c r="B270" t="s">
        <v>1636</v>
      </c>
      <c r="C270" t="s">
        <v>1789</v>
      </c>
      <c r="D270" t="s">
        <v>1790</v>
      </c>
      <c r="E270" t="s">
        <v>788</v>
      </c>
      <c r="F270" s="4">
        <v>39.6</v>
      </c>
      <c r="G270" s="4">
        <v>29.501593460470904</v>
      </c>
    </row>
    <row r="271" spans="1:7" x14ac:dyDescent="0.25">
      <c r="A271">
        <v>2150202007</v>
      </c>
      <c r="B271" t="s">
        <v>177</v>
      </c>
      <c r="C271" t="s">
        <v>699</v>
      </c>
      <c r="D271" t="s">
        <v>703</v>
      </c>
      <c r="E271" t="s">
        <v>706</v>
      </c>
      <c r="F271" s="4">
        <v>41.8</v>
      </c>
      <c r="G271" s="4">
        <v>29.511727729814645</v>
      </c>
    </row>
    <row r="272" spans="1:7" x14ac:dyDescent="0.25">
      <c r="A272">
        <v>5040101002</v>
      </c>
      <c r="B272" t="s">
        <v>1279</v>
      </c>
      <c r="C272" t="s">
        <v>1311</v>
      </c>
      <c r="D272" t="s">
        <v>1335</v>
      </c>
      <c r="E272" t="s">
        <v>1336</v>
      </c>
      <c r="F272" s="4">
        <v>43.6</v>
      </c>
      <c r="G272" s="4">
        <v>29.538898940426801</v>
      </c>
    </row>
    <row r="273" spans="1:7" x14ac:dyDescent="0.25">
      <c r="A273">
        <v>9010201013</v>
      </c>
      <c r="B273" t="s">
        <v>2221</v>
      </c>
      <c r="C273" t="s">
        <v>2222</v>
      </c>
      <c r="D273" t="s">
        <v>2226</v>
      </c>
      <c r="E273" t="s">
        <v>2229</v>
      </c>
      <c r="F273" s="4">
        <v>36</v>
      </c>
      <c r="G273" s="4">
        <v>29.54829831131735</v>
      </c>
    </row>
    <row r="274" spans="1:7" x14ac:dyDescent="0.25">
      <c r="A274">
        <v>1100101702</v>
      </c>
      <c r="B274" t="s">
        <v>26</v>
      </c>
      <c r="C274" t="s">
        <v>166</v>
      </c>
      <c r="D274" t="s">
        <v>167</v>
      </c>
      <c r="E274" t="s">
        <v>168</v>
      </c>
      <c r="F274" s="4">
        <v>27.500000000000004</v>
      </c>
      <c r="G274" s="4">
        <v>29.60502825294682</v>
      </c>
    </row>
    <row r="275" spans="1:7" x14ac:dyDescent="0.25">
      <c r="A275">
        <v>2010301014</v>
      </c>
      <c r="B275" t="s">
        <v>177</v>
      </c>
      <c r="C275" t="s">
        <v>178</v>
      </c>
      <c r="D275" t="s">
        <v>197</v>
      </c>
      <c r="E275" t="s">
        <v>200</v>
      </c>
      <c r="F275" s="4">
        <v>53.5</v>
      </c>
      <c r="G275" s="4">
        <v>29.623792374361479</v>
      </c>
    </row>
    <row r="276" spans="1:7" x14ac:dyDescent="0.25">
      <c r="A276">
        <v>7010201018</v>
      </c>
      <c r="B276" t="s">
        <v>1636</v>
      </c>
      <c r="C276" t="s">
        <v>1637</v>
      </c>
      <c r="D276" t="s">
        <v>1652</v>
      </c>
      <c r="E276" t="s">
        <v>1671</v>
      </c>
      <c r="F276" s="4">
        <v>48.8</v>
      </c>
      <c r="G276" s="4">
        <v>29.629749636198312</v>
      </c>
    </row>
    <row r="277" spans="1:7" x14ac:dyDescent="0.25">
      <c r="A277">
        <v>7090301016</v>
      </c>
      <c r="B277" t="s">
        <v>1636</v>
      </c>
      <c r="C277" t="s">
        <v>1960</v>
      </c>
      <c r="D277" t="s">
        <v>1973</v>
      </c>
      <c r="E277" t="s">
        <v>1974</v>
      </c>
      <c r="F277" s="4">
        <v>43.79999999999999</v>
      </c>
      <c r="G277" s="4">
        <v>29.635529774457758</v>
      </c>
    </row>
    <row r="278" spans="1:7" x14ac:dyDescent="0.25">
      <c r="A278">
        <v>5010303001</v>
      </c>
      <c r="B278" t="s">
        <v>1279</v>
      </c>
      <c r="C278" t="s">
        <v>1280</v>
      </c>
      <c r="D278" t="s">
        <v>1292</v>
      </c>
      <c r="E278" t="s">
        <v>1297</v>
      </c>
      <c r="F278" s="4">
        <v>54.500000000000007</v>
      </c>
      <c r="G278" s="4">
        <v>29.675358143566932</v>
      </c>
    </row>
    <row r="279" spans="1:7" x14ac:dyDescent="0.25">
      <c r="A279">
        <v>9010402713</v>
      </c>
      <c r="B279" t="s">
        <v>2221</v>
      </c>
      <c r="C279" t="s">
        <v>2222</v>
      </c>
      <c r="D279" t="s">
        <v>2231</v>
      </c>
      <c r="E279" t="s">
        <v>2232</v>
      </c>
      <c r="F279" s="4">
        <v>35.099999999999994</v>
      </c>
      <c r="G279" s="4">
        <v>29.676184809415247</v>
      </c>
    </row>
    <row r="280" spans="1:7" x14ac:dyDescent="0.25">
      <c r="A280">
        <v>7070501059</v>
      </c>
      <c r="B280" t="s">
        <v>1636</v>
      </c>
      <c r="C280" t="s">
        <v>1889</v>
      </c>
      <c r="D280" t="s">
        <v>1928</v>
      </c>
      <c r="E280" t="s">
        <v>1933</v>
      </c>
      <c r="F280" s="4">
        <v>49.6</v>
      </c>
      <c r="G280" s="4">
        <v>29.728233429296957</v>
      </c>
    </row>
    <row r="281" spans="1:7" x14ac:dyDescent="0.25">
      <c r="A281">
        <v>7050201017</v>
      </c>
      <c r="B281" t="s">
        <v>1636</v>
      </c>
      <c r="C281" t="s">
        <v>1833</v>
      </c>
      <c r="D281" t="s">
        <v>1841</v>
      </c>
      <c r="E281" t="s">
        <v>1844</v>
      </c>
      <c r="F281" s="4">
        <v>43.5</v>
      </c>
      <c r="G281" s="4">
        <v>29.786708464990063</v>
      </c>
    </row>
    <row r="282" spans="1:7" x14ac:dyDescent="0.25">
      <c r="A282">
        <v>2140202709</v>
      </c>
      <c r="B282" t="s">
        <v>177</v>
      </c>
      <c r="C282" t="s">
        <v>678</v>
      </c>
      <c r="D282" t="s">
        <v>684</v>
      </c>
      <c r="E282" t="s">
        <v>691</v>
      </c>
      <c r="F282" s="4">
        <v>45</v>
      </c>
      <c r="G282" s="4">
        <v>29.82367618486451</v>
      </c>
    </row>
    <row r="283" spans="1:7" x14ac:dyDescent="0.25">
      <c r="A283">
        <v>3160101038</v>
      </c>
      <c r="B283" t="s">
        <v>755</v>
      </c>
      <c r="C283" t="s">
        <v>1137</v>
      </c>
      <c r="D283" t="s">
        <v>1137</v>
      </c>
      <c r="E283" t="s">
        <v>1138</v>
      </c>
      <c r="F283" s="4">
        <v>42.5</v>
      </c>
      <c r="G283" s="4">
        <v>29.833672291525193</v>
      </c>
    </row>
    <row r="284" spans="1:7" x14ac:dyDescent="0.25">
      <c r="A284">
        <v>3090402001</v>
      </c>
      <c r="B284" t="s">
        <v>755</v>
      </c>
      <c r="C284" t="s">
        <v>881</v>
      </c>
      <c r="D284" t="s">
        <v>928</v>
      </c>
      <c r="E284" t="s">
        <v>943</v>
      </c>
      <c r="F284" s="4">
        <v>45.1</v>
      </c>
      <c r="G284" s="4">
        <v>29.856632053278844</v>
      </c>
    </row>
    <row r="285" spans="1:7" x14ac:dyDescent="0.25">
      <c r="A285">
        <v>2080105003</v>
      </c>
      <c r="B285" t="s">
        <v>177</v>
      </c>
      <c r="C285" t="s">
        <v>378</v>
      </c>
      <c r="D285" t="s">
        <v>379</v>
      </c>
      <c r="E285" t="s">
        <v>390</v>
      </c>
      <c r="F285" s="4">
        <v>52.2</v>
      </c>
      <c r="G285" s="4">
        <v>29.863117981810717</v>
      </c>
    </row>
    <row r="286" spans="1:7" x14ac:dyDescent="0.25">
      <c r="A286">
        <v>9010101001</v>
      </c>
      <c r="B286" t="s">
        <v>2221</v>
      </c>
      <c r="C286" t="s">
        <v>2222</v>
      </c>
      <c r="D286" t="s">
        <v>2223</v>
      </c>
      <c r="E286" t="s">
        <v>2224</v>
      </c>
      <c r="F286" s="4">
        <v>30.099999999999998</v>
      </c>
      <c r="G286" s="4">
        <v>29.887530474757469</v>
      </c>
    </row>
    <row r="287" spans="1:7" x14ac:dyDescent="0.25">
      <c r="A287">
        <v>3100201001</v>
      </c>
      <c r="B287" t="s">
        <v>755</v>
      </c>
      <c r="C287" t="s">
        <v>950</v>
      </c>
      <c r="D287" t="s">
        <v>974</v>
      </c>
      <c r="E287" t="s">
        <v>975</v>
      </c>
      <c r="F287" s="4">
        <v>40.699999999999996</v>
      </c>
      <c r="G287" s="4">
        <v>29.937293910859985</v>
      </c>
    </row>
    <row r="288" spans="1:7" x14ac:dyDescent="0.25">
      <c r="A288">
        <v>7010501075</v>
      </c>
      <c r="B288" t="s">
        <v>1636</v>
      </c>
      <c r="C288" t="s">
        <v>1637</v>
      </c>
      <c r="D288" t="s">
        <v>1714</v>
      </c>
      <c r="E288" t="s">
        <v>1724</v>
      </c>
      <c r="F288" s="4">
        <v>43.79999999999999</v>
      </c>
      <c r="G288" s="4">
        <v>29.941558604884953</v>
      </c>
    </row>
    <row r="289" spans="1:7" x14ac:dyDescent="0.25">
      <c r="A289">
        <v>2110501031</v>
      </c>
      <c r="B289" t="s">
        <v>177</v>
      </c>
      <c r="C289" t="s">
        <v>486</v>
      </c>
      <c r="D289" t="s">
        <v>524</v>
      </c>
      <c r="E289" t="s">
        <v>525</v>
      </c>
      <c r="F289" s="4">
        <v>53.79999999999999</v>
      </c>
      <c r="G289" s="4">
        <v>30.066236466726515</v>
      </c>
    </row>
    <row r="290" spans="1:7" x14ac:dyDescent="0.25">
      <c r="A290">
        <v>1100306001</v>
      </c>
      <c r="B290" t="s">
        <v>26</v>
      </c>
      <c r="C290" t="s">
        <v>166</v>
      </c>
      <c r="D290" t="s">
        <v>170</v>
      </c>
      <c r="E290" t="s">
        <v>175</v>
      </c>
      <c r="F290" s="4">
        <v>41.3</v>
      </c>
      <c r="G290" s="4">
        <v>30.102042437381122</v>
      </c>
    </row>
    <row r="291" spans="1:7" x14ac:dyDescent="0.25">
      <c r="A291">
        <v>3090203004</v>
      </c>
      <c r="B291" t="s">
        <v>755</v>
      </c>
      <c r="C291" t="s">
        <v>881</v>
      </c>
      <c r="D291" t="s">
        <v>889</v>
      </c>
      <c r="E291" t="s">
        <v>915</v>
      </c>
      <c r="F291" s="4">
        <v>43.20000000000001</v>
      </c>
      <c r="G291" s="4">
        <v>30.11209628100351</v>
      </c>
    </row>
    <row r="292" spans="1:7" x14ac:dyDescent="0.25">
      <c r="A292">
        <v>1010111012</v>
      </c>
      <c r="B292" t="s">
        <v>26</v>
      </c>
      <c r="C292" t="s">
        <v>27</v>
      </c>
      <c r="D292" t="s">
        <v>28</v>
      </c>
      <c r="E292" t="s">
        <v>37</v>
      </c>
      <c r="F292" s="4">
        <v>56.000000000000007</v>
      </c>
      <c r="G292" s="4">
        <v>30.247810873996599</v>
      </c>
    </row>
    <row r="293" spans="1:7" x14ac:dyDescent="0.25">
      <c r="A293">
        <v>2110401057</v>
      </c>
      <c r="B293" t="s">
        <v>177</v>
      </c>
      <c r="C293" t="s">
        <v>486</v>
      </c>
      <c r="D293" t="s">
        <v>513</v>
      </c>
      <c r="E293" t="s">
        <v>522</v>
      </c>
      <c r="F293" s="4">
        <v>23.1</v>
      </c>
      <c r="G293" s="4">
        <v>30.336213703863891</v>
      </c>
    </row>
    <row r="294" spans="1:7" x14ac:dyDescent="0.25">
      <c r="A294">
        <v>3040303011</v>
      </c>
      <c r="B294" t="s">
        <v>755</v>
      </c>
      <c r="C294" t="s">
        <v>797</v>
      </c>
      <c r="D294" t="s">
        <v>806</v>
      </c>
      <c r="E294" t="s">
        <v>813</v>
      </c>
      <c r="F294" s="4">
        <v>48.699999999999996</v>
      </c>
      <c r="G294" s="4">
        <v>30.355158143040956</v>
      </c>
    </row>
    <row r="295" spans="1:7" x14ac:dyDescent="0.25">
      <c r="A295">
        <v>3030102009</v>
      </c>
      <c r="B295" t="s">
        <v>755</v>
      </c>
      <c r="C295" t="s">
        <v>773</v>
      </c>
      <c r="D295" t="s">
        <v>774</v>
      </c>
      <c r="E295" t="s">
        <v>779</v>
      </c>
      <c r="F295" s="4">
        <v>52</v>
      </c>
      <c r="G295" s="4">
        <v>30.431448170386787</v>
      </c>
    </row>
    <row r="296" spans="1:7" x14ac:dyDescent="0.25">
      <c r="A296">
        <v>1010103005</v>
      </c>
      <c r="B296" t="s">
        <v>26</v>
      </c>
      <c r="C296" t="s">
        <v>27</v>
      </c>
      <c r="D296" t="s">
        <v>28</v>
      </c>
      <c r="E296" t="s">
        <v>33</v>
      </c>
      <c r="F296" s="4">
        <v>47.9</v>
      </c>
      <c r="G296" s="4">
        <v>30.472308513927786</v>
      </c>
    </row>
    <row r="297" spans="1:7" x14ac:dyDescent="0.25">
      <c r="A297">
        <v>2070101001</v>
      </c>
      <c r="B297" t="s">
        <v>177</v>
      </c>
      <c r="C297" t="s">
        <v>371</v>
      </c>
      <c r="D297" t="s">
        <v>372</v>
      </c>
      <c r="E297" t="s">
        <v>373</v>
      </c>
      <c r="F297" s="4">
        <v>52.300000000000004</v>
      </c>
      <c r="G297" s="4">
        <v>30.493875654962061</v>
      </c>
    </row>
    <row r="298" spans="1:7" x14ac:dyDescent="0.25">
      <c r="A298">
        <v>3090301001</v>
      </c>
      <c r="B298" t="s">
        <v>755</v>
      </c>
      <c r="C298" t="s">
        <v>881</v>
      </c>
      <c r="D298" t="s">
        <v>923</v>
      </c>
      <c r="E298" t="s">
        <v>924</v>
      </c>
      <c r="F298" s="4">
        <v>29.299999999999997</v>
      </c>
      <c r="G298" s="4">
        <v>30.555771623875515</v>
      </c>
    </row>
    <row r="299" spans="1:7" x14ac:dyDescent="0.25">
      <c r="A299">
        <v>2040301010</v>
      </c>
      <c r="B299" t="s">
        <v>177</v>
      </c>
      <c r="C299" t="s">
        <v>295</v>
      </c>
      <c r="D299" t="s">
        <v>299</v>
      </c>
      <c r="E299" t="s">
        <v>300</v>
      </c>
      <c r="F299" s="4">
        <v>46.70000000000001</v>
      </c>
      <c r="G299" s="4">
        <v>30.557761624466988</v>
      </c>
    </row>
    <row r="300" spans="1:7" x14ac:dyDescent="0.25">
      <c r="A300">
        <v>2100601008</v>
      </c>
      <c r="B300" t="s">
        <v>177</v>
      </c>
      <c r="C300" t="s">
        <v>456</v>
      </c>
      <c r="D300" t="s">
        <v>483</v>
      </c>
      <c r="E300" t="s">
        <v>484</v>
      </c>
      <c r="F300" s="4">
        <v>45.7</v>
      </c>
      <c r="G300" s="4">
        <v>30.6713602682591</v>
      </c>
    </row>
    <row r="301" spans="1:7" x14ac:dyDescent="0.25">
      <c r="A301">
        <v>7010401040</v>
      </c>
      <c r="B301" t="s">
        <v>1636</v>
      </c>
      <c r="C301" t="s">
        <v>1637</v>
      </c>
      <c r="D301" t="s">
        <v>1701</v>
      </c>
      <c r="E301" t="s">
        <v>1704</v>
      </c>
      <c r="F301" s="4">
        <v>37.4</v>
      </c>
      <c r="G301" s="4">
        <v>30.727615385927432</v>
      </c>
    </row>
    <row r="302" spans="1:7" x14ac:dyDescent="0.25">
      <c r="A302">
        <v>1010116061</v>
      </c>
      <c r="B302" t="s">
        <v>26</v>
      </c>
      <c r="C302" t="s">
        <v>27</v>
      </c>
      <c r="D302" t="s">
        <v>28</v>
      </c>
      <c r="E302" t="s">
        <v>41</v>
      </c>
      <c r="F302" s="4">
        <v>48.1</v>
      </c>
      <c r="G302" s="4">
        <v>30.771604111601359</v>
      </c>
    </row>
    <row r="303" spans="1:7" x14ac:dyDescent="0.25">
      <c r="A303">
        <v>7120101020</v>
      </c>
      <c r="B303" t="s">
        <v>1636</v>
      </c>
      <c r="C303" t="s">
        <v>2086</v>
      </c>
      <c r="D303" t="s">
        <v>2087</v>
      </c>
      <c r="E303" t="s">
        <v>2093</v>
      </c>
      <c r="F303" s="4">
        <v>40.699999999999996</v>
      </c>
      <c r="G303" s="4">
        <v>30.867697599809794</v>
      </c>
    </row>
    <row r="304" spans="1:7" x14ac:dyDescent="0.25">
      <c r="A304">
        <v>3100101001</v>
      </c>
      <c r="B304" t="s">
        <v>755</v>
      </c>
      <c r="C304" t="s">
        <v>950</v>
      </c>
      <c r="D304" t="s">
        <v>951</v>
      </c>
      <c r="E304" t="s">
        <v>952</v>
      </c>
      <c r="F304" s="4">
        <v>30.099999999999998</v>
      </c>
      <c r="G304" s="4">
        <v>31.119070750345408</v>
      </c>
    </row>
    <row r="305" spans="1:7" x14ac:dyDescent="0.25">
      <c r="A305">
        <v>2130401002</v>
      </c>
      <c r="B305" t="s">
        <v>177</v>
      </c>
      <c r="C305" t="s">
        <v>610</v>
      </c>
      <c r="D305" t="s">
        <v>640</v>
      </c>
      <c r="E305" t="s">
        <v>641</v>
      </c>
      <c r="F305" s="4">
        <v>50.5</v>
      </c>
      <c r="G305" s="4">
        <v>31.233315842598202</v>
      </c>
    </row>
    <row r="306" spans="1:7" x14ac:dyDescent="0.25">
      <c r="A306">
        <v>1100301001</v>
      </c>
      <c r="B306" t="s">
        <v>26</v>
      </c>
      <c r="C306" t="s">
        <v>166</v>
      </c>
      <c r="D306" t="s">
        <v>170</v>
      </c>
      <c r="E306" t="s">
        <v>171</v>
      </c>
      <c r="F306" s="4">
        <v>34.9</v>
      </c>
      <c r="G306" s="4">
        <v>31.24598389777335</v>
      </c>
    </row>
    <row r="307" spans="1:7" x14ac:dyDescent="0.25">
      <c r="A307">
        <v>7050201032</v>
      </c>
      <c r="B307" t="s">
        <v>1636</v>
      </c>
      <c r="C307" t="s">
        <v>1833</v>
      </c>
      <c r="D307" t="s">
        <v>1841</v>
      </c>
      <c r="E307" t="s">
        <v>1852</v>
      </c>
      <c r="F307" s="4">
        <v>36.299999999999997</v>
      </c>
      <c r="G307" s="4">
        <v>31.300376348385868</v>
      </c>
    </row>
    <row r="308" spans="1:7" x14ac:dyDescent="0.25">
      <c r="A308">
        <v>7010201012</v>
      </c>
      <c r="B308" t="s">
        <v>1636</v>
      </c>
      <c r="C308" t="s">
        <v>1637</v>
      </c>
      <c r="D308" t="s">
        <v>1652</v>
      </c>
      <c r="E308" t="s">
        <v>1663</v>
      </c>
      <c r="F308" s="4">
        <v>35.4</v>
      </c>
      <c r="G308" s="4">
        <v>31.333767355525694</v>
      </c>
    </row>
    <row r="309" spans="1:7" x14ac:dyDescent="0.25">
      <c r="A309">
        <v>7100101002</v>
      </c>
      <c r="B309" t="s">
        <v>1636</v>
      </c>
      <c r="C309" t="s">
        <v>1981</v>
      </c>
      <c r="D309" t="s">
        <v>1982</v>
      </c>
      <c r="E309" t="s">
        <v>1983</v>
      </c>
      <c r="F309" s="4">
        <v>30.2</v>
      </c>
      <c r="G309" s="4">
        <v>31.365802010665426</v>
      </c>
    </row>
    <row r="310" spans="1:7" x14ac:dyDescent="0.25">
      <c r="A310">
        <v>6010105006</v>
      </c>
      <c r="B310" t="s">
        <v>1494</v>
      </c>
      <c r="C310" t="s">
        <v>756</v>
      </c>
      <c r="D310" t="s">
        <v>1494</v>
      </c>
      <c r="E310" t="s">
        <v>1511</v>
      </c>
      <c r="F310" s="4">
        <v>52</v>
      </c>
      <c r="G310" s="4">
        <v>31.402562577870206</v>
      </c>
    </row>
    <row r="311" spans="1:7" x14ac:dyDescent="0.25">
      <c r="A311">
        <v>7020103002</v>
      </c>
      <c r="B311" t="s">
        <v>1636</v>
      </c>
      <c r="C311" t="s">
        <v>1734</v>
      </c>
      <c r="D311" t="s">
        <v>1734</v>
      </c>
      <c r="E311" t="s">
        <v>1747</v>
      </c>
      <c r="F311" s="4">
        <v>49.70000000000001</v>
      </c>
      <c r="G311" s="4">
        <v>31.51814282993876</v>
      </c>
    </row>
    <row r="312" spans="1:7" x14ac:dyDescent="0.25">
      <c r="A312">
        <v>7040101006</v>
      </c>
      <c r="B312" t="s">
        <v>1636</v>
      </c>
      <c r="C312" t="s">
        <v>1789</v>
      </c>
      <c r="D312" t="s">
        <v>1790</v>
      </c>
      <c r="E312" t="s">
        <v>1793</v>
      </c>
      <c r="F312" s="4">
        <v>37.20000000000001</v>
      </c>
      <c r="G312" s="4">
        <v>31.528904520657193</v>
      </c>
    </row>
    <row r="313" spans="1:7" x14ac:dyDescent="0.25">
      <c r="A313">
        <v>7010501051</v>
      </c>
      <c r="B313" t="s">
        <v>1636</v>
      </c>
      <c r="C313" t="s">
        <v>1637</v>
      </c>
      <c r="D313" t="s">
        <v>1714</v>
      </c>
      <c r="E313" t="s">
        <v>1642</v>
      </c>
      <c r="F313" s="4">
        <v>43.79999999999999</v>
      </c>
      <c r="G313" s="4">
        <v>31.541594198720684</v>
      </c>
    </row>
    <row r="314" spans="1:7" x14ac:dyDescent="0.25">
      <c r="A314">
        <v>3090202007</v>
      </c>
      <c r="B314" t="s">
        <v>755</v>
      </c>
      <c r="C314" t="s">
        <v>881</v>
      </c>
      <c r="D314" t="s">
        <v>889</v>
      </c>
      <c r="E314" t="s">
        <v>905</v>
      </c>
      <c r="F314" s="4">
        <v>48.29999999999999</v>
      </c>
      <c r="G314" s="4">
        <v>31.654892076996415</v>
      </c>
    </row>
    <row r="315" spans="1:7" x14ac:dyDescent="0.25">
      <c r="A315">
        <v>6050109009</v>
      </c>
      <c r="B315" t="s">
        <v>1494</v>
      </c>
      <c r="C315" t="s">
        <v>1597</v>
      </c>
      <c r="D315" t="s">
        <v>1598</v>
      </c>
      <c r="E315" t="s">
        <v>1614</v>
      </c>
      <c r="F315" s="4">
        <v>53.29999999999999</v>
      </c>
      <c r="G315" s="4">
        <v>31.738929993460012</v>
      </c>
    </row>
    <row r="316" spans="1:7" x14ac:dyDescent="0.25">
      <c r="A316">
        <v>3030102005</v>
      </c>
      <c r="B316" t="s">
        <v>755</v>
      </c>
      <c r="C316" t="s">
        <v>773</v>
      </c>
      <c r="D316" t="s">
        <v>774</v>
      </c>
      <c r="E316" t="s">
        <v>777</v>
      </c>
      <c r="F316" s="4">
        <v>51</v>
      </c>
      <c r="G316" s="4">
        <v>31.813926792556607</v>
      </c>
    </row>
    <row r="317" spans="1:7" x14ac:dyDescent="0.25">
      <c r="A317">
        <v>7070201002</v>
      </c>
      <c r="B317" t="s">
        <v>1636</v>
      </c>
      <c r="C317" t="s">
        <v>1889</v>
      </c>
      <c r="D317" t="s">
        <v>1894</v>
      </c>
      <c r="E317" t="s">
        <v>1897</v>
      </c>
      <c r="F317" s="4">
        <v>37.5</v>
      </c>
      <c r="G317" s="4">
        <v>31.904673208662761</v>
      </c>
    </row>
    <row r="318" spans="1:7" x14ac:dyDescent="0.25">
      <c r="A318">
        <v>8010101705</v>
      </c>
      <c r="B318" t="s">
        <v>2152</v>
      </c>
      <c r="C318" t="s">
        <v>756</v>
      </c>
      <c r="D318" t="s">
        <v>2153</v>
      </c>
      <c r="E318" t="s">
        <v>2160</v>
      </c>
      <c r="F318" s="4">
        <v>50.1</v>
      </c>
      <c r="G318" s="4">
        <v>31.905328447658427</v>
      </c>
    </row>
    <row r="319" spans="1:7" x14ac:dyDescent="0.25">
      <c r="A319">
        <v>2140203724</v>
      </c>
      <c r="B319" t="s">
        <v>177</v>
      </c>
      <c r="C319" t="s">
        <v>678</v>
      </c>
      <c r="D319" t="s">
        <v>684</v>
      </c>
      <c r="E319" t="s">
        <v>697</v>
      </c>
      <c r="F319" s="4">
        <v>49.70000000000001</v>
      </c>
      <c r="G319" s="4">
        <v>31.906082650522009</v>
      </c>
    </row>
    <row r="320" spans="1:7" x14ac:dyDescent="0.25">
      <c r="A320">
        <v>7070305038</v>
      </c>
      <c r="B320" t="s">
        <v>1636</v>
      </c>
      <c r="C320" t="s">
        <v>1889</v>
      </c>
      <c r="D320" t="s">
        <v>1912</v>
      </c>
      <c r="E320" t="s">
        <v>1921</v>
      </c>
      <c r="F320" s="4">
        <v>55.000000000000007</v>
      </c>
      <c r="G320" s="4">
        <v>32.007243650838134</v>
      </c>
    </row>
    <row r="321" spans="1:7" x14ac:dyDescent="0.25">
      <c r="A321">
        <v>2200101001</v>
      </c>
      <c r="B321" t="s">
        <v>177</v>
      </c>
      <c r="C321" t="s">
        <v>750</v>
      </c>
      <c r="D321" t="s">
        <v>750</v>
      </c>
      <c r="E321" t="s">
        <v>751</v>
      </c>
      <c r="F321" s="4">
        <v>39.700000000000003</v>
      </c>
      <c r="G321" s="4">
        <v>32.032518844758826</v>
      </c>
    </row>
    <row r="322" spans="1:7" x14ac:dyDescent="0.25">
      <c r="A322">
        <v>6030201014</v>
      </c>
      <c r="B322" t="s">
        <v>1494</v>
      </c>
      <c r="C322" t="s">
        <v>1540</v>
      </c>
      <c r="D322" t="s">
        <v>1570</v>
      </c>
      <c r="E322" t="s">
        <v>1573</v>
      </c>
      <c r="F322" s="4">
        <v>51.4</v>
      </c>
      <c r="G322" s="4">
        <v>32.043910277230701</v>
      </c>
    </row>
    <row r="323" spans="1:7" x14ac:dyDescent="0.25">
      <c r="A323">
        <v>3120503002</v>
      </c>
      <c r="B323" t="s">
        <v>755</v>
      </c>
      <c r="C323" t="s">
        <v>1033</v>
      </c>
      <c r="D323" t="s">
        <v>1064</v>
      </c>
      <c r="E323" t="s">
        <v>1075</v>
      </c>
      <c r="F323" s="4">
        <v>48.699999999999996</v>
      </c>
      <c r="G323" s="4">
        <v>32.090818771718602</v>
      </c>
    </row>
    <row r="324" spans="1:7" x14ac:dyDescent="0.25">
      <c r="A324">
        <v>7070701001</v>
      </c>
      <c r="B324" t="s">
        <v>1636</v>
      </c>
      <c r="C324" t="s">
        <v>1889</v>
      </c>
      <c r="D324" t="s">
        <v>1946</v>
      </c>
      <c r="E324" t="s">
        <v>1947</v>
      </c>
      <c r="F324" s="4">
        <v>45.300000000000004</v>
      </c>
      <c r="G324" s="4">
        <v>32.153602183338492</v>
      </c>
    </row>
    <row r="325" spans="1:7" x14ac:dyDescent="0.25">
      <c r="A325">
        <v>6010102007</v>
      </c>
      <c r="B325" t="s">
        <v>1494</v>
      </c>
      <c r="C325" t="s">
        <v>756</v>
      </c>
      <c r="D325" t="s">
        <v>1494</v>
      </c>
      <c r="E325" t="s">
        <v>1501</v>
      </c>
      <c r="F325" s="4">
        <v>48.3</v>
      </c>
      <c r="G325" s="4">
        <v>32.210035577523833</v>
      </c>
    </row>
    <row r="326" spans="1:7" x14ac:dyDescent="0.25">
      <c r="A326">
        <v>3090401704</v>
      </c>
      <c r="B326" t="s">
        <v>755</v>
      </c>
      <c r="C326" t="s">
        <v>881</v>
      </c>
      <c r="D326" t="s">
        <v>928</v>
      </c>
      <c r="E326" t="s">
        <v>933</v>
      </c>
      <c r="F326" s="4">
        <v>53.29999999999999</v>
      </c>
      <c r="G326" s="4">
        <v>32.210741499270405</v>
      </c>
    </row>
    <row r="327" spans="1:7" x14ac:dyDescent="0.25">
      <c r="A327">
        <v>2010501001</v>
      </c>
      <c r="B327" t="s">
        <v>177</v>
      </c>
      <c r="C327" t="s">
        <v>178</v>
      </c>
      <c r="D327" t="s">
        <v>220</v>
      </c>
      <c r="E327" t="s">
        <v>221</v>
      </c>
      <c r="F327" s="4">
        <v>35.9</v>
      </c>
      <c r="G327" s="4">
        <v>32.258000594961963</v>
      </c>
    </row>
    <row r="328" spans="1:7" x14ac:dyDescent="0.25">
      <c r="A328">
        <v>3120501721</v>
      </c>
      <c r="B328" t="s">
        <v>755</v>
      </c>
      <c r="C328" t="s">
        <v>1033</v>
      </c>
      <c r="D328" t="s">
        <v>1064</v>
      </c>
      <c r="E328" t="s">
        <v>1067</v>
      </c>
      <c r="F328" s="4">
        <v>50.1</v>
      </c>
      <c r="G328" s="4">
        <v>32.274030207809574</v>
      </c>
    </row>
    <row r="329" spans="1:7" x14ac:dyDescent="0.25">
      <c r="A329">
        <v>5040102026</v>
      </c>
      <c r="B329" t="s">
        <v>1279</v>
      </c>
      <c r="C329" t="s">
        <v>1311</v>
      </c>
      <c r="D329" t="s">
        <v>1335</v>
      </c>
      <c r="E329" t="s">
        <v>1338</v>
      </c>
      <c r="F329" s="4">
        <v>54.1</v>
      </c>
      <c r="G329" s="4">
        <v>32.279445760635184</v>
      </c>
    </row>
    <row r="330" spans="1:7" x14ac:dyDescent="0.25">
      <c r="A330">
        <v>7050101021</v>
      </c>
      <c r="B330" t="s">
        <v>1636</v>
      </c>
      <c r="C330" t="s">
        <v>1833</v>
      </c>
      <c r="D330" t="s">
        <v>1834</v>
      </c>
      <c r="E330" t="s">
        <v>1837</v>
      </c>
      <c r="F330" s="4">
        <v>32.6</v>
      </c>
      <c r="G330" s="4">
        <v>32.284430972720649</v>
      </c>
    </row>
    <row r="331" spans="1:7" x14ac:dyDescent="0.25">
      <c r="A331">
        <v>7020101001</v>
      </c>
      <c r="B331" t="s">
        <v>1636</v>
      </c>
      <c r="C331" t="s">
        <v>1734</v>
      </c>
      <c r="D331" t="s">
        <v>1734</v>
      </c>
      <c r="E331" t="s">
        <v>1735</v>
      </c>
      <c r="F331" s="4">
        <v>39.300000000000004</v>
      </c>
      <c r="G331" s="4">
        <v>32.295298501991212</v>
      </c>
    </row>
    <row r="332" spans="1:7" x14ac:dyDescent="0.25">
      <c r="A332">
        <v>7110401105</v>
      </c>
      <c r="B332" t="s">
        <v>1636</v>
      </c>
      <c r="C332" t="s">
        <v>2036</v>
      </c>
      <c r="D332" t="s">
        <v>2053</v>
      </c>
      <c r="E332" t="s">
        <v>2027</v>
      </c>
      <c r="F332" s="4">
        <v>43.1</v>
      </c>
      <c r="G332" s="4">
        <v>32.377884023474515</v>
      </c>
    </row>
    <row r="333" spans="1:7" x14ac:dyDescent="0.25">
      <c r="A333">
        <v>2060703005</v>
      </c>
      <c r="B333" t="s">
        <v>177</v>
      </c>
      <c r="C333" t="s">
        <v>313</v>
      </c>
      <c r="D333" t="s">
        <v>355</v>
      </c>
      <c r="E333" t="s">
        <v>360</v>
      </c>
      <c r="F333" s="4">
        <v>53.7</v>
      </c>
      <c r="G333" s="4">
        <v>32.383119310694255</v>
      </c>
    </row>
    <row r="334" spans="1:7" x14ac:dyDescent="0.25">
      <c r="A334">
        <v>8070201703</v>
      </c>
      <c r="B334" t="s">
        <v>2152</v>
      </c>
      <c r="C334" t="s">
        <v>2205</v>
      </c>
      <c r="D334" t="s">
        <v>2050</v>
      </c>
      <c r="E334" t="s">
        <v>2051</v>
      </c>
      <c r="F334" s="4">
        <v>50.4</v>
      </c>
      <c r="G334" s="4">
        <v>32.522708567832268</v>
      </c>
    </row>
    <row r="335" spans="1:7" x14ac:dyDescent="0.25">
      <c r="A335">
        <v>5120101002</v>
      </c>
      <c r="B335" t="s">
        <v>1279</v>
      </c>
      <c r="C335" t="s">
        <v>1445</v>
      </c>
      <c r="D335" t="s">
        <v>1446</v>
      </c>
      <c r="E335" t="s">
        <v>1447</v>
      </c>
      <c r="F335" s="4">
        <v>31.2</v>
      </c>
      <c r="G335" s="4">
        <v>32.584788218983732</v>
      </c>
    </row>
    <row r="336" spans="1:7" x14ac:dyDescent="0.25">
      <c r="A336">
        <v>7110402026</v>
      </c>
      <c r="B336" t="s">
        <v>1636</v>
      </c>
      <c r="C336" t="s">
        <v>2036</v>
      </c>
      <c r="D336" t="s">
        <v>2053</v>
      </c>
      <c r="E336" t="s">
        <v>2070</v>
      </c>
      <c r="F336" s="4">
        <v>52.800000000000004</v>
      </c>
      <c r="G336" s="4">
        <v>32.694478613120005</v>
      </c>
    </row>
    <row r="337" spans="1:7" x14ac:dyDescent="0.25">
      <c r="A337">
        <v>3120504088</v>
      </c>
      <c r="B337" t="s">
        <v>755</v>
      </c>
      <c r="C337" t="s">
        <v>1033</v>
      </c>
      <c r="D337" t="s">
        <v>1064</v>
      </c>
      <c r="E337" t="s">
        <v>1081</v>
      </c>
      <c r="F337" s="4">
        <v>45.7</v>
      </c>
      <c r="G337" s="4">
        <v>32.784977931244093</v>
      </c>
    </row>
    <row r="338" spans="1:7" x14ac:dyDescent="0.25">
      <c r="A338">
        <v>2060207707</v>
      </c>
      <c r="B338" t="s">
        <v>177</v>
      </c>
      <c r="C338" t="s">
        <v>313</v>
      </c>
      <c r="D338" t="s">
        <v>325</v>
      </c>
      <c r="E338" t="s">
        <v>330</v>
      </c>
      <c r="F338" s="4">
        <v>47.9</v>
      </c>
      <c r="G338" s="4">
        <v>32.823358597728244</v>
      </c>
    </row>
    <row r="339" spans="1:7" x14ac:dyDescent="0.25">
      <c r="A339">
        <v>3030102013</v>
      </c>
      <c r="B339" t="s">
        <v>755</v>
      </c>
      <c r="C339" t="s">
        <v>773</v>
      </c>
      <c r="D339" t="s">
        <v>774</v>
      </c>
      <c r="E339" t="s">
        <v>781</v>
      </c>
      <c r="F339" s="4">
        <v>52.800000000000004</v>
      </c>
      <c r="G339" s="4">
        <v>32.842321818373193</v>
      </c>
    </row>
    <row r="340" spans="1:7" x14ac:dyDescent="0.25">
      <c r="A340">
        <v>7020106021</v>
      </c>
      <c r="B340" t="s">
        <v>1636</v>
      </c>
      <c r="C340" t="s">
        <v>1734</v>
      </c>
      <c r="D340" t="s">
        <v>1734</v>
      </c>
      <c r="E340" t="s">
        <v>1755</v>
      </c>
      <c r="F340" s="4">
        <v>44.4</v>
      </c>
      <c r="G340" s="4">
        <v>32.861803175236872</v>
      </c>
    </row>
    <row r="341" spans="1:7" x14ac:dyDescent="0.25">
      <c r="A341">
        <v>7010104010</v>
      </c>
      <c r="B341" t="s">
        <v>1636</v>
      </c>
      <c r="C341" t="s">
        <v>1637</v>
      </c>
      <c r="D341" t="s">
        <v>1636</v>
      </c>
      <c r="E341" t="s">
        <v>1650</v>
      </c>
      <c r="F341" s="4">
        <v>34.4</v>
      </c>
      <c r="G341" s="4">
        <v>32.907341498887263</v>
      </c>
    </row>
    <row r="342" spans="1:7" x14ac:dyDescent="0.25">
      <c r="A342">
        <v>5070101102</v>
      </c>
      <c r="B342" t="s">
        <v>1279</v>
      </c>
      <c r="C342" t="s">
        <v>1390</v>
      </c>
      <c r="D342" t="s">
        <v>1391</v>
      </c>
      <c r="E342" t="s">
        <v>1392</v>
      </c>
      <c r="F342" s="4">
        <v>45.5</v>
      </c>
      <c r="G342" s="4">
        <v>32.964334238212977</v>
      </c>
    </row>
    <row r="343" spans="1:7" x14ac:dyDescent="0.25">
      <c r="A343">
        <v>7110602008</v>
      </c>
      <c r="B343" t="s">
        <v>1636</v>
      </c>
      <c r="C343" t="s">
        <v>2036</v>
      </c>
      <c r="D343" t="s">
        <v>2075</v>
      </c>
      <c r="E343" t="s">
        <v>2076</v>
      </c>
      <c r="F343" s="4">
        <v>48.699999999999996</v>
      </c>
      <c r="G343" s="4">
        <v>32.994174191920898</v>
      </c>
    </row>
    <row r="344" spans="1:7" x14ac:dyDescent="0.25">
      <c r="A344">
        <v>7010501032</v>
      </c>
      <c r="B344" t="s">
        <v>1636</v>
      </c>
      <c r="C344" t="s">
        <v>1637</v>
      </c>
      <c r="D344" t="s">
        <v>1714</v>
      </c>
      <c r="E344" t="s">
        <v>1715</v>
      </c>
      <c r="F344" s="4">
        <v>39.1</v>
      </c>
      <c r="G344" s="4">
        <v>33.026216380932937</v>
      </c>
    </row>
    <row r="345" spans="1:7" x14ac:dyDescent="0.25">
      <c r="A345">
        <v>2120201037</v>
      </c>
      <c r="B345" t="s">
        <v>177</v>
      </c>
      <c r="C345" t="s">
        <v>539</v>
      </c>
      <c r="D345" t="s">
        <v>563</v>
      </c>
      <c r="E345" t="s">
        <v>566</v>
      </c>
      <c r="F345" s="4">
        <v>46.7</v>
      </c>
      <c r="G345" s="4">
        <v>33.104461312422004</v>
      </c>
    </row>
    <row r="346" spans="1:7" x14ac:dyDescent="0.25">
      <c r="A346">
        <v>3100301015</v>
      </c>
      <c r="B346" t="s">
        <v>755</v>
      </c>
      <c r="C346" t="s">
        <v>950</v>
      </c>
      <c r="D346" t="s">
        <v>985</v>
      </c>
      <c r="E346" t="s">
        <v>987</v>
      </c>
      <c r="F346" s="4">
        <v>43.9</v>
      </c>
      <c r="G346" s="4">
        <v>33.175894271950369</v>
      </c>
    </row>
    <row r="347" spans="1:7" x14ac:dyDescent="0.25">
      <c r="A347">
        <v>7010201010</v>
      </c>
      <c r="B347" t="s">
        <v>1636</v>
      </c>
      <c r="C347" t="s">
        <v>1637</v>
      </c>
      <c r="D347" t="s">
        <v>1652</v>
      </c>
      <c r="E347" t="s">
        <v>1661</v>
      </c>
      <c r="F347" s="4">
        <v>47.099999999999994</v>
      </c>
      <c r="G347" s="4">
        <v>33.218709582376327</v>
      </c>
    </row>
    <row r="348" spans="1:7" x14ac:dyDescent="0.25">
      <c r="A348">
        <v>3090401715</v>
      </c>
      <c r="B348" t="s">
        <v>755</v>
      </c>
      <c r="C348" t="s">
        <v>881</v>
      </c>
      <c r="D348" t="s">
        <v>928</v>
      </c>
      <c r="E348" t="s">
        <v>941</v>
      </c>
      <c r="F348" s="4">
        <v>51.1</v>
      </c>
      <c r="G348" s="4">
        <v>33.261648623789711</v>
      </c>
    </row>
    <row r="349" spans="1:7" x14ac:dyDescent="0.25">
      <c r="A349">
        <v>6030101015</v>
      </c>
      <c r="B349" t="s">
        <v>1494</v>
      </c>
      <c r="C349" t="s">
        <v>1540</v>
      </c>
      <c r="D349" t="s">
        <v>1541</v>
      </c>
      <c r="E349" t="s">
        <v>1553</v>
      </c>
      <c r="F349" s="4">
        <v>50.5</v>
      </c>
      <c r="G349" s="4">
        <v>33.301558389321052</v>
      </c>
    </row>
    <row r="350" spans="1:7" x14ac:dyDescent="0.25">
      <c r="A350">
        <v>7030301007</v>
      </c>
      <c r="B350" t="s">
        <v>1636</v>
      </c>
      <c r="C350" t="s">
        <v>1768</v>
      </c>
      <c r="D350" t="s">
        <v>1787</v>
      </c>
      <c r="E350" t="s">
        <v>1001</v>
      </c>
      <c r="F350" s="4">
        <v>56.000000000000007</v>
      </c>
      <c r="G350" s="4">
        <v>33.355812431678338</v>
      </c>
    </row>
    <row r="351" spans="1:7" x14ac:dyDescent="0.25">
      <c r="A351">
        <v>2010301002</v>
      </c>
      <c r="B351" t="s">
        <v>177</v>
      </c>
      <c r="C351" t="s">
        <v>178</v>
      </c>
      <c r="D351" t="s">
        <v>197</v>
      </c>
      <c r="E351" t="s">
        <v>198</v>
      </c>
      <c r="F351" s="4">
        <v>46.2</v>
      </c>
      <c r="G351" s="4">
        <v>33.365569604112579</v>
      </c>
    </row>
    <row r="352" spans="1:7" x14ac:dyDescent="0.25">
      <c r="A352">
        <v>7040101005</v>
      </c>
      <c r="B352" t="s">
        <v>1636</v>
      </c>
      <c r="C352" t="s">
        <v>1789</v>
      </c>
      <c r="D352" t="s">
        <v>1790</v>
      </c>
      <c r="E352" t="s">
        <v>1791</v>
      </c>
      <c r="F352" s="4">
        <v>42.5</v>
      </c>
      <c r="G352" s="4">
        <v>33.419440586106766</v>
      </c>
    </row>
    <row r="353" spans="1:7" x14ac:dyDescent="0.25">
      <c r="A353">
        <v>5150101001</v>
      </c>
      <c r="B353" t="s">
        <v>1279</v>
      </c>
      <c r="C353" t="s">
        <v>1483</v>
      </c>
      <c r="D353" t="s">
        <v>1484</v>
      </c>
      <c r="E353" t="s">
        <v>1485</v>
      </c>
      <c r="F353" s="4">
        <v>34</v>
      </c>
      <c r="G353" s="4">
        <v>33.446559599379945</v>
      </c>
    </row>
    <row r="354" spans="1:7" x14ac:dyDescent="0.25">
      <c r="A354">
        <v>7010102703</v>
      </c>
      <c r="B354" t="s">
        <v>1636</v>
      </c>
      <c r="C354" t="s">
        <v>1637</v>
      </c>
      <c r="D354" t="s">
        <v>1636</v>
      </c>
      <c r="E354" t="s">
        <v>1644</v>
      </c>
      <c r="F354" s="4">
        <v>41.5</v>
      </c>
      <c r="G354" s="4">
        <v>33.552879798139266</v>
      </c>
    </row>
    <row r="355" spans="1:7" x14ac:dyDescent="0.25">
      <c r="A355">
        <v>7050201019</v>
      </c>
      <c r="B355" t="s">
        <v>1636</v>
      </c>
      <c r="C355" t="s">
        <v>1833</v>
      </c>
      <c r="D355" t="s">
        <v>1841</v>
      </c>
      <c r="E355" t="s">
        <v>1846</v>
      </c>
      <c r="F355" s="4">
        <v>43.79999999999999</v>
      </c>
      <c r="G355" s="4">
        <v>33.618019139226831</v>
      </c>
    </row>
    <row r="356" spans="1:7" x14ac:dyDescent="0.25">
      <c r="A356">
        <v>4030101010</v>
      </c>
      <c r="B356" t="s">
        <v>1149</v>
      </c>
      <c r="C356" t="s">
        <v>1175</v>
      </c>
      <c r="D356" t="s">
        <v>1176</v>
      </c>
      <c r="E356" t="s">
        <v>1177</v>
      </c>
      <c r="F356" s="4">
        <v>55.000000000000007</v>
      </c>
      <c r="G356" s="4">
        <v>33.687209164020103</v>
      </c>
    </row>
    <row r="357" spans="1:7" x14ac:dyDescent="0.25">
      <c r="A357">
        <v>7070201001</v>
      </c>
      <c r="B357" t="s">
        <v>1636</v>
      </c>
      <c r="C357" t="s">
        <v>1889</v>
      </c>
      <c r="D357" t="s">
        <v>1894</v>
      </c>
      <c r="E357" t="s">
        <v>1895</v>
      </c>
      <c r="F357" s="4">
        <v>32.5</v>
      </c>
      <c r="G357" s="4">
        <v>33.70252457496899</v>
      </c>
    </row>
    <row r="358" spans="1:7" x14ac:dyDescent="0.25">
      <c r="A358">
        <v>7040401014</v>
      </c>
      <c r="B358" t="s">
        <v>1636</v>
      </c>
      <c r="C358" t="s">
        <v>1789</v>
      </c>
      <c r="D358" t="s">
        <v>1827</v>
      </c>
      <c r="E358" t="s">
        <v>1831</v>
      </c>
      <c r="F358" s="4">
        <v>32.700000000000003</v>
      </c>
      <c r="G358" s="4">
        <v>33.74280234499583</v>
      </c>
    </row>
    <row r="359" spans="1:7" x14ac:dyDescent="0.25">
      <c r="A359">
        <v>3120503001</v>
      </c>
      <c r="B359" t="s">
        <v>755</v>
      </c>
      <c r="C359" t="s">
        <v>1033</v>
      </c>
      <c r="D359" t="s">
        <v>1064</v>
      </c>
      <c r="E359" t="s">
        <v>1073</v>
      </c>
      <c r="F359" s="4">
        <v>40.799999999999997</v>
      </c>
      <c r="G359" s="4">
        <v>33.795234520613405</v>
      </c>
    </row>
    <row r="360" spans="1:7" x14ac:dyDescent="0.25">
      <c r="A360">
        <v>2150201006</v>
      </c>
      <c r="B360" t="s">
        <v>177</v>
      </c>
      <c r="C360" t="s">
        <v>699</v>
      </c>
      <c r="D360" t="s">
        <v>703</v>
      </c>
      <c r="E360" t="s">
        <v>704</v>
      </c>
      <c r="F360" s="4">
        <v>46.5</v>
      </c>
      <c r="G360" s="4">
        <v>33.798743354249943</v>
      </c>
    </row>
    <row r="361" spans="1:7" x14ac:dyDescent="0.25">
      <c r="A361">
        <v>3100301074</v>
      </c>
      <c r="B361" t="s">
        <v>755</v>
      </c>
      <c r="C361" t="s">
        <v>950</v>
      </c>
      <c r="D361" t="s">
        <v>985</v>
      </c>
      <c r="E361" t="s">
        <v>993</v>
      </c>
      <c r="F361" s="4">
        <v>44.1</v>
      </c>
      <c r="G361" s="4">
        <v>33.811622899608672</v>
      </c>
    </row>
    <row r="362" spans="1:7" x14ac:dyDescent="0.25">
      <c r="A362">
        <v>8070101009</v>
      </c>
      <c r="B362" t="s">
        <v>2152</v>
      </c>
      <c r="C362" t="s">
        <v>2205</v>
      </c>
      <c r="D362" t="s">
        <v>2206</v>
      </c>
      <c r="E362" t="s">
        <v>2090</v>
      </c>
      <c r="F362" s="4">
        <v>52.5</v>
      </c>
      <c r="G362" s="4">
        <v>33.815381222717946</v>
      </c>
    </row>
    <row r="363" spans="1:7" x14ac:dyDescent="0.25">
      <c r="A363">
        <v>3090201041</v>
      </c>
      <c r="B363" t="s">
        <v>755</v>
      </c>
      <c r="C363" t="s">
        <v>881</v>
      </c>
      <c r="D363" t="s">
        <v>889</v>
      </c>
      <c r="E363" t="s">
        <v>899</v>
      </c>
      <c r="F363" s="4">
        <v>45.29999999999999</v>
      </c>
      <c r="G363" s="4">
        <v>33.815506768971261</v>
      </c>
    </row>
    <row r="364" spans="1:7" x14ac:dyDescent="0.25">
      <c r="A364">
        <v>7040301013</v>
      </c>
      <c r="B364" t="s">
        <v>1636</v>
      </c>
      <c r="C364" t="s">
        <v>1789</v>
      </c>
      <c r="D364" t="s">
        <v>1812</v>
      </c>
      <c r="E364" t="s">
        <v>1813</v>
      </c>
      <c r="F364" s="4">
        <v>50.6</v>
      </c>
      <c r="G364" s="4">
        <v>33.867336089824349</v>
      </c>
    </row>
    <row r="365" spans="1:7" x14ac:dyDescent="0.25">
      <c r="A365">
        <v>1050101001</v>
      </c>
      <c r="B365" t="s">
        <v>26</v>
      </c>
      <c r="C365" t="s">
        <v>91</v>
      </c>
      <c r="D365" t="s">
        <v>92</v>
      </c>
      <c r="E365" t="s">
        <v>93</v>
      </c>
      <c r="F365" s="4">
        <v>42.4</v>
      </c>
      <c r="G365" s="4">
        <v>33.930504190870934</v>
      </c>
    </row>
    <row r="366" spans="1:7" x14ac:dyDescent="0.25">
      <c r="A366">
        <v>7070202010</v>
      </c>
      <c r="B366" t="s">
        <v>1636</v>
      </c>
      <c r="C366" t="s">
        <v>1889</v>
      </c>
      <c r="D366" t="s">
        <v>1894</v>
      </c>
      <c r="E366" t="s">
        <v>1905</v>
      </c>
      <c r="F366" s="4">
        <v>50.4</v>
      </c>
      <c r="G366" s="4">
        <v>33.97268553038144</v>
      </c>
    </row>
    <row r="367" spans="1:7" x14ac:dyDescent="0.25">
      <c r="A367">
        <v>2100303002</v>
      </c>
      <c r="B367" t="s">
        <v>177</v>
      </c>
      <c r="C367" t="s">
        <v>456</v>
      </c>
      <c r="D367" t="s">
        <v>464</v>
      </c>
      <c r="E367" t="s">
        <v>469</v>
      </c>
      <c r="F367" s="4">
        <v>51</v>
      </c>
      <c r="G367" s="4">
        <v>34.048781854146021</v>
      </c>
    </row>
    <row r="368" spans="1:7" x14ac:dyDescent="0.25">
      <c r="A368">
        <v>4010201002</v>
      </c>
      <c r="B368" t="s">
        <v>1149</v>
      </c>
      <c r="C368" t="s">
        <v>756</v>
      </c>
      <c r="D368" t="s">
        <v>1152</v>
      </c>
      <c r="E368" t="s">
        <v>1153</v>
      </c>
      <c r="F368" s="4">
        <v>37.4</v>
      </c>
      <c r="G368" s="4">
        <v>34.053301581347725</v>
      </c>
    </row>
    <row r="369" spans="1:7" x14ac:dyDescent="0.25">
      <c r="A369">
        <v>2020201001</v>
      </c>
      <c r="B369" t="s">
        <v>177</v>
      </c>
      <c r="C369" t="s">
        <v>223</v>
      </c>
      <c r="D369" t="s">
        <v>247</v>
      </c>
      <c r="E369" t="s">
        <v>248</v>
      </c>
      <c r="F369" s="4">
        <v>54.6</v>
      </c>
      <c r="G369" s="4">
        <v>34.0609795814986</v>
      </c>
    </row>
    <row r="370" spans="1:7" x14ac:dyDescent="0.25">
      <c r="A370">
        <v>7020102009</v>
      </c>
      <c r="B370" t="s">
        <v>1636</v>
      </c>
      <c r="C370" t="s">
        <v>1734</v>
      </c>
      <c r="D370" t="s">
        <v>1734</v>
      </c>
      <c r="E370" t="s">
        <v>1745</v>
      </c>
      <c r="F370" s="4">
        <v>50.3</v>
      </c>
      <c r="G370" s="4">
        <v>34.075560835458738</v>
      </c>
    </row>
    <row r="371" spans="1:7" x14ac:dyDescent="0.25">
      <c r="A371">
        <v>5030101001</v>
      </c>
      <c r="B371" t="s">
        <v>1279</v>
      </c>
      <c r="C371" t="s">
        <v>1327</v>
      </c>
      <c r="D371" t="s">
        <v>1328</v>
      </c>
      <c r="E371" t="s">
        <v>1329</v>
      </c>
      <c r="F371" s="4">
        <v>30.9</v>
      </c>
      <c r="G371" s="4">
        <v>34.163477508570431</v>
      </c>
    </row>
    <row r="372" spans="1:7" x14ac:dyDescent="0.25">
      <c r="A372">
        <v>7010404001</v>
      </c>
      <c r="B372" t="s">
        <v>1636</v>
      </c>
      <c r="C372" t="s">
        <v>1637</v>
      </c>
      <c r="D372" t="s">
        <v>1701</v>
      </c>
      <c r="E372" t="s">
        <v>1708</v>
      </c>
      <c r="F372" s="4">
        <v>50.1</v>
      </c>
      <c r="G372" s="4">
        <v>34.210794893863699</v>
      </c>
    </row>
    <row r="373" spans="1:7" x14ac:dyDescent="0.25">
      <c r="A373">
        <v>7130105006</v>
      </c>
      <c r="B373" t="s">
        <v>1636</v>
      </c>
      <c r="C373" t="s">
        <v>2099</v>
      </c>
      <c r="D373" t="s">
        <v>2100</v>
      </c>
      <c r="E373" t="s">
        <v>2103</v>
      </c>
      <c r="F373" s="4">
        <v>52.900000000000006</v>
      </c>
      <c r="G373" s="4">
        <v>34.221088894810428</v>
      </c>
    </row>
    <row r="374" spans="1:7" x14ac:dyDescent="0.25">
      <c r="A374">
        <v>6010105005</v>
      </c>
      <c r="B374" t="s">
        <v>1494</v>
      </c>
      <c r="C374" t="s">
        <v>756</v>
      </c>
      <c r="D374" t="s">
        <v>1494</v>
      </c>
      <c r="E374" t="s">
        <v>1509</v>
      </c>
      <c r="F374" s="4">
        <v>55.000000000000007</v>
      </c>
      <c r="G374" s="4">
        <v>34.248252503389786</v>
      </c>
    </row>
    <row r="375" spans="1:7" x14ac:dyDescent="0.25">
      <c r="A375">
        <v>7020102001</v>
      </c>
      <c r="B375" t="s">
        <v>1636</v>
      </c>
      <c r="C375" t="s">
        <v>1734</v>
      </c>
      <c r="D375" t="s">
        <v>1734</v>
      </c>
      <c r="E375" t="s">
        <v>1743</v>
      </c>
      <c r="F375" s="4">
        <v>42.699999999999996</v>
      </c>
      <c r="G375" s="4">
        <v>34.259954297363507</v>
      </c>
    </row>
    <row r="376" spans="1:7" x14ac:dyDescent="0.25">
      <c r="A376">
        <v>8080201002</v>
      </c>
      <c r="B376" t="s">
        <v>2152</v>
      </c>
      <c r="C376" t="s">
        <v>2209</v>
      </c>
      <c r="D376" t="s">
        <v>2215</v>
      </c>
      <c r="E376" t="s">
        <v>2216</v>
      </c>
      <c r="F376" s="4">
        <v>44.29999999999999</v>
      </c>
      <c r="G376" s="4">
        <v>34.264822768320151</v>
      </c>
    </row>
    <row r="377" spans="1:7" x14ac:dyDescent="0.25">
      <c r="A377">
        <v>2060601709</v>
      </c>
      <c r="B377" t="s">
        <v>177</v>
      </c>
      <c r="C377" t="s">
        <v>313</v>
      </c>
      <c r="D377" t="s">
        <v>342</v>
      </c>
      <c r="E377" t="s">
        <v>349</v>
      </c>
      <c r="F377" s="4">
        <v>50.2</v>
      </c>
      <c r="G377" s="4">
        <v>34.338918903754504</v>
      </c>
    </row>
    <row r="378" spans="1:7" x14ac:dyDescent="0.25">
      <c r="A378">
        <v>2060201001</v>
      </c>
      <c r="B378" t="s">
        <v>177</v>
      </c>
      <c r="C378" t="s">
        <v>313</v>
      </c>
      <c r="D378" t="s">
        <v>325</v>
      </c>
      <c r="E378" t="s">
        <v>326</v>
      </c>
      <c r="F378" s="4">
        <v>51.5</v>
      </c>
      <c r="G378" s="4">
        <v>34.353860434537033</v>
      </c>
    </row>
    <row r="379" spans="1:7" x14ac:dyDescent="0.25">
      <c r="A379">
        <v>3120401760</v>
      </c>
      <c r="B379" t="s">
        <v>755</v>
      </c>
      <c r="C379" t="s">
        <v>1033</v>
      </c>
      <c r="D379" t="s">
        <v>1051</v>
      </c>
      <c r="E379" t="s">
        <v>1062</v>
      </c>
      <c r="F379" s="4">
        <v>35.199999999999996</v>
      </c>
      <c r="G379" s="4">
        <v>34.410293800679142</v>
      </c>
    </row>
    <row r="380" spans="1:7" x14ac:dyDescent="0.25">
      <c r="A380">
        <v>3100301104</v>
      </c>
      <c r="B380" t="s">
        <v>755</v>
      </c>
      <c r="C380" t="s">
        <v>950</v>
      </c>
      <c r="D380" t="s">
        <v>985</v>
      </c>
      <c r="E380" t="s">
        <v>995</v>
      </c>
      <c r="F380" s="4">
        <v>51.5</v>
      </c>
      <c r="G380" s="4">
        <v>34.463494261466558</v>
      </c>
    </row>
    <row r="381" spans="1:7" x14ac:dyDescent="0.25">
      <c r="A381">
        <v>6020103001</v>
      </c>
      <c r="B381" t="s">
        <v>1494</v>
      </c>
      <c r="C381" t="s">
        <v>1521</v>
      </c>
      <c r="D381" t="s">
        <v>1522</v>
      </c>
      <c r="E381" t="s">
        <v>1527</v>
      </c>
      <c r="F381" s="4">
        <v>40.5</v>
      </c>
      <c r="G381" s="4">
        <v>34.491755087659406</v>
      </c>
    </row>
    <row r="382" spans="1:7" x14ac:dyDescent="0.25">
      <c r="A382">
        <v>3040301020</v>
      </c>
      <c r="B382" t="s">
        <v>755</v>
      </c>
      <c r="C382" t="s">
        <v>797</v>
      </c>
      <c r="D382" t="s">
        <v>806</v>
      </c>
      <c r="E382" t="s">
        <v>809</v>
      </c>
      <c r="F382" s="4">
        <v>49.9</v>
      </c>
      <c r="G382" s="4">
        <v>34.514066995876682</v>
      </c>
    </row>
    <row r="383" spans="1:7" x14ac:dyDescent="0.25">
      <c r="A383">
        <v>2120301001</v>
      </c>
      <c r="B383" t="s">
        <v>177</v>
      </c>
      <c r="C383" t="s">
        <v>539</v>
      </c>
      <c r="D383" t="s">
        <v>580</v>
      </c>
      <c r="E383" t="s">
        <v>581</v>
      </c>
      <c r="F383" s="4">
        <v>39.4</v>
      </c>
      <c r="G383" s="4">
        <v>34.600292701266781</v>
      </c>
    </row>
    <row r="384" spans="1:7" x14ac:dyDescent="0.25">
      <c r="A384">
        <v>3090401001</v>
      </c>
      <c r="B384" t="s">
        <v>755</v>
      </c>
      <c r="C384" t="s">
        <v>881</v>
      </c>
      <c r="D384" t="s">
        <v>928</v>
      </c>
      <c r="E384" t="s">
        <v>929</v>
      </c>
      <c r="F384" s="4">
        <v>37.700000000000003</v>
      </c>
      <c r="G384" s="4">
        <v>34.685098449878247</v>
      </c>
    </row>
    <row r="385" spans="1:7" x14ac:dyDescent="0.25">
      <c r="A385">
        <v>3100301209</v>
      </c>
      <c r="B385" t="s">
        <v>755</v>
      </c>
      <c r="C385" t="s">
        <v>950</v>
      </c>
      <c r="D385" t="s">
        <v>985</v>
      </c>
      <c r="E385" t="s">
        <v>1005</v>
      </c>
      <c r="F385" s="4">
        <v>44.5</v>
      </c>
      <c r="G385" s="4">
        <v>34.747113663924367</v>
      </c>
    </row>
    <row r="386" spans="1:7" x14ac:dyDescent="0.25">
      <c r="A386">
        <v>7010201007</v>
      </c>
      <c r="B386" t="s">
        <v>1636</v>
      </c>
      <c r="C386" t="s">
        <v>1637</v>
      </c>
      <c r="D386" t="s">
        <v>1652</v>
      </c>
      <c r="E386" t="s">
        <v>1659</v>
      </c>
      <c r="F386" s="4">
        <v>47</v>
      </c>
      <c r="G386" s="4">
        <v>34.756815558204025</v>
      </c>
    </row>
    <row r="387" spans="1:7" x14ac:dyDescent="0.25">
      <c r="A387">
        <v>3100301170</v>
      </c>
      <c r="B387" t="s">
        <v>755</v>
      </c>
      <c r="C387" t="s">
        <v>950</v>
      </c>
      <c r="D387" t="s">
        <v>985</v>
      </c>
      <c r="E387" t="s">
        <v>999</v>
      </c>
      <c r="F387" s="4">
        <v>42.6</v>
      </c>
      <c r="G387" s="4">
        <v>34.769088705207515</v>
      </c>
    </row>
    <row r="388" spans="1:7" x14ac:dyDescent="0.25">
      <c r="A388">
        <v>6030101013</v>
      </c>
      <c r="B388" t="s">
        <v>1494</v>
      </c>
      <c r="C388" t="s">
        <v>1540</v>
      </c>
      <c r="D388" t="s">
        <v>1541</v>
      </c>
      <c r="E388" t="s">
        <v>788</v>
      </c>
      <c r="F388" s="4">
        <v>42.4</v>
      </c>
      <c r="G388" s="4">
        <v>34.839434348440619</v>
      </c>
    </row>
    <row r="389" spans="1:7" x14ac:dyDescent="0.25">
      <c r="A389">
        <v>4060205001</v>
      </c>
      <c r="B389" t="s">
        <v>1149</v>
      </c>
      <c r="C389" t="s">
        <v>1201</v>
      </c>
      <c r="D389" t="s">
        <v>1204</v>
      </c>
      <c r="E389" t="s">
        <v>1211</v>
      </c>
      <c r="F389" s="4">
        <v>48.699999999999996</v>
      </c>
      <c r="G389" s="4">
        <v>34.851701294191884</v>
      </c>
    </row>
    <row r="390" spans="1:7" x14ac:dyDescent="0.25">
      <c r="A390">
        <v>7020201012</v>
      </c>
      <c r="B390" t="s">
        <v>1636</v>
      </c>
      <c r="C390" t="s">
        <v>1734</v>
      </c>
      <c r="D390" t="s">
        <v>1761</v>
      </c>
      <c r="E390" t="s">
        <v>1762</v>
      </c>
      <c r="F390" s="4">
        <v>47.099999999999994</v>
      </c>
      <c r="G390" s="4">
        <v>34.91063673454925</v>
      </c>
    </row>
    <row r="391" spans="1:7" x14ac:dyDescent="0.25">
      <c r="A391">
        <v>7100201031</v>
      </c>
      <c r="B391" t="s">
        <v>1636</v>
      </c>
      <c r="C391" t="s">
        <v>1981</v>
      </c>
      <c r="D391" t="s">
        <v>1987</v>
      </c>
      <c r="E391" t="s">
        <v>1994</v>
      </c>
      <c r="F391" s="4">
        <v>40.799999999999997</v>
      </c>
      <c r="G391" s="4">
        <v>34.921458485999132</v>
      </c>
    </row>
    <row r="392" spans="1:7" x14ac:dyDescent="0.25">
      <c r="A392">
        <v>1070208019</v>
      </c>
      <c r="B392" t="s">
        <v>26</v>
      </c>
      <c r="C392" t="s">
        <v>116</v>
      </c>
      <c r="D392" t="s">
        <v>120</v>
      </c>
      <c r="E392" t="s">
        <v>127</v>
      </c>
      <c r="F392" s="4">
        <v>49</v>
      </c>
      <c r="G392" s="4">
        <v>34.957416426064199</v>
      </c>
    </row>
    <row r="393" spans="1:7" x14ac:dyDescent="0.25">
      <c r="A393">
        <v>5020201020</v>
      </c>
      <c r="B393" t="s">
        <v>1279</v>
      </c>
      <c r="C393" t="s">
        <v>1307</v>
      </c>
      <c r="D393" t="s">
        <v>1311</v>
      </c>
      <c r="E393" t="s">
        <v>1316</v>
      </c>
      <c r="F393" s="4">
        <v>52.7</v>
      </c>
      <c r="G393" s="4">
        <v>34.960551426440659</v>
      </c>
    </row>
    <row r="394" spans="1:7" x14ac:dyDescent="0.25">
      <c r="A394">
        <v>4020101013</v>
      </c>
      <c r="B394" t="s">
        <v>1149</v>
      </c>
      <c r="C394" t="s">
        <v>1162</v>
      </c>
      <c r="D394" t="s">
        <v>1163</v>
      </c>
      <c r="E394" t="s">
        <v>1164</v>
      </c>
      <c r="F394" s="4">
        <v>50.4</v>
      </c>
      <c r="G394" s="4">
        <v>34.964558275613342</v>
      </c>
    </row>
    <row r="395" spans="1:7" x14ac:dyDescent="0.25">
      <c r="A395">
        <v>3120601011</v>
      </c>
      <c r="B395" t="s">
        <v>755</v>
      </c>
      <c r="C395" t="s">
        <v>1033</v>
      </c>
      <c r="D395" t="s">
        <v>1083</v>
      </c>
      <c r="E395" t="s">
        <v>1086</v>
      </c>
      <c r="F395" s="4">
        <v>44.1</v>
      </c>
      <c r="G395" s="4">
        <v>34.99459569413257</v>
      </c>
    </row>
    <row r="396" spans="1:7" x14ac:dyDescent="0.25">
      <c r="A396">
        <v>6020202001</v>
      </c>
      <c r="B396" t="s">
        <v>1494</v>
      </c>
      <c r="C396" t="s">
        <v>1521</v>
      </c>
      <c r="D396" t="s">
        <v>1533</v>
      </c>
      <c r="E396" t="s">
        <v>1536</v>
      </c>
      <c r="F396" s="4">
        <v>45.600000000000016</v>
      </c>
      <c r="G396" s="4">
        <v>35.042505487747938</v>
      </c>
    </row>
    <row r="397" spans="1:7" x14ac:dyDescent="0.25">
      <c r="A397">
        <v>6010101701</v>
      </c>
      <c r="B397" t="s">
        <v>1494</v>
      </c>
      <c r="C397" t="s">
        <v>756</v>
      </c>
      <c r="D397" t="s">
        <v>1494</v>
      </c>
      <c r="E397" t="s">
        <v>1497</v>
      </c>
      <c r="F397" s="4">
        <v>51.9</v>
      </c>
      <c r="G397" s="4">
        <v>35.077301433411662</v>
      </c>
    </row>
    <row r="398" spans="1:7" x14ac:dyDescent="0.25">
      <c r="A398">
        <v>7030102013</v>
      </c>
      <c r="B398" t="s">
        <v>1636</v>
      </c>
      <c r="C398" t="s">
        <v>1768</v>
      </c>
      <c r="D398" t="s">
        <v>1769</v>
      </c>
      <c r="E398" t="s">
        <v>1783</v>
      </c>
      <c r="F398" s="4">
        <v>49.6</v>
      </c>
      <c r="G398" s="4">
        <v>35.112596884492746</v>
      </c>
    </row>
    <row r="399" spans="1:7" x14ac:dyDescent="0.25">
      <c r="A399">
        <v>7050301001</v>
      </c>
      <c r="B399" t="s">
        <v>1636</v>
      </c>
      <c r="C399" t="s">
        <v>1833</v>
      </c>
      <c r="D399" t="s">
        <v>1862</v>
      </c>
      <c r="E399" t="s">
        <v>1863</v>
      </c>
      <c r="F399" s="4">
        <v>47</v>
      </c>
      <c r="G399" s="4">
        <v>35.115176943303418</v>
      </c>
    </row>
    <row r="400" spans="1:7" x14ac:dyDescent="0.25">
      <c r="A400">
        <v>8040101001</v>
      </c>
      <c r="B400" t="s">
        <v>2152</v>
      </c>
      <c r="C400" t="s">
        <v>2191</v>
      </c>
      <c r="D400" t="s">
        <v>2192</v>
      </c>
      <c r="E400" t="s">
        <v>2193</v>
      </c>
      <c r="F400" s="4">
        <v>40.699999999999996</v>
      </c>
      <c r="G400" s="4">
        <v>35.149366115210043</v>
      </c>
    </row>
    <row r="401" spans="1:7" x14ac:dyDescent="0.25">
      <c r="A401">
        <v>3120601024</v>
      </c>
      <c r="B401" t="s">
        <v>755</v>
      </c>
      <c r="C401" t="s">
        <v>1033</v>
      </c>
      <c r="D401" t="s">
        <v>1083</v>
      </c>
      <c r="E401" t="s">
        <v>1088</v>
      </c>
      <c r="F401" s="4">
        <v>51.4</v>
      </c>
      <c r="G401" s="4">
        <v>35.195461748471239</v>
      </c>
    </row>
    <row r="402" spans="1:7" x14ac:dyDescent="0.25">
      <c r="A402">
        <v>6010105008</v>
      </c>
      <c r="B402" t="s">
        <v>1494</v>
      </c>
      <c r="C402" t="s">
        <v>756</v>
      </c>
      <c r="D402" t="s">
        <v>1494</v>
      </c>
      <c r="E402" t="s">
        <v>1513</v>
      </c>
      <c r="F402" s="4">
        <v>56.7</v>
      </c>
      <c r="G402" s="4">
        <v>35.261273697285944</v>
      </c>
    </row>
    <row r="403" spans="1:7" x14ac:dyDescent="0.25">
      <c r="A403">
        <v>8010101001</v>
      </c>
      <c r="B403" t="s">
        <v>2152</v>
      </c>
      <c r="C403" t="s">
        <v>756</v>
      </c>
      <c r="D403" t="s">
        <v>2153</v>
      </c>
      <c r="E403" t="s">
        <v>2154</v>
      </c>
      <c r="F403" s="4">
        <v>36.9</v>
      </c>
      <c r="G403" s="4">
        <v>35.362959845259354</v>
      </c>
    </row>
    <row r="404" spans="1:7" x14ac:dyDescent="0.25">
      <c r="A404">
        <v>5060104118</v>
      </c>
      <c r="B404" t="s">
        <v>1279</v>
      </c>
      <c r="C404" t="s">
        <v>1367</v>
      </c>
      <c r="D404" t="s">
        <v>1368</v>
      </c>
      <c r="E404" t="s">
        <v>1373</v>
      </c>
      <c r="F404" s="4">
        <v>56.000000000000007</v>
      </c>
      <c r="G404" s="4">
        <v>35.364729709704285</v>
      </c>
    </row>
    <row r="405" spans="1:7" x14ac:dyDescent="0.25">
      <c r="A405">
        <v>6050101009</v>
      </c>
      <c r="B405" t="s">
        <v>1494</v>
      </c>
      <c r="C405" t="s">
        <v>1597</v>
      </c>
      <c r="D405" t="s">
        <v>1598</v>
      </c>
      <c r="E405" t="s">
        <v>1602</v>
      </c>
      <c r="F405" s="4">
        <v>54.1</v>
      </c>
      <c r="G405" s="4">
        <v>35.396161326628864</v>
      </c>
    </row>
    <row r="406" spans="1:7" x14ac:dyDescent="0.25">
      <c r="A406">
        <v>3120401087</v>
      </c>
      <c r="B406" t="s">
        <v>755</v>
      </c>
      <c r="C406" t="s">
        <v>1033</v>
      </c>
      <c r="D406" t="s">
        <v>1051</v>
      </c>
      <c r="E406" t="s">
        <v>1060</v>
      </c>
      <c r="F406" s="4">
        <v>45.1</v>
      </c>
      <c r="G406" s="4">
        <v>35.398277050550817</v>
      </c>
    </row>
    <row r="407" spans="1:7" x14ac:dyDescent="0.25">
      <c r="A407">
        <v>7100201019</v>
      </c>
      <c r="B407" t="s">
        <v>1636</v>
      </c>
      <c r="C407" t="s">
        <v>1981</v>
      </c>
      <c r="D407" t="s">
        <v>1987</v>
      </c>
      <c r="E407" t="s">
        <v>1992</v>
      </c>
      <c r="F407" s="4">
        <v>57.100000000000009</v>
      </c>
      <c r="G407" s="4">
        <v>35.419481010734991</v>
      </c>
    </row>
    <row r="408" spans="1:7" x14ac:dyDescent="0.25">
      <c r="A408">
        <v>7130201004</v>
      </c>
      <c r="B408" t="s">
        <v>1636</v>
      </c>
      <c r="C408" t="s">
        <v>2099</v>
      </c>
      <c r="D408" t="s">
        <v>2110</v>
      </c>
      <c r="E408" t="s">
        <v>2111</v>
      </c>
      <c r="F408" s="4">
        <v>54.400000000000006</v>
      </c>
      <c r="G408" s="4">
        <v>35.540038167605552</v>
      </c>
    </row>
    <row r="409" spans="1:7" x14ac:dyDescent="0.25">
      <c r="A409">
        <v>3120101720</v>
      </c>
      <c r="B409" t="s">
        <v>755</v>
      </c>
      <c r="C409" t="s">
        <v>1033</v>
      </c>
      <c r="D409" t="s">
        <v>1034</v>
      </c>
      <c r="E409" t="s">
        <v>1035</v>
      </c>
      <c r="F409" s="4">
        <v>36.1</v>
      </c>
      <c r="G409" s="4">
        <v>35.773496812512747</v>
      </c>
    </row>
    <row r="410" spans="1:7" x14ac:dyDescent="0.25">
      <c r="A410">
        <v>7070301001</v>
      </c>
      <c r="B410" t="s">
        <v>1636</v>
      </c>
      <c r="C410" t="s">
        <v>1889</v>
      </c>
      <c r="D410" t="s">
        <v>1912</v>
      </c>
      <c r="E410" t="s">
        <v>1913</v>
      </c>
      <c r="F410" s="4">
        <v>56.100000000000009</v>
      </c>
      <c r="G410" s="4">
        <v>35.868056063700728</v>
      </c>
    </row>
    <row r="411" spans="1:7" x14ac:dyDescent="0.25">
      <c r="A411">
        <v>7140303012</v>
      </c>
      <c r="B411" t="s">
        <v>1636</v>
      </c>
      <c r="C411" t="s">
        <v>2116</v>
      </c>
      <c r="D411" t="s">
        <v>2127</v>
      </c>
      <c r="E411" t="s">
        <v>2128</v>
      </c>
      <c r="F411" s="4">
        <v>55.600000000000009</v>
      </c>
      <c r="G411" s="4">
        <v>35.898351133007552</v>
      </c>
    </row>
    <row r="412" spans="1:7" x14ac:dyDescent="0.25">
      <c r="A412">
        <v>5040201027</v>
      </c>
      <c r="B412" t="s">
        <v>1279</v>
      </c>
      <c r="C412" t="s">
        <v>1311</v>
      </c>
      <c r="D412" t="s">
        <v>1342</v>
      </c>
      <c r="E412" t="s">
        <v>1343</v>
      </c>
      <c r="F412" s="4">
        <v>56.600000000000009</v>
      </c>
      <c r="G412" s="4">
        <v>35.914871187272531</v>
      </c>
    </row>
    <row r="413" spans="1:7" x14ac:dyDescent="0.25">
      <c r="A413">
        <v>7100301001</v>
      </c>
      <c r="B413" t="s">
        <v>1636</v>
      </c>
      <c r="C413" t="s">
        <v>1981</v>
      </c>
      <c r="D413" t="s">
        <v>2002</v>
      </c>
      <c r="E413" t="s">
        <v>2003</v>
      </c>
      <c r="F413" s="4">
        <v>43.20000000000001</v>
      </c>
      <c r="G413" s="4">
        <v>35.95609043022867</v>
      </c>
    </row>
    <row r="414" spans="1:7" x14ac:dyDescent="0.25">
      <c r="A414">
        <v>3070101003</v>
      </c>
      <c r="B414" t="s">
        <v>755</v>
      </c>
      <c r="C414" t="s">
        <v>840</v>
      </c>
      <c r="D414" t="s">
        <v>840</v>
      </c>
      <c r="E414" t="s">
        <v>845</v>
      </c>
      <c r="F414" s="4">
        <v>37.5</v>
      </c>
      <c r="G414" s="4">
        <v>35.997953019276878</v>
      </c>
    </row>
    <row r="415" spans="1:7" x14ac:dyDescent="0.25">
      <c r="A415">
        <v>6030301001</v>
      </c>
      <c r="B415" t="s">
        <v>1494</v>
      </c>
      <c r="C415" t="s">
        <v>1540</v>
      </c>
      <c r="D415" t="s">
        <v>1578</v>
      </c>
      <c r="E415" t="s">
        <v>1579</v>
      </c>
      <c r="F415" s="4">
        <v>34.799999999999997</v>
      </c>
      <c r="G415" s="4">
        <v>36.093235351112327</v>
      </c>
    </row>
    <row r="416" spans="1:7" x14ac:dyDescent="0.25">
      <c r="A416">
        <v>7050201068</v>
      </c>
      <c r="B416" t="s">
        <v>1636</v>
      </c>
      <c r="C416" t="s">
        <v>1833</v>
      </c>
      <c r="D416" t="s">
        <v>1841</v>
      </c>
      <c r="E416" t="s">
        <v>1856</v>
      </c>
      <c r="F416" s="4">
        <v>57.8</v>
      </c>
      <c r="G416" s="4">
        <v>36.261722283906913</v>
      </c>
    </row>
    <row r="417" spans="1:7" x14ac:dyDescent="0.25">
      <c r="A417">
        <v>2060703010</v>
      </c>
      <c r="B417" t="s">
        <v>177</v>
      </c>
      <c r="C417" t="s">
        <v>313</v>
      </c>
      <c r="D417" t="s">
        <v>355</v>
      </c>
      <c r="E417" t="s">
        <v>362</v>
      </c>
      <c r="F417" s="4">
        <v>55.399999999999991</v>
      </c>
      <c r="G417" s="4">
        <v>36.400086718736446</v>
      </c>
    </row>
    <row r="418" spans="1:7" x14ac:dyDescent="0.25">
      <c r="A418">
        <v>7020106023</v>
      </c>
      <c r="B418" t="s">
        <v>1636</v>
      </c>
      <c r="C418" t="s">
        <v>1734</v>
      </c>
      <c r="D418" t="s">
        <v>1734</v>
      </c>
      <c r="E418" t="s">
        <v>1757</v>
      </c>
      <c r="F418" s="4">
        <v>47.599999999999994</v>
      </c>
      <c r="G418" s="4">
        <v>36.529016736383966</v>
      </c>
    </row>
    <row r="419" spans="1:7" x14ac:dyDescent="0.25">
      <c r="A419">
        <v>7010201024</v>
      </c>
      <c r="B419" t="s">
        <v>1636</v>
      </c>
      <c r="C419" t="s">
        <v>1637</v>
      </c>
      <c r="D419" t="s">
        <v>1652</v>
      </c>
      <c r="E419" t="s">
        <v>1675</v>
      </c>
      <c r="F419" s="4">
        <v>45.300000000000004</v>
      </c>
      <c r="G419" s="4">
        <v>36.542690266213498</v>
      </c>
    </row>
    <row r="420" spans="1:7" x14ac:dyDescent="0.25">
      <c r="A420">
        <v>7130102005</v>
      </c>
      <c r="B420" t="s">
        <v>1636</v>
      </c>
      <c r="C420" t="s">
        <v>2099</v>
      </c>
      <c r="D420" t="s">
        <v>2100</v>
      </c>
      <c r="E420" t="s">
        <v>2101</v>
      </c>
      <c r="F420" s="4">
        <v>55.600000000000009</v>
      </c>
      <c r="G420" s="4">
        <v>36.837471530926202</v>
      </c>
    </row>
    <row r="421" spans="1:7" x14ac:dyDescent="0.25">
      <c r="A421">
        <v>2030201047</v>
      </c>
      <c r="B421" t="s">
        <v>177</v>
      </c>
      <c r="C421" t="s">
        <v>272</v>
      </c>
      <c r="D421" t="s">
        <v>276</v>
      </c>
      <c r="E421" t="s">
        <v>277</v>
      </c>
      <c r="F421" s="4">
        <v>50.4</v>
      </c>
      <c r="G421" s="4">
        <v>36.932243336778818</v>
      </c>
    </row>
    <row r="422" spans="1:7" x14ac:dyDescent="0.25">
      <c r="A422">
        <v>3080101714</v>
      </c>
      <c r="B422" t="s">
        <v>755</v>
      </c>
      <c r="C422" t="s">
        <v>859</v>
      </c>
      <c r="D422" t="s">
        <v>860</v>
      </c>
      <c r="E422" t="s">
        <v>863</v>
      </c>
      <c r="F422" s="4">
        <v>57.70000000000001</v>
      </c>
      <c r="G422" s="4">
        <v>36.959617390209978</v>
      </c>
    </row>
    <row r="423" spans="1:7" x14ac:dyDescent="0.25">
      <c r="A423">
        <v>7070102006</v>
      </c>
      <c r="B423" t="s">
        <v>1636</v>
      </c>
      <c r="C423" t="s">
        <v>1889</v>
      </c>
      <c r="D423" t="s">
        <v>1890</v>
      </c>
      <c r="E423" t="s">
        <v>1892</v>
      </c>
      <c r="F423" s="4">
        <v>57.3</v>
      </c>
      <c r="G423" s="4">
        <v>37.09522264087321</v>
      </c>
    </row>
    <row r="424" spans="1:7" x14ac:dyDescent="0.25">
      <c r="A424">
        <v>8030201001</v>
      </c>
      <c r="B424" t="s">
        <v>2152</v>
      </c>
      <c r="C424" t="s">
        <v>2170</v>
      </c>
      <c r="D424" t="s">
        <v>2174</v>
      </c>
      <c r="E424" t="s">
        <v>2175</v>
      </c>
      <c r="F424" s="4">
        <v>49.6</v>
      </c>
      <c r="G424" s="4">
        <v>37.14847623237906</v>
      </c>
    </row>
    <row r="425" spans="1:7" x14ac:dyDescent="0.25">
      <c r="A425">
        <v>3070101002</v>
      </c>
      <c r="B425" t="s">
        <v>755</v>
      </c>
      <c r="C425" t="s">
        <v>840</v>
      </c>
      <c r="D425" t="s">
        <v>840</v>
      </c>
      <c r="E425" t="s">
        <v>843</v>
      </c>
      <c r="F425" s="4">
        <v>45.6</v>
      </c>
      <c r="G425" s="4">
        <v>37.219986215383571</v>
      </c>
    </row>
    <row r="426" spans="1:7" x14ac:dyDescent="0.25">
      <c r="A426">
        <v>7010101011</v>
      </c>
      <c r="B426" t="s">
        <v>1636</v>
      </c>
      <c r="C426" t="s">
        <v>1637</v>
      </c>
      <c r="D426" t="s">
        <v>1636</v>
      </c>
      <c r="E426" t="s">
        <v>1640</v>
      </c>
      <c r="F426" s="4">
        <v>53.400000000000006</v>
      </c>
      <c r="G426" s="4">
        <v>37.238376418825403</v>
      </c>
    </row>
    <row r="427" spans="1:7" x14ac:dyDescent="0.25">
      <c r="A427">
        <v>6030301002</v>
      </c>
      <c r="B427" t="s">
        <v>1494</v>
      </c>
      <c r="C427" t="s">
        <v>1540</v>
      </c>
      <c r="D427" t="s">
        <v>1578</v>
      </c>
      <c r="E427" t="s">
        <v>1581</v>
      </c>
      <c r="F427" s="4">
        <v>51.6</v>
      </c>
      <c r="G427" s="4">
        <v>37.349784706011498</v>
      </c>
    </row>
    <row r="428" spans="1:7" x14ac:dyDescent="0.25">
      <c r="A428">
        <v>2060201022</v>
      </c>
      <c r="B428" t="s">
        <v>177</v>
      </c>
      <c r="C428" t="s">
        <v>313</v>
      </c>
      <c r="D428" t="s">
        <v>325</v>
      </c>
      <c r="E428" t="s">
        <v>328</v>
      </c>
      <c r="F428" s="4">
        <v>37</v>
      </c>
      <c r="G428" s="4">
        <v>37.36426372106645</v>
      </c>
    </row>
    <row r="429" spans="1:7" x14ac:dyDescent="0.25">
      <c r="A429">
        <v>3100201744</v>
      </c>
      <c r="B429" t="s">
        <v>755</v>
      </c>
      <c r="C429" t="s">
        <v>950</v>
      </c>
      <c r="D429" t="s">
        <v>974</v>
      </c>
      <c r="E429" t="s">
        <v>979</v>
      </c>
      <c r="F429" s="4">
        <v>52.1</v>
      </c>
      <c r="G429" s="4">
        <v>37.6067498419592</v>
      </c>
    </row>
    <row r="430" spans="1:7" x14ac:dyDescent="0.25">
      <c r="A430">
        <v>3120401085</v>
      </c>
      <c r="B430" t="s">
        <v>755</v>
      </c>
      <c r="C430" t="s">
        <v>1033</v>
      </c>
      <c r="D430" t="s">
        <v>1051</v>
      </c>
      <c r="E430" t="s">
        <v>1058</v>
      </c>
      <c r="F430" s="4">
        <v>39.800000000000004</v>
      </c>
      <c r="G430" s="4">
        <v>37.695440786547735</v>
      </c>
    </row>
    <row r="431" spans="1:7" x14ac:dyDescent="0.25">
      <c r="A431">
        <v>2040503022</v>
      </c>
      <c r="B431" t="s">
        <v>177</v>
      </c>
      <c r="C431" t="s">
        <v>295</v>
      </c>
      <c r="D431" t="s">
        <v>306</v>
      </c>
      <c r="E431" t="s">
        <v>307</v>
      </c>
      <c r="F431" s="4">
        <v>53.5</v>
      </c>
      <c r="G431" s="4">
        <v>37.815015092919538</v>
      </c>
    </row>
    <row r="432" spans="1:7" x14ac:dyDescent="0.25">
      <c r="A432">
        <v>1060101057</v>
      </c>
      <c r="B432" t="s">
        <v>26</v>
      </c>
      <c r="C432" t="s">
        <v>104</v>
      </c>
      <c r="D432" t="s">
        <v>105</v>
      </c>
      <c r="E432" t="s">
        <v>108</v>
      </c>
      <c r="F432" s="4">
        <v>49.1</v>
      </c>
      <c r="G432" s="4">
        <v>37.847032086647154</v>
      </c>
    </row>
    <row r="433" spans="1:7" x14ac:dyDescent="0.25">
      <c r="A433">
        <v>7100501022</v>
      </c>
      <c r="B433" t="s">
        <v>1636</v>
      </c>
      <c r="C433" t="s">
        <v>1981</v>
      </c>
      <c r="D433" t="s">
        <v>2020</v>
      </c>
      <c r="E433" t="s">
        <v>2029</v>
      </c>
      <c r="F433" s="4">
        <v>48</v>
      </c>
      <c r="G433" s="4">
        <v>37.885279853509445</v>
      </c>
    </row>
    <row r="434" spans="1:7" x14ac:dyDescent="0.25">
      <c r="A434">
        <v>2130101012</v>
      </c>
      <c r="B434" t="s">
        <v>177</v>
      </c>
      <c r="C434" t="s">
        <v>610</v>
      </c>
      <c r="D434" t="s">
        <v>611</v>
      </c>
      <c r="E434" t="s">
        <v>612</v>
      </c>
      <c r="F434" s="4">
        <v>61.79999999999999</v>
      </c>
      <c r="G434" s="4">
        <v>38.024748606905518</v>
      </c>
    </row>
    <row r="435" spans="1:7" x14ac:dyDescent="0.25">
      <c r="A435">
        <v>7010101034</v>
      </c>
      <c r="B435" t="s">
        <v>1636</v>
      </c>
      <c r="C435" t="s">
        <v>1637</v>
      </c>
      <c r="D435" t="s">
        <v>1636</v>
      </c>
      <c r="E435" t="s">
        <v>1642</v>
      </c>
      <c r="F435" s="4">
        <v>50.9</v>
      </c>
      <c r="G435" s="4">
        <v>38.025278056713283</v>
      </c>
    </row>
    <row r="436" spans="1:7" x14ac:dyDescent="0.25">
      <c r="A436">
        <v>2140201002</v>
      </c>
      <c r="B436" t="s">
        <v>177</v>
      </c>
      <c r="C436" t="s">
        <v>678</v>
      </c>
      <c r="D436" t="s">
        <v>684</v>
      </c>
      <c r="E436" t="s">
        <v>685</v>
      </c>
      <c r="F436" s="4">
        <v>49.2</v>
      </c>
      <c r="G436" s="4">
        <v>38.05224591944873</v>
      </c>
    </row>
    <row r="437" spans="1:7" x14ac:dyDescent="0.25">
      <c r="A437">
        <v>6030102011</v>
      </c>
      <c r="B437" t="s">
        <v>1494</v>
      </c>
      <c r="C437" t="s">
        <v>1540</v>
      </c>
      <c r="D437" t="s">
        <v>1541</v>
      </c>
      <c r="E437" t="s">
        <v>1557</v>
      </c>
      <c r="F437" s="4">
        <v>53.5</v>
      </c>
      <c r="G437" s="4">
        <v>38.131387626926731</v>
      </c>
    </row>
    <row r="438" spans="1:7" x14ac:dyDescent="0.25">
      <c r="A438">
        <v>3160202006</v>
      </c>
      <c r="B438" t="s">
        <v>755</v>
      </c>
      <c r="C438" t="s">
        <v>1137</v>
      </c>
      <c r="D438" t="s">
        <v>1140</v>
      </c>
      <c r="E438" t="s">
        <v>1143</v>
      </c>
      <c r="F438" s="4">
        <v>37.5</v>
      </c>
      <c r="G438" s="4">
        <v>38.267546338264104</v>
      </c>
    </row>
    <row r="439" spans="1:7" x14ac:dyDescent="0.25">
      <c r="A439">
        <v>2170101014</v>
      </c>
      <c r="B439" t="s">
        <v>177</v>
      </c>
      <c r="C439" t="s">
        <v>719</v>
      </c>
      <c r="D439" t="s">
        <v>720</v>
      </c>
      <c r="E439" t="s">
        <v>721</v>
      </c>
      <c r="F439" s="4">
        <v>39.1</v>
      </c>
      <c r="G439" s="4">
        <v>38.278489501799754</v>
      </c>
    </row>
    <row r="440" spans="1:7" x14ac:dyDescent="0.25">
      <c r="A440">
        <v>6030101008</v>
      </c>
      <c r="B440" t="s">
        <v>1494</v>
      </c>
      <c r="C440" t="s">
        <v>1540</v>
      </c>
      <c r="D440" t="s">
        <v>1541</v>
      </c>
      <c r="E440" t="s">
        <v>1550</v>
      </c>
      <c r="F440" s="4">
        <v>51.800000000000004</v>
      </c>
      <c r="G440" s="4">
        <v>38.381335678371492</v>
      </c>
    </row>
    <row r="441" spans="1:7" x14ac:dyDescent="0.25">
      <c r="A441">
        <v>7030101001</v>
      </c>
      <c r="B441" t="s">
        <v>1636</v>
      </c>
      <c r="C441" t="s">
        <v>1768</v>
      </c>
      <c r="D441" t="s">
        <v>1769</v>
      </c>
      <c r="E441" t="s">
        <v>1770</v>
      </c>
      <c r="F441" s="4">
        <v>40.799999999999997</v>
      </c>
      <c r="G441" s="4">
        <v>38.401279991114457</v>
      </c>
    </row>
    <row r="442" spans="1:7" x14ac:dyDescent="0.25">
      <c r="A442">
        <v>8080101014</v>
      </c>
      <c r="B442" t="s">
        <v>2152</v>
      </c>
      <c r="C442" t="s">
        <v>2209</v>
      </c>
      <c r="D442" t="s">
        <v>2210</v>
      </c>
      <c r="E442" t="s">
        <v>2211</v>
      </c>
      <c r="F442" s="4">
        <v>49.9</v>
      </c>
      <c r="G442" s="4">
        <v>38.466806615882362</v>
      </c>
    </row>
    <row r="443" spans="1:7" x14ac:dyDescent="0.25">
      <c r="A443">
        <v>8030301020</v>
      </c>
      <c r="B443" t="s">
        <v>2152</v>
      </c>
      <c r="C443" t="s">
        <v>2170</v>
      </c>
      <c r="D443" t="s">
        <v>2181</v>
      </c>
      <c r="E443" t="s">
        <v>2184</v>
      </c>
      <c r="F443" s="4">
        <v>56.3</v>
      </c>
      <c r="G443" s="4">
        <v>38.542636944687331</v>
      </c>
    </row>
    <row r="444" spans="1:7" x14ac:dyDescent="0.25">
      <c r="A444">
        <v>7090201026</v>
      </c>
      <c r="B444" t="s">
        <v>1636</v>
      </c>
      <c r="C444" t="s">
        <v>1960</v>
      </c>
      <c r="D444" t="s">
        <v>1966</v>
      </c>
      <c r="E444" t="s">
        <v>1967</v>
      </c>
      <c r="F444" s="4">
        <v>60.3</v>
      </c>
      <c r="G444" s="4">
        <v>38.691129481400985</v>
      </c>
    </row>
    <row r="445" spans="1:7" x14ac:dyDescent="0.25">
      <c r="A445">
        <v>7010406002</v>
      </c>
      <c r="B445" t="s">
        <v>1636</v>
      </c>
      <c r="C445" t="s">
        <v>1637</v>
      </c>
      <c r="D445" t="s">
        <v>1701</v>
      </c>
      <c r="E445" t="s">
        <v>1712</v>
      </c>
      <c r="F445" s="4">
        <v>49.6</v>
      </c>
      <c r="G445" s="4">
        <v>38.889446870084164</v>
      </c>
    </row>
    <row r="446" spans="1:7" x14ac:dyDescent="0.25">
      <c r="A446">
        <v>2170202004</v>
      </c>
      <c r="B446" t="s">
        <v>177</v>
      </c>
      <c r="C446" t="s">
        <v>719</v>
      </c>
      <c r="D446" t="s">
        <v>729</v>
      </c>
      <c r="E446" t="s">
        <v>732</v>
      </c>
      <c r="F446" s="4">
        <v>52.399999999999991</v>
      </c>
      <c r="G446" s="4">
        <v>38.908790545192488</v>
      </c>
    </row>
    <row r="447" spans="1:7" x14ac:dyDescent="0.25">
      <c r="A447">
        <v>7010301012</v>
      </c>
      <c r="B447" t="s">
        <v>1636</v>
      </c>
      <c r="C447" t="s">
        <v>1637</v>
      </c>
      <c r="D447" t="s">
        <v>1684</v>
      </c>
      <c r="E447" t="s">
        <v>1685</v>
      </c>
      <c r="F447" s="4">
        <v>56.3</v>
      </c>
      <c r="G447" s="4">
        <v>39.091042516753028</v>
      </c>
    </row>
    <row r="448" spans="1:7" x14ac:dyDescent="0.25">
      <c r="A448">
        <v>2040303715</v>
      </c>
      <c r="B448" t="s">
        <v>177</v>
      </c>
      <c r="C448" t="s">
        <v>295</v>
      </c>
      <c r="D448" t="s">
        <v>299</v>
      </c>
      <c r="E448" t="s">
        <v>304</v>
      </c>
      <c r="F448" s="4">
        <v>51.79999999999999</v>
      </c>
      <c r="G448" s="4">
        <v>39.204664371542506</v>
      </c>
    </row>
    <row r="449" spans="1:7" x14ac:dyDescent="0.25">
      <c r="A449">
        <v>2020101001</v>
      </c>
      <c r="B449" t="s">
        <v>177</v>
      </c>
      <c r="C449" t="s">
        <v>223</v>
      </c>
      <c r="D449" t="s">
        <v>224</v>
      </c>
      <c r="E449" t="s">
        <v>225</v>
      </c>
      <c r="F449" s="4">
        <v>42</v>
      </c>
      <c r="G449" s="4">
        <v>39.263730623618542</v>
      </c>
    </row>
    <row r="450" spans="1:7" x14ac:dyDescent="0.25">
      <c r="A450">
        <v>2060601002</v>
      </c>
      <c r="B450" t="s">
        <v>177</v>
      </c>
      <c r="C450" t="s">
        <v>313</v>
      </c>
      <c r="D450" t="s">
        <v>342</v>
      </c>
      <c r="E450" t="s">
        <v>343</v>
      </c>
      <c r="F450" s="4">
        <v>49.8</v>
      </c>
      <c r="G450" s="4">
        <v>39.328378861919965</v>
      </c>
    </row>
    <row r="451" spans="1:7" x14ac:dyDescent="0.25">
      <c r="A451">
        <v>2140201004</v>
      </c>
      <c r="B451" t="s">
        <v>177</v>
      </c>
      <c r="C451" t="s">
        <v>678</v>
      </c>
      <c r="D451" t="s">
        <v>684</v>
      </c>
      <c r="E451" t="s">
        <v>687</v>
      </c>
      <c r="F451" s="4">
        <v>50.1</v>
      </c>
      <c r="G451" s="4">
        <v>39.406516471417532</v>
      </c>
    </row>
    <row r="452" spans="1:7" x14ac:dyDescent="0.25">
      <c r="A452">
        <v>5110203012</v>
      </c>
      <c r="B452" t="s">
        <v>1279</v>
      </c>
      <c r="C452" t="s">
        <v>1431</v>
      </c>
      <c r="D452" t="s">
        <v>1435</v>
      </c>
      <c r="E452" t="s">
        <v>1440</v>
      </c>
      <c r="F452" s="4">
        <v>52.1</v>
      </c>
      <c r="G452" s="4">
        <v>39.44956251157673</v>
      </c>
    </row>
    <row r="453" spans="1:7" x14ac:dyDescent="0.25">
      <c r="A453">
        <v>9020102006</v>
      </c>
      <c r="B453" t="s">
        <v>2221</v>
      </c>
      <c r="C453" t="s">
        <v>2234</v>
      </c>
      <c r="D453" t="s">
        <v>2235</v>
      </c>
      <c r="E453" t="s">
        <v>2080</v>
      </c>
      <c r="F453" s="4">
        <v>56.000000000000007</v>
      </c>
      <c r="G453" s="4">
        <v>39.512265026067297</v>
      </c>
    </row>
    <row r="454" spans="1:7" x14ac:dyDescent="0.25">
      <c r="A454">
        <v>3120502001</v>
      </c>
      <c r="B454" t="s">
        <v>755</v>
      </c>
      <c r="C454" t="s">
        <v>1033</v>
      </c>
      <c r="D454" t="s">
        <v>1064</v>
      </c>
      <c r="E454" t="s">
        <v>1069</v>
      </c>
      <c r="F454" s="4">
        <v>37.700000000000003</v>
      </c>
      <c r="G454" s="4">
        <v>39.597406628287558</v>
      </c>
    </row>
    <row r="455" spans="1:7" x14ac:dyDescent="0.25">
      <c r="A455">
        <v>7100501002</v>
      </c>
      <c r="B455" t="s">
        <v>1636</v>
      </c>
      <c r="C455" t="s">
        <v>1981</v>
      </c>
      <c r="D455" t="s">
        <v>2020</v>
      </c>
      <c r="E455" t="s">
        <v>2021</v>
      </c>
      <c r="F455" s="4">
        <v>57.70000000000001</v>
      </c>
      <c r="G455" s="4">
        <v>39.632603633127111</v>
      </c>
    </row>
    <row r="456" spans="1:7" x14ac:dyDescent="0.25">
      <c r="A456">
        <v>7110602054</v>
      </c>
      <c r="B456" t="s">
        <v>1636</v>
      </c>
      <c r="C456" t="s">
        <v>2036</v>
      </c>
      <c r="D456" t="s">
        <v>2075</v>
      </c>
      <c r="E456" t="s">
        <v>2082</v>
      </c>
      <c r="F456" s="4">
        <v>52.7</v>
      </c>
      <c r="G456" s="4">
        <v>39.819930821533433</v>
      </c>
    </row>
    <row r="457" spans="1:7" x14ac:dyDescent="0.25">
      <c r="A457">
        <v>7110602052</v>
      </c>
      <c r="B457" t="s">
        <v>1636</v>
      </c>
      <c r="C457" t="s">
        <v>2036</v>
      </c>
      <c r="D457" t="s">
        <v>2075</v>
      </c>
      <c r="E457" t="s">
        <v>2080</v>
      </c>
      <c r="F457" s="4">
        <v>52.6</v>
      </c>
      <c r="G457" s="4">
        <v>39.946972869999932</v>
      </c>
    </row>
    <row r="458" spans="1:7" x14ac:dyDescent="0.25">
      <c r="A458">
        <v>3030101009</v>
      </c>
      <c r="B458" t="s">
        <v>755</v>
      </c>
      <c r="C458" t="s">
        <v>773</v>
      </c>
      <c r="D458" t="s">
        <v>774</v>
      </c>
      <c r="E458" t="s">
        <v>775</v>
      </c>
      <c r="F458" s="4">
        <v>39.5</v>
      </c>
      <c r="G458" s="4">
        <v>40.028553057524093</v>
      </c>
    </row>
    <row r="459" spans="1:7" x14ac:dyDescent="0.25">
      <c r="A459">
        <v>7110602048</v>
      </c>
      <c r="B459" t="s">
        <v>1636</v>
      </c>
      <c r="C459" t="s">
        <v>2036</v>
      </c>
      <c r="D459" t="s">
        <v>2075</v>
      </c>
      <c r="E459" t="s">
        <v>2078</v>
      </c>
      <c r="F459" s="4">
        <v>60.5</v>
      </c>
      <c r="G459" s="4">
        <v>40.328065389552947</v>
      </c>
    </row>
    <row r="460" spans="1:7" x14ac:dyDescent="0.25">
      <c r="A460">
        <v>2130501005</v>
      </c>
      <c r="B460" t="s">
        <v>177</v>
      </c>
      <c r="C460" t="s">
        <v>610</v>
      </c>
      <c r="D460" t="s">
        <v>657</v>
      </c>
      <c r="E460" t="s">
        <v>658</v>
      </c>
      <c r="F460" s="4">
        <v>50.5</v>
      </c>
      <c r="G460" s="4">
        <v>40.404219734109411</v>
      </c>
    </row>
    <row r="461" spans="1:7" x14ac:dyDescent="0.25">
      <c r="A461">
        <v>7040201036</v>
      </c>
      <c r="B461" t="s">
        <v>1636</v>
      </c>
      <c r="C461" t="s">
        <v>1789</v>
      </c>
      <c r="D461" t="s">
        <v>1802</v>
      </c>
      <c r="E461" t="s">
        <v>1810</v>
      </c>
      <c r="F461" s="4">
        <v>49.5</v>
      </c>
      <c r="G461" s="4">
        <v>40.413260247930246</v>
      </c>
    </row>
    <row r="462" spans="1:7" x14ac:dyDescent="0.25">
      <c r="A462">
        <v>7110401055</v>
      </c>
      <c r="B462" t="s">
        <v>1636</v>
      </c>
      <c r="C462" t="s">
        <v>2036</v>
      </c>
      <c r="D462" t="s">
        <v>2053</v>
      </c>
      <c r="E462" t="s">
        <v>2058</v>
      </c>
      <c r="F462" s="4">
        <v>62.1</v>
      </c>
      <c r="G462" s="4">
        <v>40.423422819891677</v>
      </c>
    </row>
    <row r="463" spans="1:7" x14ac:dyDescent="0.25">
      <c r="A463">
        <v>3120601125</v>
      </c>
      <c r="B463" t="s">
        <v>755</v>
      </c>
      <c r="C463" t="s">
        <v>1033</v>
      </c>
      <c r="D463" t="s">
        <v>1083</v>
      </c>
      <c r="E463" t="s">
        <v>1094</v>
      </c>
      <c r="F463" s="4">
        <v>54.7</v>
      </c>
      <c r="G463" s="4">
        <v>40.502632279095863</v>
      </c>
    </row>
    <row r="464" spans="1:7" x14ac:dyDescent="0.25">
      <c r="A464">
        <v>7100402016</v>
      </c>
      <c r="B464" t="s">
        <v>1636</v>
      </c>
      <c r="C464" t="s">
        <v>1981</v>
      </c>
      <c r="D464" t="s">
        <v>2011</v>
      </c>
      <c r="E464" t="s">
        <v>2018</v>
      </c>
      <c r="F464" s="4">
        <v>49</v>
      </c>
      <c r="G464" s="4">
        <v>40.523521610195282</v>
      </c>
    </row>
    <row r="465" spans="1:7" x14ac:dyDescent="0.25">
      <c r="A465">
        <v>7040301128</v>
      </c>
      <c r="B465" t="s">
        <v>1636</v>
      </c>
      <c r="C465" t="s">
        <v>1789</v>
      </c>
      <c r="D465" t="s">
        <v>1812</v>
      </c>
      <c r="E465" t="s">
        <v>1825</v>
      </c>
      <c r="F465" s="4">
        <v>50.2</v>
      </c>
      <c r="G465" s="4">
        <v>40.694361236604301</v>
      </c>
    </row>
    <row r="466" spans="1:7" x14ac:dyDescent="0.25">
      <c r="A466">
        <v>7040101013</v>
      </c>
      <c r="B466" t="s">
        <v>1636</v>
      </c>
      <c r="C466" t="s">
        <v>1789</v>
      </c>
      <c r="D466" t="s">
        <v>1790</v>
      </c>
      <c r="E466" t="s">
        <v>1795</v>
      </c>
      <c r="F466" s="4">
        <v>54.1</v>
      </c>
      <c r="G466" s="4">
        <v>40.760608626929297</v>
      </c>
    </row>
    <row r="467" spans="1:7" x14ac:dyDescent="0.25">
      <c r="A467">
        <v>6030102017</v>
      </c>
      <c r="B467" t="s">
        <v>1494</v>
      </c>
      <c r="C467" t="s">
        <v>1540</v>
      </c>
      <c r="D467" t="s">
        <v>1541</v>
      </c>
      <c r="E467" t="s">
        <v>873</v>
      </c>
      <c r="F467" s="4">
        <v>54.2</v>
      </c>
      <c r="G467" s="4">
        <v>40.90478367986762</v>
      </c>
    </row>
    <row r="468" spans="1:7" x14ac:dyDescent="0.25">
      <c r="A468">
        <v>2080101001</v>
      </c>
      <c r="B468" t="s">
        <v>177</v>
      </c>
      <c r="C468" t="s">
        <v>378</v>
      </c>
      <c r="D468" t="s">
        <v>379</v>
      </c>
      <c r="E468" t="s">
        <v>380</v>
      </c>
      <c r="F468" s="4">
        <v>45.5</v>
      </c>
      <c r="G468" s="4">
        <v>40.991771893250409</v>
      </c>
    </row>
    <row r="469" spans="1:7" x14ac:dyDescent="0.25">
      <c r="A469">
        <v>7050201065</v>
      </c>
      <c r="B469" t="s">
        <v>1636</v>
      </c>
      <c r="C469" t="s">
        <v>1833</v>
      </c>
      <c r="D469" t="s">
        <v>1841</v>
      </c>
      <c r="E469" t="s">
        <v>1854</v>
      </c>
      <c r="F469" s="4">
        <v>46.1</v>
      </c>
      <c r="G469" s="4">
        <v>41.011379468249103</v>
      </c>
    </row>
    <row r="470" spans="1:7" x14ac:dyDescent="0.25">
      <c r="A470">
        <v>7010504007</v>
      </c>
      <c r="B470" t="s">
        <v>1636</v>
      </c>
      <c r="C470" t="s">
        <v>1637</v>
      </c>
      <c r="D470" t="s">
        <v>1714</v>
      </c>
      <c r="E470" t="s">
        <v>1731</v>
      </c>
      <c r="F470" s="4">
        <v>53.5</v>
      </c>
      <c r="G470" s="4">
        <v>41.022086938062593</v>
      </c>
    </row>
    <row r="471" spans="1:7" x14ac:dyDescent="0.25">
      <c r="A471">
        <v>7010504008</v>
      </c>
      <c r="B471" t="s">
        <v>1636</v>
      </c>
      <c r="C471" t="s">
        <v>1637</v>
      </c>
      <c r="D471" t="s">
        <v>1714</v>
      </c>
      <c r="E471" t="s">
        <v>924</v>
      </c>
      <c r="F471" s="4">
        <v>56.2</v>
      </c>
      <c r="G471" s="4">
        <v>42.02065828072741</v>
      </c>
    </row>
    <row r="472" spans="1:7" x14ac:dyDescent="0.25">
      <c r="A472">
        <v>7010405002</v>
      </c>
      <c r="B472" t="s">
        <v>1636</v>
      </c>
      <c r="C472" t="s">
        <v>1637</v>
      </c>
      <c r="D472" t="s">
        <v>1701</v>
      </c>
      <c r="E472" t="s">
        <v>1710</v>
      </c>
      <c r="F472" s="4">
        <v>55.3</v>
      </c>
      <c r="G472" s="4">
        <v>42.070534913288093</v>
      </c>
    </row>
    <row r="473" spans="1:7" x14ac:dyDescent="0.25">
      <c r="A473">
        <v>2070201010</v>
      </c>
      <c r="B473" t="s">
        <v>177</v>
      </c>
      <c r="C473" t="s">
        <v>371</v>
      </c>
      <c r="D473" t="s">
        <v>375</v>
      </c>
      <c r="E473" t="s">
        <v>376</v>
      </c>
      <c r="F473" s="4">
        <v>57.8</v>
      </c>
      <c r="G473" s="4">
        <v>42.110919854447246</v>
      </c>
    </row>
    <row r="474" spans="1:7" x14ac:dyDescent="0.25">
      <c r="A474">
        <v>8030101014</v>
      </c>
      <c r="B474" t="s">
        <v>2152</v>
      </c>
      <c r="C474" t="s">
        <v>2170</v>
      </c>
      <c r="D474" t="s">
        <v>2171</v>
      </c>
      <c r="E474" t="s">
        <v>2172</v>
      </c>
      <c r="F474" s="4">
        <v>46.1</v>
      </c>
      <c r="G474" s="4">
        <v>42.112997276916587</v>
      </c>
    </row>
    <row r="475" spans="1:7" x14ac:dyDescent="0.25">
      <c r="A475">
        <v>8020101001</v>
      </c>
      <c r="B475" t="s">
        <v>2152</v>
      </c>
      <c r="C475" t="s">
        <v>2163</v>
      </c>
      <c r="D475" t="s">
        <v>2164</v>
      </c>
      <c r="E475" t="s">
        <v>2165</v>
      </c>
      <c r="F475" s="4">
        <v>54.1</v>
      </c>
      <c r="G475" s="4">
        <v>42.179737333422004</v>
      </c>
    </row>
    <row r="476" spans="1:7" x14ac:dyDescent="0.25">
      <c r="A476">
        <v>9030101012</v>
      </c>
      <c r="B476" t="s">
        <v>2221</v>
      </c>
      <c r="C476" t="s">
        <v>2237</v>
      </c>
      <c r="D476" t="s">
        <v>2238</v>
      </c>
      <c r="E476" t="s">
        <v>2239</v>
      </c>
      <c r="F476" s="4">
        <v>51</v>
      </c>
      <c r="G476" s="4">
        <v>42.20477417115498</v>
      </c>
    </row>
    <row r="477" spans="1:7" x14ac:dyDescent="0.25">
      <c r="A477">
        <v>3120501001</v>
      </c>
      <c r="B477" t="s">
        <v>755</v>
      </c>
      <c r="C477" t="s">
        <v>1033</v>
      </c>
      <c r="D477" t="s">
        <v>1064</v>
      </c>
      <c r="E477" t="s">
        <v>1065</v>
      </c>
      <c r="F477" s="4">
        <v>50.3</v>
      </c>
      <c r="G477" s="4">
        <v>42.238160864502511</v>
      </c>
    </row>
    <row r="478" spans="1:7" x14ac:dyDescent="0.25">
      <c r="A478">
        <v>3120504074</v>
      </c>
      <c r="B478" t="s">
        <v>755</v>
      </c>
      <c r="C478" t="s">
        <v>1033</v>
      </c>
      <c r="D478" t="s">
        <v>1064</v>
      </c>
      <c r="E478" t="s">
        <v>1079</v>
      </c>
      <c r="F478" s="4">
        <v>53</v>
      </c>
      <c r="G478" s="4">
        <v>42.478432896842079</v>
      </c>
    </row>
    <row r="479" spans="1:7" x14ac:dyDescent="0.25">
      <c r="A479">
        <v>7040201023</v>
      </c>
      <c r="B479" t="s">
        <v>1636</v>
      </c>
      <c r="C479" t="s">
        <v>1789</v>
      </c>
      <c r="D479" t="s">
        <v>1802</v>
      </c>
      <c r="E479" t="s">
        <v>1808</v>
      </c>
      <c r="F479" s="4">
        <v>57.100000000000009</v>
      </c>
      <c r="G479" s="4">
        <v>42.588223366529263</v>
      </c>
    </row>
    <row r="480" spans="1:7" x14ac:dyDescent="0.25">
      <c r="A480">
        <v>6010102002</v>
      </c>
      <c r="B480" t="s">
        <v>1494</v>
      </c>
      <c r="C480" t="s">
        <v>756</v>
      </c>
      <c r="D480" t="s">
        <v>1494</v>
      </c>
      <c r="E480" t="s">
        <v>1499</v>
      </c>
      <c r="F480" s="4">
        <v>56.7</v>
      </c>
      <c r="G480" s="4">
        <v>42.601530671291002</v>
      </c>
    </row>
    <row r="481" spans="1:7" x14ac:dyDescent="0.25">
      <c r="A481">
        <v>7100101003</v>
      </c>
      <c r="B481" t="s">
        <v>1636</v>
      </c>
      <c r="C481" t="s">
        <v>1981</v>
      </c>
      <c r="D481" t="s">
        <v>1982</v>
      </c>
      <c r="E481" t="s">
        <v>1985</v>
      </c>
      <c r="F481" s="4">
        <v>47.699999999999996</v>
      </c>
      <c r="G481" s="4">
        <v>42.640123183484896</v>
      </c>
    </row>
    <row r="482" spans="1:7" x14ac:dyDescent="0.25">
      <c r="A482">
        <v>8030401027</v>
      </c>
      <c r="B482" t="s">
        <v>2152</v>
      </c>
      <c r="C482" t="s">
        <v>2170</v>
      </c>
      <c r="D482" t="s">
        <v>2186</v>
      </c>
      <c r="E482" t="s">
        <v>2187</v>
      </c>
      <c r="F482" s="4">
        <v>42.9</v>
      </c>
      <c r="G482" s="4">
        <v>42.717781189662851</v>
      </c>
    </row>
    <row r="483" spans="1:7" x14ac:dyDescent="0.25">
      <c r="A483">
        <v>3120601115</v>
      </c>
      <c r="B483" t="s">
        <v>755</v>
      </c>
      <c r="C483" t="s">
        <v>1033</v>
      </c>
      <c r="D483" t="s">
        <v>1083</v>
      </c>
      <c r="E483" t="s">
        <v>1090</v>
      </c>
      <c r="F483" s="4">
        <v>53.29999999999999</v>
      </c>
      <c r="G483" s="4">
        <v>42.9180077527948</v>
      </c>
    </row>
    <row r="484" spans="1:7" x14ac:dyDescent="0.25">
      <c r="A484">
        <v>7090101009</v>
      </c>
      <c r="B484" t="s">
        <v>1636</v>
      </c>
      <c r="C484" t="s">
        <v>1960</v>
      </c>
      <c r="D484" t="s">
        <v>1961</v>
      </c>
      <c r="E484" t="s">
        <v>1534</v>
      </c>
      <c r="F484" s="4">
        <v>57.600000000000009</v>
      </c>
      <c r="G484" s="4">
        <v>43.057342861347522</v>
      </c>
    </row>
    <row r="485" spans="1:7" x14ac:dyDescent="0.25">
      <c r="A485">
        <v>7060103008</v>
      </c>
      <c r="B485" t="s">
        <v>1636</v>
      </c>
      <c r="C485" t="s">
        <v>1869</v>
      </c>
      <c r="D485" t="s">
        <v>1870</v>
      </c>
      <c r="E485" t="s">
        <v>1873</v>
      </c>
      <c r="F485" s="4">
        <v>54.7</v>
      </c>
      <c r="G485" s="4">
        <v>43.06373321084542</v>
      </c>
    </row>
    <row r="486" spans="1:7" x14ac:dyDescent="0.25">
      <c r="A486">
        <v>7100501019</v>
      </c>
      <c r="B486" t="s">
        <v>1636</v>
      </c>
      <c r="C486" t="s">
        <v>1981</v>
      </c>
      <c r="D486" t="s">
        <v>2020</v>
      </c>
      <c r="E486" t="s">
        <v>2027</v>
      </c>
      <c r="F486" s="4">
        <v>54.79999999999999</v>
      </c>
      <c r="G486" s="4">
        <v>43.137485682667808</v>
      </c>
    </row>
    <row r="487" spans="1:7" x14ac:dyDescent="0.25">
      <c r="A487">
        <v>7100501018</v>
      </c>
      <c r="B487" t="s">
        <v>1636</v>
      </c>
      <c r="C487" t="s">
        <v>1981</v>
      </c>
      <c r="D487" t="s">
        <v>2020</v>
      </c>
      <c r="E487" t="s">
        <v>2025</v>
      </c>
      <c r="F487" s="4">
        <v>55.000000000000007</v>
      </c>
      <c r="G487" s="4">
        <v>44.067791974218821</v>
      </c>
    </row>
    <row r="488" spans="1:7" x14ac:dyDescent="0.25">
      <c r="A488">
        <v>3120601117</v>
      </c>
      <c r="B488" t="s">
        <v>755</v>
      </c>
      <c r="C488" t="s">
        <v>1033</v>
      </c>
      <c r="D488" t="s">
        <v>1083</v>
      </c>
      <c r="E488" t="s">
        <v>1092</v>
      </c>
      <c r="F488" s="4">
        <v>57.499999999999993</v>
      </c>
      <c r="G488" s="4">
        <v>44.374903058320484</v>
      </c>
    </row>
    <row r="489" spans="1:7" x14ac:dyDescent="0.25">
      <c r="A489">
        <v>7100401004</v>
      </c>
      <c r="B489" t="s">
        <v>1636</v>
      </c>
      <c r="C489" t="s">
        <v>1981</v>
      </c>
      <c r="D489" t="s">
        <v>2011</v>
      </c>
      <c r="E489" t="s">
        <v>2014</v>
      </c>
      <c r="F489" s="4">
        <v>57.100000000000009</v>
      </c>
      <c r="G489" s="4">
        <v>44.83410478059794</v>
      </c>
    </row>
    <row r="490" spans="1:7" x14ac:dyDescent="0.25">
      <c r="A490">
        <v>2200116005</v>
      </c>
      <c r="B490" t="s">
        <v>177</v>
      </c>
      <c r="C490" t="s">
        <v>750</v>
      </c>
      <c r="D490" t="s">
        <v>750</v>
      </c>
      <c r="E490" t="s">
        <v>753</v>
      </c>
      <c r="F490" s="4">
        <v>55.600000000000009</v>
      </c>
      <c r="G490" s="4">
        <v>44.894304132671913</v>
      </c>
    </row>
    <row r="491" spans="1:7" x14ac:dyDescent="0.25">
      <c r="A491">
        <v>3100301460</v>
      </c>
      <c r="B491" t="s">
        <v>755</v>
      </c>
      <c r="C491" t="s">
        <v>950</v>
      </c>
      <c r="D491" t="s">
        <v>985</v>
      </c>
      <c r="E491" t="s">
        <v>1018</v>
      </c>
      <c r="F491" s="4">
        <v>55.000000000000007</v>
      </c>
      <c r="G491" s="4">
        <v>44.970633880560754</v>
      </c>
    </row>
    <row r="492" spans="1:7" x14ac:dyDescent="0.25">
      <c r="A492">
        <v>8050101712</v>
      </c>
      <c r="B492" t="s">
        <v>2152</v>
      </c>
      <c r="C492" t="s">
        <v>2197</v>
      </c>
      <c r="D492" t="s">
        <v>2198</v>
      </c>
      <c r="E492" t="s">
        <v>2199</v>
      </c>
      <c r="F492" s="4">
        <v>59.9</v>
      </c>
      <c r="G492" s="4">
        <v>45.294938935799259</v>
      </c>
    </row>
    <row r="493" spans="1:7" x14ac:dyDescent="0.25">
      <c r="A493">
        <v>7100501024</v>
      </c>
      <c r="B493" t="s">
        <v>1636</v>
      </c>
      <c r="C493" t="s">
        <v>1981</v>
      </c>
      <c r="D493" t="s">
        <v>2020</v>
      </c>
      <c r="E493" t="s">
        <v>59</v>
      </c>
      <c r="F493" s="4">
        <v>54.400000000000006</v>
      </c>
      <c r="G493" s="4">
        <v>45.322736781061238</v>
      </c>
    </row>
    <row r="494" spans="1:7" x14ac:dyDescent="0.25">
      <c r="A494">
        <v>7060201078</v>
      </c>
      <c r="B494" t="s">
        <v>1636</v>
      </c>
      <c r="C494" t="s">
        <v>1869</v>
      </c>
      <c r="D494" t="s">
        <v>1875</v>
      </c>
      <c r="E494" t="s">
        <v>1882</v>
      </c>
      <c r="F494" s="4">
        <v>57.4</v>
      </c>
      <c r="G494" s="4">
        <v>45.532545749570232</v>
      </c>
    </row>
    <row r="495" spans="1:7" x14ac:dyDescent="0.25">
      <c r="A495">
        <v>3100301011</v>
      </c>
      <c r="B495" t="s">
        <v>755</v>
      </c>
      <c r="C495" t="s">
        <v>950</v>
      </c>
      <c r="D495" t="s">
        <v>985</v>
      </c>
      <c r="E495" t="s">
        <v>531</v>
      </c>
      <c r="F495" s="4">
        <v>56.000000000000007</v>
      </c>
      <c r="G495" s="4">
        <v>45.541001778303219</v>
      </c>
    </row>
    <row r="496" spans="1:7" x14ac:dyDescent="0.25">
      <c r="A496">
        <v>2130104001</v>
      </c>
      <c r="B496" t="s">
        <v>177</v>
      </c>
      <c r="C496" t="s">
        <v>610</v>
      </c>
      <c r="D496" t="s">
        <v>611</v>
      </c>
      <c r="E496" t="s">
        <v>616</v>
      </c>
      <c r="F496" s="4">
        <v>57.600000000000009</v>
      </c>
      <c r="G496" s="4">
        <v>45.678234826028323</v>
      </c>
    </row>
    <row r="497" spans="1:7" x14ac:dyDescent="0.25">
      <c r="A497">
        <v>7040201002</v>
      </c>
      <c r="B497" t="s">
        <v>1636</v>
      </c>
      <c r="C497" t="s">
        <v>1789</v>
      </c>
      <c r="D497" t="s">
        <v>1802</v>
      </c>
      <c r="E497" t="s">
        <v>843</v>
      </c>
      <c r="F497" s="4">
        <v>56.7</v>
      </c>
      <c r="G497" s="4">
        <v>45.933177269685928</v>
      </c>
    </row>
    <row r="498" spans="1:7" x14ac:dyDescent="0.25">
      <c r="A498">
        <v>3090201036</v>
      </c>
      <c r="B498" t="s">
        <v>755</v>
      </c>
      <c r="C498" t="s">
        <v>881</v>
      </c>
      <c r="D498" t="s">
        <v>889</v>
      </c>
      <c r="E498" t="s">
        <v>894</v>
      </c>
      <c r="F498" s="4">
        <v>52.6</v>
      </c>
      <c r="G498" s="4">
        <v>47.897224758977266</v>
      </c>
    </row>
    <row r="499" spans="1:7" x14ac:dyDescent="0.25">
      <c r="A499">
        <v>7040301062</v>
      </c>
      <c r="B499" t="s">
        <v>1636</v>
      </c>
      <c r="C499" t="s">
        <v>1789</v>
      </c>
      <c r="D499" t="s">
        <v>1812</v>
      </c>
      <c r="E499" t="s">
        <v>1821</v>
      </c>
      <c r="F499" s="4">
        <v>56.2</v>
      </c>
      <c r="G499" s="4">
        <v>48.599132258525508</v>
      </c>
    </row>
    <row r="500" spans="1:7" x14ac:dyDescent="0.25">
      <c r="A500">
        <v>2110401053</v>
      </c>
      <c r="B500" t="s">
        <v>177</v>
      </c>
      <c r="C500" t="s">
        <v>486</v>
      </c>
      <c r="D500" t="s">
        <v>513</v>
      </c>
      <c r="E500" t="s">
        <v>518</v>
      </c>
      <c r="F500" s="4">
        <v>58.3</v>
      </c>
      <c r="G500" s="4">
        <v>53.517847040215891</v>
      </c>
    </row>
    <row r="501" spans="1:7" x14ac:dyDescent="0.25">
      <c r="A501">
        <v>2130107007</v>
      </c>
      <c r="B501" t="s">
        <v>177</v>
      </c>
      <c r="C501" t="s">
        <v>610</v>
      </c>
      <c r="D501" t="s">
        <v>611</v>
      </c>
      <c r="E501" t="s">
        <v>625</v>
      </c>
      <c r="F501" s="4">
        <v>59.699999999999996</v>
      </c>
      <c r="G501" s="4">
        <v>53.753031720249545</v>
      </c>
    </row>
    <row r="502" spans="1:7" x14ac:dyDescent="0.25">
      <c r="A502">
        <v>4090301003</v>
      </c>
      <c r="B502" t="s">
        <v>1149</v>
      </c>
      <c r="C502" t="s">
        <v>1232</v>
      </c>
      <c r="D502" t="s">
        <v>1242</v>
      </c>
      <c r="E502" t="s">
        <v>1243</v>
      </c>
      <c r="F502" s="4">
        <v>58.9</v>
      </c>
      <c r="G502" s="4">
        <v>54.32373368608804</v>
      </c>
    </row>
    <row r="503" spans="1:7" x14ac:dyDescent="0.25">
      <c r="A503">
        <v>3020301008</v>
      </c>
      <c r="B503" t="s">
        <v>755</v>
      </c>
      <c r="C503" t="s">
        <v>759</v>
      </c>
      <c r="D503" t="s">
        <v>770</v>
      </c>
      <c r="E503" t="s">
        <v>771</v>
      </c>
      <c r="F503" s="4">
        <v>58.20000000000001</v>
      </c>
      <c r="G503" s="4">
        <v>55.733544679408908</v>
      </c>
    </row>
    <row r="504" spans="1:7" x14ac:dyDescent="0.25">
      <c r="A504">
        <v>2010401001</v>
      </c>
      <c r="B504" t="s">
        <v>177</v>
      </c>
      <c r="C504" t="s">
        <v>178</v>
      </c>
      <c r="D504" t="s">
        <v>213</v>
      </c>
      <c r="E504" t="s">
        <v>214</v>
      </c>
      <c r="F504" s="4">
        <v>68.7</v>
      </c>
      <c r="G504" s="4">
        <v>56.158264150972812</v>
      </c>
    </row>
    <row r="505" spans="1:7" x14ac:dyDescent="0.25">
      <c r="A505">
        <v>7130106006</v>
      </c>
      <c r="B505" t="s">
        <v>1636</v>
      </c>
      <c r="C505" t="s">
        <v>2099</v>
      </c>
      <c r="D505" t="s">
        <v>2100</v>
      </c>
      <c r="E505" t="s">
        <v>2105</v>
      </c>
      <c r="F505" s="4">
        <v>57.9</v>
      </c>
      <c r="G505" s="4">
        <v>56.202082151872915</v>
      </c>
    </row>
    <row r="506" spans="1:7" x14ac:dyDescent="0.25">
      <c r="A506">
        <v>3090401710</v>
      </c>
      <c r="B506" t="s">
        <v>755</v>
      </c>
      <c r="C506" t="s">
        <v>881</v>
      </c>
      <c r="D506" t="s">
        <v>928</v>
      </c>
      <c r="E506" t="s">
        <v>937</v>
      </c>
      <c r="F506" s="4">
        <v>58.4</v>
      </c>
      <c r="G506" s="4">
        <v>56.624262408832017</v>
      </c>
    </row>
    <row r="507" spans="1:7" x14ac:dyDescent="0.25">
      <c r="A507">
        <v>4010405003</v>
      </c>
      <c r="B507" t="s">
        <v>1149</v>
      </c>
      <c r="C507" t="s">
        <v>756</v>
      </c>
      <c r="D507" t="s">
        <v>1159</v>
      </c>
      <c r="E507" t="s">
        <v>1160</v>
      </c>
      <c r="F507" s="4">
        <v>62.3</v>
      </c>
      <c r="G507" s="4">
        <v>56.937127841918091</v>
      </c>
    </row>
    <row r="508" spans="1:7" x14ac:dyDescent="0.25">
      <c r="A508">
        <v>5010104009</v>
      </c>
      <c r="B508" t="s">
        <v>1279</v>
      </c>
      <c r="C508" t="s">
        <v>1280</v>
      </c>
      <c r="D508" t="s">
        <v>1279</v>
      </c>
      <c r="E508" t="s">
        <v>1285</v>
      </c>
      <c r="F508" s="4">
        <v>58.70000000000001</v>
      </c>
      <c r="G508" s="4">
        <v>57.099553955828867</v>
      </c>
    </row>
    <row r="509" spans="1:7" x14ac:dyDescent="0.25">
      <c r="A509">
        <v>6060111007</v>
      </c>
      <c r="B509" t="s">
        <v>1494</v>
      </c>
      <c r="C509" t="s">
        <v>1629</v>
      </c>
      <c r="D509" t="s">
        <v>1083</v>
      </c>
      <c r="E509" t="s">
        <v>1632</v>
      </c>
      <c r="F509" s="4">
        <v>57.999999999999993</v>
      </c>
      <c r="G509" s="4">
        <v>57.306239528878365</v>
      </c>
    </row>
    <row r="510" spans="1:7" x14ac:dyDescent="0.25">
      <c r="A510">
        <v>2060104027</v>
      </c>
      <c r="B510" t="s">
        <v>177</v>
      </c>
      <c r="C510" t="s">
        <v>313</v>
      </c>
      <c r="D510" t="s">
        <v>314</v>
      </c>
      <c r="E510" t="s">
        <v>319</v>
      </c>
      <c r="F510" s="4">
        <v>59</v>
      </c>
      <c r="G510" s="4">
        <v>57.660937032592585</v>
      </c>
    </row>
    <row r="511" spans="1:7" x14ac:dyDescent="0.25">
      <c r="A511">
        <v>3130201010</v>
      </c>
      <c r="B511" t="s">
        <v>755</v>
      </c>
      <c r="C511" t="s">
        <v>1098</v>
      </c>
      <c r="D511" t="s">
        <v>1107</v>
      </c>
      <c r="E511" t="s">
        <v>1108</v>
      </c>
      <c r="F511" s="4">
        <v>58.400000000000006</v>
      </c>
      <c r="G511" s="4">
        <v>57.898969250047251</v>
      </c>
    </row>
    <row r="512" spans="1:7" x14ac:dyDescent="0.25">
      <c r="A512">
        <v>2150101021</v>
      </c>
      <c r="B512" t="s">
        <v>177</v>
      </c>
      <c r="C512" t="s">
        <v>699</v>
      </c>
      <c r="D512" t="s">
        <v>700</v>
      </c>
      <c r="E512" t="s">
        <v>701</v>
      </c>
      <c r="F512" s="4">
        <v>59.9</v>
      </c>
      <c r="G512" s="4">
        <v>58.016886814954383</v>
      </c>
    </row>
    <row r="513" spans="1:7" x14ac:dyDescent="0.25">
      <c r="A513">
        <v>2110510007</v>
      </c>
      <c r="B513" t="s">
        <v>177</v>
      </c>
      <c r="C513" t="s">
        <v>486</v>
      </c>
      <c r="D513" t="s">
        <v>524</v>
      </c>
      <c r="E513" t="s">
        <v>533</v>
      </c>
      <c r="F513" s="4">
        <v>58.599999999999994</v>
      </c>
      <c r="G513" s="4">
        <v>58.096151543204641</v>
      </c>
    </row>
    <row r="514" spans="1:7" x14ac:dyDescent="0.25">
      <c r="A514">
        <v>7010201002</v>
      </c>
      <c r="B514" t="s">
        <v>1636</v>
      </c>
      <c r="C514" t="s">
        <v>1637</v>
      </c>
      <c r="D514" t="s">
        <v>1652</v>
      </c>
      <c r="E514" t="s">
        <v>1655</v>
      </c>
      <c r="F514" s="4">
        <v>60.099999999999994</v>
      </c>
      <c r="G514" s="4">
        <v>58.274641156408954</v>
      </c>
    </row>
    <row r="515" spans="1:7" x14ac:dyDescent="0.25">
      <c r="A515">
        <v>6010103008</v>
      </c>
      <c r="B515" t="s">
        <v>1494</v>
      </c>
      <c r="C515" t="s">
        <v>756</v>
      </c>
      <c r="D515" t="s">
        <v>1494</v>
      </c>
      <c r="E515" t="s">
        <v>1507</v>
      </c>
      <c r="F515" s="4">
        <v>58.599999999999994</v>
      </c>
      <c r="G515" s="4">
        <v>58.321071981075164</v>
      </c>
    </row>
    <row r="516" spans="1:7" x14ac:dyDescent="0.25">
      <c r="A516">
        <v>6030101033</v>
      </c>
      <c r="B516" t="s">
        <v>1494</v>
      </c>
      <c r="C516" t="s">
        <v>1540</v>
      </c>
      <c r="D516" t="s">
        <v>1541</v>
      </c>
      <c r="E516" t="s">
        <v>1555</v>
      </c>
      <c r="F516" s="4">
        <v>59.8</v>
      </c>
      <c r="G516" s="4">
        <v>58.465590954963943</v>
      </c>
    </row>
    <row r="517" spans="1:7" x14ac:dyDescent="0.25">
      <c r="A517">
        <v>7020101046</v>
      </c>
      <c r="B517" t="s">
        <v>1636</v>
      </c>
      <c r="C517" t="s">
        <v>1734</v>
      </c>
      <c r="D517" t="s">
        <v>1734</v>
      </c>
      <c r="E517" t="s">
        <v>1740</v>
      </c>
      <c r="F517" s="4">
        <v>61.5</v>
      </c>
      <c r="G517" s="4">
        <v>58.718061408012304</v>
      </c>
    </row>
    <row r="518" spans="1:7" x14ac:dyDescent="0.25">
      <c r="A518">
        <v>2110202703</v>
      </c>
      <c r="B518" t="s">
        <v>177</v>
      </c>
      <c r="C518" t="s">
        <v>486</v>
      </c>
      <c r="D518" t="s">
        <v>501</v>
      </c>
      <c r="E518" t="s">
        <v>506</v>
      </c>
      <c r="F518" s="4">
        <v>58.5</v>
      </c>
      <c r="G518" s="4">
        <v>58.820417758017399</v>
      </c>
    </row>
    <row r="519" spans="1:7" x14ac:dyDescent="0.25">
      <c r="A519">
        <v>7060202001</v>
      </c>
      <c r="B519" t="s">
        <v>1636</v>
      </c>
      <c r="C519" t="s">
        <v>1869</v>
      </c>
      <c r="D519" t="s">
        <v>1875</v>
      </c>
      <c r="E519" t="s">
        <v>1884</v>
      </c>
      <c r="F519" s="4">
        <v>58.099999999999994</v>
      </c>
      <c r="G519" s="4">
        <v>58.831447105440006</v>
      </c>
    </row>
    <row r="520" spans="1:7" x14ac:dyDescent="0.25">
      <c r="A520">
        <v>5090201001</v>
      </c>
      <c r="B520" t="s">
        <v>1279</v>
      </c>
      <c r="C520" t="s">
        <v>1416</v>
      </c>
      <c r="D520" t="s">
        <v>1428</v>
      </c>
      <c r="E520" t="s">
        <v>1429</v>
      </c>
      <c r="F520" s="4">
        <v>59.8</v>
      </c>
      <c r="G520" s="4">
        <v>58.855277493358948</v>
      </c>
    </row>
    <row r="521" spans="1:7" x14ac:dyDescent="0.25">
      <c r="A521">
        <v>5040301054</v>
      </c>
      <c r="B521" t="s">
        <v>1279</v>
      </c>
      <c r="C521" t="s">
        <v>1311</v>
      </c>
      <c r="D521" t="s">
        <v>1345</v>
      </c>
      <c r="E521" t="s">
        <v>827</v>
      </c>
      <c r="F521" s="4">
        <v>61.1</v>
      </c>
      <c r="G521" s="4">
        <v>58.857323062332831</v>
      </c>
    </row>
    <row r="522" spans="1:7" x14ac:dyDescent="0.25">
      <c r="A522">
        <v>3070301012</v>
      </c>
      <c r="B522" t="s">
        <v>755</v>
      </c>
      <c r="C522" t="s">
        <v>840</v>
      </c>
      <c r="D522" t="s">
        <v>856</v>
      </c>
      <c r="E522" t="s">
        <v>857</v>
      </c>
      <c r="F522" s="4">
        <v>59.099999999999994</v>
      </c>
      <c r="G522" s="4">
        <v>58.974186318884733</v>
      </c>
    </row>
    <row r="523" spans="1:7" x14ac:dyDescent="0.25">
      <c r="A523">
        <v>7010201014</v>
      </c>
      <c r="B523" t="s">
        <v>1636</v>
      </c>
      <c r="C523" t="s">
        <v>1637</v>
      </c>
      <c r="D523" t="s">
        <v>1652</v>
      </c>
      <c r="E523" t="s">
        <v>1667</v>
      </c>
      <c r="F523" s="4">
        <v>62.20000000000001</v>
      </c>
      <c r="G523" s="4">
        <v>58.989313224780346</v>
      </c>
    </row>
    <row r="524" spans="1:7" x14ac:dyDescent="0.25">
      <c r="A524">
        <v>7100201016</v>
      </c>
      <c r="B524" t="s">
        <v>1636</v>
      </c>
      <c r="C524" t="s">
        <v>1981</v>
      </c>
      <c r="D524" t="s">
        <v>1987</v>
      </c>
      <c r="E524" t="s">
        <v>1990</v>
      </c>
      <c r="F524" s="4">
        <v>61.1</v>
      </c>
      <c r="G524" s="4">
        <v>59.060599176904581</v>
      </c>
    </row>
    <row r="525" spans="1:7" x14ac:dyDescent="0.25">
      <c r="A525">
        <v>7020103005</v>
      </c>
      <c r="B525" t="s">
        <v>1636</v>
      </c>
      <c r="C525" t="s">
        <v>1734</v>
      </c>
      <c r="D525" t="s">
        <v>1734</v>
      </c>
      <c r="E525" t="s">
        <v>1749</v>
      </c>
      <c r="F525" s="4">
        <v>60.699999999999996</v>
      </c>
      <c r="G525" s="4">
        <v>59.144141363317729</v>
      </c>
    </row>
    <row r="526" spans="1:7" x14ac:dyDescent="0.25">
      <c r="A526">
        <v>3160202039</v>
      </c>
      <c r="B526" t="s">
        <v>755</v>
      </c>
      <c r="C526" t="s">
        <v>1137</v>
      </c>
      <c r="D526" t="s">
        <v>1140</v>
      </c>
      <c r="E526" t="s">
        <v>1145</v>
      </c>
      <c r="F526" s="4">
        <v>58.9</v>
      </c>
      <c r="G526" s="4">
        <v>59.292955511392044</v>
      </c>
    </row>
    <row r="527" spans="1:7" x14ac:dyDescent="0.25">
      <c r="A527">
        <v>4020102005</v>
      </c>
      <c r="B527" t="s">
        <v>1149</v>
      </c>
      <c r="C527" t="s">
        <v>1162</v>
      </c>
      <c r="D527" t="s">
        <v>1163</v>
      </c>
      <c r="E527" t="s">
        <v>1168</v>
      </c>
      <c r="F527" s="4">
        <v>57.9</v>
      </c>
      <c r="G527" s="4">
        <v>59.339783765848708</v>
      </c>
    </row>
    <row r="528" spans="1:7" x14ac:dyDescent="0.25">
      <c r="A528">
        <v>7040201003</v>
      </c>
      <c r="B528" t="s">
        <v>1636</v>
      </c>
      <c r="C528" t="s">
        <v>1789</v>
      </c>
      <c r="D528" t="s">
        <v>1802</v>
      </c>
      <c r="E528" t="s">
        <v>1806</v>
      </c>
      <c r="F528" s="4">
        <v>60.3</v>
      </c>
      <c r="G528" s="4">
        <v>59.437464538287841</v>
      </c>
    </row>
    <row r="529" spans="1:7" x14ac:dyDescent="0.25">
      <c r="A529">
        <v>9050202001</v>
      </c>
      <c r="B529" t="s">
        <v>2221</v>
      </c>
      <c r="C529" t="s">
        <v>2249</v>
      </c>
      <c r="D529" t="s">
        <v>2250</v>
      </c>
      <c r="E529" t="s">
        <v>1876</v>
      </c>
      <c r="F529" s="4">
        <v>59.5</v>
      </c>
      <c r="G529" s="4">
        <v>59.484020810212414</v>
      </c>
    </row>
    <row r="530" spans="1:7" x14ac:dyDescent="0.25">
      <c r="A530">
        <v>5150113003</v>
      </c>
      <c r="B530" t="s">
        <v>1279</v>
      </c>
      <c r="C530" t="s">
        <v>1483</v>
      </c>
      <c r="D530" t="s">
        <v>1484</v>
      </c>
      <c r="E530" t="s">
        <v>1489</v>
      </c>
      <c r="F530" s="4">
        <v>57.999999999999993</v>
      </c>
      <c r="G530" s="4">
        <v>59.866273777228606</v>
      </c>
    </row>
    <row r="531" spans="1:7" x14ac:dyDescent="0.25">
      <c r="A531">
        <v>5120101003</v>
      </c>
      <c r="B531" t="s">
        <v>1279</v>
      </c>
      <c r="C531" t="s">
        <v>1445</v>
      </c>
      <c r="D531" t="s">
        <v>1446</v>
      </c>
      <c r="E531" t="s">
        <v>1449</v>
      </c>
      <c r="F531" s="4">
        <v>62.3</v>
      </c>
      <c r="G531" s="4">
        <v>60.029290089273715</v>
      </c>
    </row>
    <row r="532" spans="1:7" x14ac:dyDescent="0.25">
      <c r="A532">
        <v>7130202003</v>
      </c>
      <c r="B532" t="s">
        <v>1636</v>
      </c>
      <c r="C532" t="s">
        <v>2099</v>
      </c>
      <c r="D532" t="s">
        <v>2110</v>
      </c>
      <c r="E532" t="s">
        <v>2114</v>
      </c>
      <c r="F532" s="4">
        <v>62.70000000000001</v>
      </c>
      <c r="G532" s="4">
        <v>60.037031345146332</v>
      </c>
    </row>
    <row r="533" spans="1:7" x14ac:dyDescent="0.25">
      <c r="A533">
        <v>3120601305</v>
      </c>
      <c r="B533" t="s">
        <v>755</v>
      </c>
      <c r="C533" t="s">
        <v>1033</v>
      </c>
      <c r="D533" t="s">
        <v>1083</v>
      </c>
      <c r="E533" t="s">
        <v>1096</v>
      </c>
      <c r="F533" s="4">
        <v>58.9</v>
      </c>
      <c r="G533" s="4">
        <v>60.081784678468644</v>
      </c>
    </row>
    <row r="534" spans="1:7" x14ac:dyDescent="0.25">
      <c r="A534">
        <v>7110201029</v>
      </c>
      <c r="B534" t="s">
        <v>1636</v>
      </c>
      <c r="C534" t="s">
        <v>2036</v>
      </c>
      <c r="D534" t="s">
        <v>2041</v>
      </c>
      <c r="E534" t="s">
        <v>2044</v>
      </c>
      <c r="F534" s="4">
        <v>59.20000000000001</v>
      </c>
      <c r="G534" s="4">
        <v>60.263791929831321</v>
      </c>
    </row>
    <row r="535" spans="1:7" x14ac:dyDescent="0.25">
      <c r="A535">
        <v>2060501001</v>
      </c>
      <c r="B535" t="s">
        <v>177</v>
      </c>
      <c r="C535" t="s">
        <v>313</v>
      </c>
      <c r="D535" t="s">
        <v>337</v>
      </c>
      <c r="E535" t="s">
        <v>338</v>
      </c>
      <c r="F535" s="4">
        <v>61.1</v>
      </c>
      <c r="G535" s="4">
        <v>60.268565529834298</v>
      </c>
    </row>
    <row r="536" spans="1:7" x14ac:dyDescent="0.25">
      <c r="A536">
        <v>2130601001</v>
      </c>
      <c r="B536" t="s">
        <v>177</v>
      </c>
      <c r="C536" t="s">
        <v>610</v>
      </c>
      <c r="D536" t="s">
        <v>662</v>
      </c>
      <c r="E536" t="s">
        <v>663</v>
      </c>
      <c r="F536" s="4">
        <v>62.8</v>
      </c>
      <c r="G536" s="4">
        <v>60.553310234932532</v>
      </c>
    </row>
    <row r="537" spans="1:7" x14ac:dyDescent="0.25">
      <c r="A537">
        <v>7100401003</v>
      </c>
      <c r="B537" t="s">
        <v>1636</v>
      </c>
      <c r="C537" t="s">
        <v>1981</v>
      </c>
      <c r="D537" t="s">
        <v>2011</v>
      </c>
      <c r="E537" t="s">
        <v>2012</v>
      </c>
      <c r="F537" s="4">
        <v>59.900000000000006</v>
      </c>
      <c r="G537" s="4">
        <v>60.582142167177388</v>
      </c>
    </row>
    <row r="538" spans="1:7" x14ac:dyDescent="0.25">
      <c r="A538">
        <v>7090101054</v>
      </c>
      <c r="B538" t="s">
        <v>1636</v>
      </c>
      <c r="C538" t="s">
        <v>1960</v>
      </c>
      <c r="D538" t="s">
        <v>1961</v>
      </c>
      <c r="E538" t="s">
        <v>95</v>
      </c>
      <c r="F538" s="4">
        <v>61.8</v>
      </c>
      <c r="G538" s="4">
        <v>60.618064074167947</v>
      </c>
    </row>
    <row r="539" spans="1:7" x14ac:dyDescent="0.25">
      <c r="A539">
        <v>2130404001</v>
      </c>
      <c r="B539" t="s">
        <v>177</v>
      </c>
      <c r="C539" t="s">
        <v>610</v>
      </c>
      <c r="D539" t="s">
        <v>640</v>
      </c>
      <c r="E539" t="s">
        <v>645</v>
      </c>
      <c r="F539" s="4">
        <v>64.8</v>
      </c>
      <c r="G539" s="4">
        <v>60.658814353375767</v>
      </c>
    </row>
    <row r="540" spans="1:7" x14ac:dyDescent="0.25">
      <c r="A540">
        <v>7040101018</v>
      </c>
      <c r="B540" t="s">
        <v>1636</v>
      </c>
      <c r="C540" t="s">
        <v>1789</v>
      </c>
      <c r="D540" t="s">
        <v>1790</v>
      </c>
      <c r="E540" t="s">
        <v>1797</v>
      </c>
      <c r="F540" s="4">
        <v>60.9</v>
      </c>
      <c r="G540" s="4">
        <v>60.959354952514957</v>
      </c>
    </row>
    <row r="541" spans="1:7" x14ac:dyDescent="0.25">
      <c r="A541">
        <v>3090201037</v>
      </c>
      <c r="B541" t="s">
        <v>755</v>
      </c>
      <c r="C541" t="s">
        <v>881</v>
      </c>
      <c r="D541" t="s">
        <v>889</v>
      </c>
      <c r="E541" t="s">
        <v>315</v>
      </c>
      <c r="F541" s="4">
        <v>62.70000000000001</v>
      </c>
      <c r="G541" s="4">
        <v>60.994389869425348</v>
      </c>
    </row>
    <row r="542" spans="1:7" x14ac:dyDescent="0.25">
      <c r="A542">
        <v>7110401110</v>
      </c>
      <c r="B542" t="s">
        <v>1636</v>
      </c>
      <c r="C542" t="s">
        <v>2036</v>
      </c>
      <c r="D542" t="s">
        <v>2053</v>
      </c>
      <c r="E542" t="s">
        <v>2064</v>
      </c>
      <c r="F542" s="4">
        <v>61.1</v>
      </c>
      <c r="G542" s="4">
        <v>61.009278674194967</v>
      </c>
    </row>
    <row r="543" spans="1:7" x14ac:dyDescent="0.25">
      <c r="A543">
        <v>2090101014</v>
      </c>
      <c r="B543" t="s">
        <v>177</v>
      </c>
      <c r="C543" t="s">
        <v>435</v>
      </c>
      <c r="D543" t="s">
        <v>436</v>
      </c>
      <c r="E543" t="s">
        <v>437</v>
      </c>
      <c r="F543" s="4">
        <v>62.2</v>
      </c>
      <c r="G543" s="4">
        <v>61.115352258768354</v>
      </c>
    </row>
    <row r="544" spans="1:7" x14ac:dyDescent="0.25">
      <c r="A544">
        <v>2120306001</v>
      </c>
      <c r="B544" t="s">
        <v>177</v>
      </c>
      <c r="C544" t="s">
        <v>539</v>
      </c>
      <c r="D544" t="s">
        <v>580</v>
      </c>
      <c r="E544" t="s">
        <v>595</v>
      </c>
      <c r="F544" s="4">
        <v>61.6</v>
      </c>
      <c r="G544" s="4">
        <v>61.179217203107108</v>
      </c>
    </row>
    <row r="545" spans="1:7" x14ac:dyDescent="0.25">
      <c r="A545">
        <v>6030201015</v>
      </c>
      <c r="B545" t="s">
        <v>1494</v>
      </c>
      <c r="C545" t="s">
        <v>1540</v>
      </c>
      <c r="D545" t="s">
        <v>1570</v>
      </c>
      <c r="E545" t="s">
        <v>531</v>
      </c>
      <c r="F545" s="4">
        <v>59.5</v>
      </c>
      <c r="G545" s="4">
        <v>61.197201497641174</v>
      </c>
    </row>
    <row r="546" spans="1:7" x14ac:dyDescent="0.25">
      <c r="A546">
        <v>2190204707</v>
      </c>
      <c r="B546" t="s">
        <v>177</v>
      </c>
      <c r="C546" t="s">
        <v>747</v>
      </c>
      <c r="D546" t="s">
        <v>748</v>
      </c>
      <c r="E546" t="s">
        <v>583</v>
      </c>
      <c r="F546" s="4">
        <v>62.1</v>
      </c>
      <c r="G546" s="4">
        <v>61.197635829904087</v>
      </c>
    </row>
    <row r="547" spans="1:7" x14ac:dyDescent="0.25">
      <c r="A547">
        <v>7060201023</v>
      </c>
      <c r="B547" t="s">
        <v>1636</v>
      </c>
      <c r="C547" t="s">
        <v>1869</v>
      </c>
      <c r="D547" t="s">
        <v>1875</v>
      </c>
      <c r="E547" t="s">
        <v>1878</v>
      </c>
      <c r="F547" s="4">
        <v>60.4</v>
      </c>
      <c r="G547" s="4">
        <v>61.223795056174168</v>
      </c>
    </row>
    <row r="548" spans="1:7" x14ac:dyDescent="0.25">
      <c r="A548">
        <v>7040401001</v>
      </c>
      <c r="B548" t="s">
        <v>1636</v>
      </c>
      <c r="C548" t="s">
        <v>1789</v>
      </c>
      <c r="D548" t="s">
        <v>1827</v>
      </c>
      <c r="E548" t="s">
        <v>1828</v>
      </c>
      <c r="F548" s="4">
        <v>61.5</v>
      </c>
      <c r="G548" s="4">
        <v>61.403561349291266</v>
      </c>
    </row>
    <row r="549" spans="1:7" x14ac:dyDescent="0.25">
      <c r="A549">
        <v>2120103007</v>
      </c>
      <c r="B549" t="s">
        <v>177</v>
      </c>
      <c r="C549" t="s">
        <v>539</v>
      </c>
      <c r="D549" t="s">
        <v>540</v>
      </c>
      <c r="E549" t="s">
        <v>549</v>
      </c>
      <c r="F549" s="4">
        <v>60.5</v>
      </c>
      <c r="G549" s="4">
        <v>61.443672750914956</v>
      </c>
    </row>
    <row r="550" spans="1:7" x14ac:dyDescent="0.25">
      <c r="A550">
        <v>2060703609</v>
      </c>
      <c r="B550" t="s">
        <v>177</v>
      </c>
      <c r="C550" t="s">
        <v>313</v>
      </c>
      <c r="D550" t="s">
        <v>355</v>
      </c>
      <c r="E550" t="s">
        <v>364</v>
      </c>
      <c r="F550" s="4">
        <v>64.8</v>
      </c>
      <c r="G550" s="4">
        <v>61.457516026453888</v>
      </c>
    </row>
    <row r="551" spans="1:7" x14ac:dyDescent="0.25">
      <c r="A551">
        <v>7050201015</v>
      </c>
      <c r="B551" t="s">
        <v>1636</v>
      </c>
      <c r="C551" t="s">
        <v>1833</v>
      </c>
      <c r="D551" t="s">
        <v>1841</v>
      </c>
      <c r="E551" t="s">
        <v>1842</v>
      </c>
      <c r="F551" s="4">
        <v>61.20000000000001</v>
      </c>
      <c r="G551" s="4">
        <v>61.540263228484612</v>
      </c>
    </row>
    <row r="552" spans="1:7" x14ac:dyDescent="0.25">
      <c r="A552">
        <v>3090401714</v>
      </c>
      <c r="B552" t="s">
        <v>755</v>
      </c>
      <c r="C552" t="s">
        <v>881</v>
      </c>
      <c r="D552" t="s">
        <v>928</v>
      </c>
      <c r="E552" t="s">
        <v>939</v>
      </c>
      <c r="F552" s="4">
        <v>63.4</v>
      </c>
      <c r="G552" s="4">
        <v>61.554127549651362</v>
      </c>
    </row>
    <row r="553" spans="1:7" x14ac:dyDescent="0.25">
      <c r="A553">
        <v>7110101040</v>
      </c>
      <c r="B553" t="s">
        <v>1636</v>
      </c>
      <c r="C553" t="s">
        <v>2036</v>
      </c>
      <c r="D553" t="s">
        <v>2037</v>
      </c>
      <c r="E553" t="s">
        <v>2039</v>
      </c>
      <c r="F553" s="4">
        <v>59.699999999999996</v>
      </c>
      <c r="G553" s="4">
        <v>61.581757536333349</v>
      </c>
    </row>
    <row r="554" spans="1:7" x14ac:dyDescent="0.25">
      <c r="A554">
        <v>7050201020</v>
      </c>
      <c r="B554" t="s">
        <v>1636</v>
      </c>
      <c r="C554" t="s">
        <v>1833</v>
      </c>
      <c r="D554" t="s">
        <v>1841</v>
      </c>
      <c r="E554" t="s">
        <v>1848</v>
      </c>
      <c r="F554" s="4">
        <v>58.70000000000001</v>
      </c>
      <c r="G554" s="4">
        <v>61.618087667932407</v>
      </c>
    </row>
    <row r="555" spans="1:7" x14ac:dyDescent="0.25">
      <c r="A555">
        <v>5060204005</v>
      </c>
      <c r="B555" t="s">
        <v>1279</v>
      </c>
      <c r="C555" t="s">
        <v>1367</v>
      </c>
      <c r="D555" t="s">
        <v>1385</v>
      </c>
      <c r="E555" t="s">
        <v>1386</v>
      </c>
      <c r="F555" s="4">
        <v>62.9</v>
      </c>
      <c r="G555" s="4">
        <v>61.702617718207179</v>
      </c>
    </row>
    <row r="556" spans="1:7" x14ac:dyDescent="0.25">
      <c r="A556">
        <v>2090308001</v>
      </c>
      <c r="B556" t="s">
        <v>177</v>
      </c>
      <c r="C556" t="s">
        <v>435</v>
      </c>
      <c r="D556" t="s">
        <v>441</v>
      </c>
      <c r="E556" t="s">
        <v>444</v>
      </c>
      <c r="F556" s="4">
        <v>60.9</v>
      </c>
      <c r="G556" s="4">
        <v>61.76576713729591</v>
      </c>
    </row>
    <row r="557" spans="1:7" x14ac:dyDescent="0.25">
      <c r="A557">
        <v>2110202008</v>
      </c>
      <c r="B557" t="s">
        <v>177</v>
      </c>
      <c r="C557" t="s">
        <v>486</v>
      </c>
      <c r="D557" t="s">
        <v>501</v>
      </c>
      <c r="E557" t="s">
        <v>504</v>
      </c>
      <c r="F557" s="4">
        <v>64.3</v>
      </c>
      <c r="G557" s="4">
        <v>61.792915631186439</v>
      </c>
    </row>
    <row r="558" spans="1:7" x14ac:dyDescent="0.25">
      <c r="A558">
        <v>7070204004</v>
      </c>
      <c r="B558" t="s">
        <v>1636</v>
      </c>
      <c r="C558" t="s">
        <v>1889</v>
      </c>
      <c r="D558" t="s">
        <v>1894</v>
      </c>
      <c r="E558" t="s">
        <v>1910</v>
      </c>
      <c r="F558" s="4">
        <v>61.70000000000001</v>
      </c>
      <c r="G558" s="4">
        <v>61.962118261921425</v>
      </c>
    </row>
    <row r="559" spans="1:7" x14ac:dyDescent="0.25">
      <c r="A559">
        <v>2060604012</v>
      </c>
      <c r="B559" t="s">
        <v>177</v>
      </c>
      <c r="C559" t="s">
        <v>313</v>
      </c>
      <c r="D559" t="s">
        <v>342</v>
      </c>
      <c r="E559" t="s">
        <v>351</v>
      </c>
      <c r="F559" s="4">
        <v>62.3</v>
      </c>
      <c r="G559" s="4">
        <v>62.056871704393622</v>
      </c>
    </row>
    <row r="560" spans="1:7" x14ac:dyDescent="0.25">
      <c r="A560">
        <v>2130301001</v>
      </c>
      <c r="B560" t="s">
        <v>177</v>
      </c>
      <c r="C560" t="s">
        <v>610</v>
      </c>
      <c r="D560" t="s">
        <v>631</v>
      </c>
      <c r="E560" t="s">
        <v>632</v>
      </c>
      <c r="F560" s="4">
        <v>61</v>
      </c>
      <c r="G560" s="4">
        <v>62.10881737110077</v>
      </c>
    </row>
    <row r="561" spans="1:7" x14ac:dyDescent="0.25">
      <c r="A561">
        <v>7100501005</v>
      </c>
      <c r="B561" t="s">
        <v>1636</v>
      </c>
      <c r="C561" t="s">
        <v>1981</v>
      </c>
      <c r="D561" t="s">
        <v>2020</v>
      </c>
      <c r="E561" t="s">
        <v>2023</v>
      </c>
      <c r="F561" s="4">
        <v>61.1</v>
      </c>
      <c r="G561" s="4">
        <v>62.169516268378302</v>
      </c>
    </row>
    <row r="562" spans="1:7" x14ac:dyDescent="0.25">
      <c r="A562">
        <v>2120301006</v>
      </c>
      <c r="B562" t="s">
        <v>177</v>
      </c>
      <c r="C562" t="s">
        <v>539</v>
      </c>
      <c r="D562" t="s">
        <v>580</v>
      </c>
      <c r="E562" t="s">
        <v>585</v>
      </c>
      <c r="F562" s="4">
        <v>62.9</v>
      </c>
      <c r="G562" s="4">
        <v>62.306295255558176</v>
      </c>
    </row>
    <row r="563" spans="1:7" x14ac:dyDescent="0.25">
      <c r="A563">
        <v>7040301059</v>
      </c>
      <c r="B563" t="s">
        <v>1636</v>
      </c>
      <c r="C563" t="s">
        <v>1789</v>
      </c>
      <c r="D563" t="s">
        <v>1812</v>
      </c>
      <c r="E563" t="s">
        <v>1819</v>
      </c>
      <c r="F563" s="4">
        <v>62.4</v>
      </c>
      <c r="G563" s="4">
        <v>62.355578596974773</v>
      </c>
    </row>
    <row r="564" spans="1:7" x14ac:dyDescent="0.25">
      <c r="A564">
        <v>3140501003</v>
      </c>
      <c r="B564" t="s">
        <v>755</v>
      </c>
      <c r="C564" t="s">
        <v>1110</v>
      </c>
      <c r="D564" t="s">
        <v>1134</v>
      </c>
      <c r="E564" t="s">
        <v>1135</v>
      </c>
      <c r="F564" s="4">
        <v>63.800000000000004</v>
      </c>
      <c r="G564" s="4">
        <v>62.38482486512261</v>
      </c>
    </row>
    <row r="565" spans="1:7" x14ac:dyDescent="0.25">
      <c r="A565">
        <v>5110203008</v>
      </c>
      <c r="B565" t="s">
        <v>1279</v>
      </c>
      <c r="C565" t="s">
        <v>1431</v>
      </c>
      <c r="D565" t="s">
        <v>1435</v>
      </c>
      <c r="E565" t="s">
        <v>1436</v>
      </c>
      <c r="F565" s="4">
        <v>63.5</v>
      </c>
      <c r="G565" s="4">
        <v>62.434479975077707</v>
      </c>
    </row>
    <row r="566" spans="1:7" x14ac:dyDescent="0.25">
      <c r="A566">
        <v>7020202008</v>
      </c>
      <c r="B566" t="s">
        <v>1636</v>
      </c>
      <c r="C566" t="s">
        <v>1734</v>
      </c>
      <c r="D566" t="s">
        <v>1761</v>
      </c>
      <c r="E566" t="s">
        <v>1764</v>
      </c>
      <c r="F566" s="4">
        <v>60.29999999999999</v>
      </c>
      <c r="G566" s="4">
        <v>62.503420663656762</v>
      </c>
    </row>
    <row r="567" spans="1:7" x14ac:dyDescent="0.25">
      <c r="A567">
        <v>2110401051</v>
      </c>
      <c r="B567" t="s">
        <v>177</v>
      </c>
      <c r="C567" t="s">
        <v>486</v>
      </c>
      <c r="D567" t="s">
        <v>513</v>
      </c>
      <c r="E567" t="s">
        <v>516</v>
      </c>
      <c r="F567" s="4">
        <v>63.1</v>
      </c>
      <c r="G567" s="4">
        <v>62.632003037045749</v>
      </c>
    </row>
    <row r="568" spans="1:7" x14ac:dyDescent="0.25">
      <c r="A568">
        <v>2130407005</v>
      </c>
      <c r="B568" t="s">
        <v>177</v>
      </c>
      <c r="C568" t="s">
        <v>610</v>
      </c>
      <c r="D568" t="s">
        <v>640</v>
      </c>
      <c r="E568" t="s">
        <v>655</v>
      </c>
      <c r="F568" s="4">
        <v>65</v>
      </c>
      <c r="G568" s="4">
        <v>62.700915858023009</v>
      </c>
    </row>
    <row r="569" spans="1:7" x14ac:dyDescent="0.25">
      <c r="A569">
        <v>7040301090</v>
      </c>
      <c r="B569" t="s">
        <v>1636</v>
      </c>
      <c r="C569" t="s">
        <v>1789</v>
      </c>
      <c r="D569" t="s">
        <v>1812</v>
      </c>
      <c r="E569" t="s">
        <v>1823</v>
      </c>
      <c r="F569" s="4">
        <v>62.4</v>
      </c>
      <c r="G569" s="4">
        <v>62.728554546055882</v>
      </c>
    </row>
    <row r="570" spans="1:7" x14ac:dyDescent="0.25">
      <c r="A570">
        <v>3130102031</v>
      </c>
      <c r="B570" t="s">
        <v>755</v>
      </c>
      <c r="C570" t="s">
        <v>1098</v>
      </c>
      <c r="D570" t="s">
        <v>1098</v>
      </c>
      <c r="E570" t="s">
        <v>1103</v>
      </c>
      <c r="F570" s="4">
        <v>64.7</v>
      </c>
      <c r="G570" s="4">
        <v>62.736953740978286</v>
      </c>
    </row>
    <row r="571" spans="1:7" x14ac:dyDescent="0.25">
      <c r="A571">
        <v>1010301015</v>
      </c>
      <c r="B571" t="s">
        <v>26</v>
      </c>
      <c r="C571" t="s">
        <v>27</v>
      </c>
      <c r="D571" t="s">
        <v>48</v>
      </c>
      <c r="E571" t="s">
        <v>49</v>
      </c>
      <c r="F571" s="4">
        <v>65.099999999999994</v>
      </c>
      <c r="G571" s="4">
        <v>62.737877656078254</v>
      </c>
    </row>
    <row r="572" spans="1:7" x14ac:dyDescent="0.25">
      <c r="A572">
        <v>7110501051</v>
      </c>
      <c r="B572" t="s">
        <v>1636</v>
      </c>
      <c r="C572" t="s">
        <v>2036</v>
      </c>
      <c r="D572" t="s">
        <v>2072</v>
      </c>
      <c r="E572" t="s">
        <v>2073</v>
      </c>
      <c r="F572" s="4">
        <v>64.2</v>
      </c>
      <c r="G572" s="4">
        <v>62.741520923265561</v>
      </c>
    </row>
    <row r="573" spans="1:7" x14ac:dyDescent="0.25">
      <c r="A573">
        <v>3040303735</v>
      </c>
      <c r="B573" t="s">
        <v>755</v>
      </c>
      <c r="C573" t="s">
        <v>797</v>
      </c>
      <c r="D573" t="s">
        <v>806</v>
      </c>
      <c r="E573" t="s">
        <v>819</v>
      </c>
      <c r="F573" s="4">
        <v>64.7</v>
      </c>
      <c r="G573" s="4">
        <v>62.870024701491133</v>
      </c>
    </row>
    <row r="574" spans="1:7" x14ac:dyDescent="0.25">
      <c r="A574">
        <v>7010302029</v>
      </c>
      <c r="B574" t="s">
        <v>1636</v>
      </c>
      <c r="C574" t="s">
        <v>1637</v>
      </c>
      <c r="D574" t="s">
        <v>1684</v>
      </c>
      <c r="E574" t="s">
        <v>1697</v>
      </c>
      <c r="F574" s="4">
        <v>63.2</v>
      </c>
      <c r="G574" s="4">
        <v>62.901542738287354</v>
      </c>
    </row>
    <row r="575" spans="1:7" x14ac:dyDescent="0.25">
      <c r="A575">
        <v>2060604022</v>
      </c>
      <c r="B575" t="s">
        <v>177</v>
      </c>
      <c r="C575" t="s">
        <v>313</v>
      </c>
      <c r="D575" t="s">
        <v>342</v>
      </c>
      <c r="E575" t="s">
        <v>353</v>
      </c>
      <c r="F575" s="4">
        <v>63</v>
      </c>
      <c r="G575" s="4">
        <v>63.028394923349552</v>
      </c>
    </row>
    <row r="576" spans="1:7" x14ac:dyDescent="0.25">
      <c r="A576">
        <v>7010201013</v>
      </c>
      <c r="B576" t="s">
        <v>1636</v>
      </c>
      <c r="C576" t="s">
        <v>1637</v>
      </c>
      <c r="D576" t="s">
        <v>1652</v>
      </c>
      <c r="E576" t="s">
        <v>1665</v>
      </c>
      <c r="F576" s="4">
        <v>66.2</v>
      </c>
      <c r="G576" s="4">
        <v>63.1074847041737</v>
      </c>
    </row>
    <row r="577" spans="1:7" x14ac:dyDescent="0.25">
      <c r="A577">
        <v>3120401064</v>
      </c>
      <c r="B577" t="s">
        <v>755</v>
      </c>
      <c r="C577" t="s">
        <v>1033</v>
      </c>
      <c r="D577" t="s">
        <v>1051</v>
      </c>
      <c r="E577" t="s">
        <v>1052</v>
      </c>
      <c r="F577" s="4">
        <v>64</v>
      </c>
      <c r="G577" s="4">
        <v>63.193381099620169</v>
      </c>
    </row>
    <row r="578" spans="1:7" x14ac:dyDescent="0.25">
      <c r="A578">
        <v>2080618006</v>
      </c>
      <c r="B578" t="s">
        <v>177</v>
      </c>
      <c r="C578" t="s">
        <v>378</v>
      </c>
      <c r="D578" t="s">
        <v>421</v>
      </c>
      <c r="E578" t="s">
        <v>424</v>
      </c>
      <c r="F578" s="4">
        <v>63.3</v>
      </c>
      <c r="G578" s="4">
        <v>63.221902293369283</v>
      </c>
    </row>
    <row r="579" spans="1:7" x14ac:dyDescent="0.25">
      <c r="A579">
        <v>8030401721</v>
      </c>
      <c r="B579" t="s">
        <v>2152</v>
      </c>
      <c r="C579" t="s">
        <v>2170</v>
      </c>
      <c r="D579" t="s">
        <v>2186</v>
      </c>
      <c r="E579" t="s">
        <v>2189</v>
      </c>
      <c r="F579" s="4">
        <v>63.4</v>
      </c>
      <c r="G579" s="4">
        <v>63.357787856602741</v>
      </c>
    </row>
    <row r="580" spans="1:7" x14ac:dyDescent="0.25">
      <c r="A580">
        <v>4010202001</v>
      </c>
      <c r="B580" t="s">
        <v>1149</v>
      </c>
      <c r="C580" t="s">
        <v>756</v>
      </c>
      <c r="D580" t="s">
        <v>1152</v>
      </c>
      <c r="E580" t="s">
        <v>1155</v>
      </c>
      <c r="F580" s="4">
        <v>64.3</v>
      </c>
      <c r="G580" s="4">
        <v>63.391278182628184</v>
      </c>
    </row>
    <row r="581" spans="1:7" x14ac:dyDescent="0.25">
      <c r="A581">
        <v>6050108002</v>
      </c>
      <c r="B581" t="s">
        <v>1494</v>
      </c>
      <c r="C581" t="s">
        <v>1597</v>
      </c>
      <c r="D581" t="s">
        <v>1598</v>
      </c>
      <c r="E581" t="s">
        <v>1610</v>
      </c>
      <c r="F581" s="4">
        <v>64.599999999999994</v>
      </c>
      <c r="G581" s="4">
        <v>63.615910886873408</v>
      </c>
    </row>
    <row r="582" spans="1:7" x14ac:dyDescent="0.25">
      <c r="A582">
        <v>3040401001</v>
      </c>
      <c r="B582" t="s">
        <v>755</v>
      </c>
      <c r="C582" t="s">
        <v>797</v>
      </c>
      <c r="D582" t="s">
        <v>821</v>
      </c>
      <c r="E582" t="s">
        <v>822</v>
      </c>
      <c r="F582" s="4">
        <v>65.3</v>
      </c>
      <c r="G582" s="4">
        <v>63.664871140070943</v>
      </c>
    </row>
    <row r="583" spans="1:7" x14ac:dyDescent="0.25">
      <c r="A583">
        <v>2060601012</v>
      </c>
      <c r="B583" t="s">
        <v>177</v>
      </c>
      <c r="C583" t="s">
        <v>313</v>
      </c>
      <c r="D583" t="s">
        <v>342</v>
      </c>
      <c r="E583" t="s">
        <v>345</v>
      </c>
      <c r="F583" s="4">
        <v>64.400000000000006</v>
      </c>
      <c r="G583" s="4">
        <v>63.729783635413526</v>
      </c>
    </row>
    <row r="584" spans="1:7" x14ac:dyDescent="0.25">
      <c r="A584">
        <v>2120111003</v>
      </c>
      <c r="B584" t="s">
        <v>177</v>
      </c>
      <c r="C584" t="s">
        <v>539</v>
      </c>
      <c r="D584" t="s">
        <v>540</v>
      </c>
      <c r="E584" t="s">
        <v>557</v>
      </c>
      <c r="F584" s="4">
        <v>67.099999999999994</v>
      </c>
      <c r="G584" s="4">
        <v>63.739322758505793</v>
      </c>
    </row>
    <row r="585" spans="1:7" x14ac:dyDescent="0.25">
      <c r="A585">
        <v>2100303009</v>
      </c>
      <c r="B585" t="s">
        <v>177</v>
      </c>
      <c r="C585" t="s">
        <v>456</v>
      </c>
      <c r="D585" t="s">
        <v>464</v>
      </c>
      <c r="E585" t="s">
        <v>471</v>
      </c>
      <c r="F585" s="4">
        <v>66.099999999999994</v>
      </c>
      <c r="G585" s="4">
        <v>63.873228768501491</v>
      </c>
    </row>
    <row r="586" spans="1:7" x14ac:dyDescent="0.25">
      <c r="A586">
        <v>2130702003</v>
      </c>
      <c r="B586" t="s">
        <v>177</v>
      </c>
      <c r="C586" t="s">
        <v>610</v>
      </c>
      <c r="D586" t="s">
        <v>671</v>
      </c>
      <c r="E586" t="s">
        <v>674</v>
      </c>
      <c r="F586" s="4">
        <v>68.3</v>
      </c>
      <c r="G586" s="4">
        <v>63.918201848954013</v>
      </c>
    </row>
    <row r="587" spans="1:7" x14ac:dyDescent="0.25">
      <c r="A587">
        <v>3100301021</v>
      </c>
      <c r="B587" t="s">
        <v>755</v>
      </c>
      <c r="C587" t="s">
        <v>950</v>
      </c>
      <c r="D587" t="s">
        <v>985</v>
      </c>
      <c r="E587" t="s">
        <v>991</v>
      </c>
      <c r="F587" s="4">
        <v>63.5</v>
      </c>
      <c r="G587" s="4">
        <v>63.937860516962921</v>
      </c>
    </row>
    <row r="588" spans="1:7" x14ac:dyDescent="0.25">
      <c r="A588">
        <v>3090401702</v>
      </c>
      <c r="B588" t="s">
        <v>755</v>
      </c>
      <c r="C588" t="s">
        <v>881</v>
      </c>
      <c r="D588" t="s">
        <v>928</v>
      </c>
      <c r="E588" t="s">
        <v>931</v>
      </c>
      <c r="F588" s="4">
        <v>69.099999999999994</v>
      </c>
      <c r="G588" s="4">
        <v>63.958037997836492</v>
      </c>
    </row>
    <row r="589" spans="1:7" x14ac:dyDescent="0.25">
      <c r="A589">
        <v>6010106011</v>
      </c>
      <c r="B589" t="s">
        <v>1494</v>
      </c>
      <c r="C589" t="s">
        <v>756</v>
      </c>
      <c r="D589" t="s">
        <v>1494</v>
      </c>
      <c r="E589" t="s">
        <v>1519</v>
      </c>
      <c r="F589" s="4">
        <v>68.8</v>
      </c>
      <c r="G589" s="4">
        <v>63.998551405718892</v>
      </c>
    </row>
    <row r="590" spans="1:7" x14ac:dyDescent="0.25">
      <c r="A590">
        <v>3040103001</v>
      </c>
      <c r="B590" t="s">
        <v>755</v>
      </c>
      <c r="C590" t="s">
        <v>797</v>
      </c>
      <c r="D590" t="s">
        <v>798</v>
      </c>
      <c r="E590" t="s">
        <v>801</v>
      </c>
      <c r="F590" s="4">
        <v>63.800000000000004</v>
      </c>
      <c r="G590" s="4">
        <v>64.044414341227736</v>
      </c>
    </row>
    <row r="591" spans="1:7" x14ac:dyDescent="0.25">
      <c r="A591">
        <v>3100301426</v>
      </c>
      <c r="B591" t="s">
        <v>755</v>
      </c>
      <c r="C591" t="s">
        <v>950</v>
      </c>
      <c r="D591" t="s">
        <v>985</v>
      </c>
      <c r="E591" t="s">
        <v>1016</v>
      </c>
      <c r="F591" s="4">
        <v>64.7</v>
      </c>
      <c r="G591" s="4">
        <v>64.096851696270505</v>
      </c>
    </row>
    <row r="592" spans="1:7" x14ac:dyDescent="0.25">
      <c r="A592">
        <v>2170102010</v>
      </c>
      <c r="B592" t="s">
        <v>177</v>
      </c>
      <c r="C592" t="s">
        <v>719</v>
      </c>
      <c r="D592" t="s">
        <v>720</v>
      </c>
      <c r="E592" t="s">
        <v>723</v>
      </c>
      <c r="F592" s="4">
        <v>66.900000000000006</v>
      </c>
      <c r="G592" s="4">
        <v>64.21156444837078</v>
      </c>
    </row>
    <row r="593" spans="1:7" x14ac:dyDescent="0.25">
      <c r="A593">
        <v>2120305003</v>
      </c>
      <c r="B593" t="s">
        <v>177</v>
      </c>
      <c r="C593" t="s">
        <v>539</v>
      </c>
      <c r="D593" t="s">
        <v>580</v>
      </c>
      <c r="E593" t="s">
        <v>593</v>
      </c>
      <c r="F593" s="4">
        <v>70.2</v>
      </c>
      <c r="G593" s="4">
        <v>64.286491665140389</v>
      </c>
    </row>
    <row r="594" spans="1:7" x14ac:dyDescent="0.25">
      <c r="A594">
        <v>5050105010</v>
      </c>
      <c r="B594" t="s">
        <v>1279</v>
      </c>
      <c r="C594" t="s">
        <v>1356</v>
      </c>
      <c r="D594" t="s">
        <v>1357</v>
      </c>
      <c r="E594" t="s">
        <v>1360</v>
      </c>
      <c r="F594" s="4">
        <v>68.2</v>
      </c>
      <c r="G594" s="4">
        <v>64.354711803759912</v>
      </c>
    </row>
    <row r="595" spans="1:7" x14ac:dyDescent="0.25">
      <c r="A595">
        <v>5060115105</v>
      </c>
      <c r="B595" t="s">
        <v>1279</v>
      </c>
      <c r="C595" t="s">
        <v>1367</v>
      </c>
      <c r="D595" t="s">
        <v>1368</v>
      </c>
      <c r="E595" t="s">
        <v>1381</v>
      </c>
      <c r="F595" s="4">
        <v>67</v>
      </c>
      <c r="G595" s="4">
        <v>64.448371173784707</v>
      </c>
    </row>
    <row r="596" spans="1:7" x14ac:dyDescent="0.25">
      <c r="A596">
        <v>1070201008</v>
      </c>
      <c r="B596" t="s">
        <v>26</v>
      </c>
      <c r="C596" t="s">
        <v>116</v>
      </c>
      <c r="D596" t="s">
        <v>120</v>
      </c>
      <c r="E596" t="s">
        <v>121</v>
      </c>
      <c r="F596" s="4">
        <v>71.2</v>
      </c>
      <c r="G596" s="4">
        <v>64.513454797619929</v>
      </c>
    </row>
    <row r="597" spans="1:7" x14ac:dyDescent="0.25">
      <c r="A597">
        <v>7120103001</v>
      </c>
      <c r="B597" t="s">
        <v>1636</v>
      </c>
      <c r="C597" t="s">
        <v>2086</v>
      </c>
      <c r="D597" t="s">
        <v>2087</v>
      </c>
      <c r="E597" t="s">
        <v>2097</v>
      </c>
      <c r="F597" s="4">
        <v>66.7</v>
      </c>
      <c r="G597" s="4">
        <v>64.532405482478154</v>
      </c>
    </row>
    <row r="598" spans="1:7" x14ac:dyDescent="0.25">
      <c r="A598">
        <v>2110401050</v>
      </c>
      <c r="B598" t="s">
        <v>177</v>
      </c>
      <c r="C598" t="s">
        <v>486</v>
      </c>
      <c r="D598" t="s">
        <v>513</v>
      </c>
      <c r="E598" t="s">
        <v>514</v>
      </c>
      <c r="F598" s="4">
        <v>65.099999999999994</v>
      </c>
      <c r="G598" s="4">
        <v>64.586995936164442</v>
      </c>
    </row>
    <row r="599" spans="1:7" x14ac:dyDescent="0.25">
      <c r="A599">
        <v>3090401707</v>
      </c>
      <c r="B599" t="s">
        <v>755</v>
      </c>
      <c r="C599" t="s">
        <v>881</v>
      </c>
      <c r="D599" t="s">
        <v>928</v>
      </c>
      <c r="E599" t="s">
        <v>935</v>
      </c>
      <c r="F599" s="4">
        <v>65.099999999999994</v>
      </c>
      <c r="G599" s="4">
        <v>64.587183408969594</v>
      </c>
    </row>
    <row r="600" spans="1:7" x14ac:dyDescent="0.25">
      <c r="A600">
        <v>8010101007</v>
      </c>
      <c r="B600" t="s">
        <v>2152</v>
      </c>
      <c r="C600" t="s">
        <v>756</v>
      </c>
      <c r="D600" t="s">
        <v>2153</v>
      </c>
      <c r="E600" t="s">
        <v>2158</v>
      </c>
      <c r="F600" s="4">
        <v>65.400000000000006</v>
      </c>
      <c r="G600" s="4">
        <v>64.607863552759326</v>
      </c>
    </row>
    <row r="601" spans="1:7" x14ac:dyDescent="0.25">
      <c r="A601">
        <v>3080102003</v>
      </c>
      <c r="B601" t="s">
        <v>755</v>
      </c>
      <c r="C601" t="s">
        <v>859</v>
      </c>
      <c r="D601" t="s">
        <v>860</v>
      </c>
      <c r="E601" t="s">
        <v>867</v>
      </c>
      <c r="F601" s="4">
        <v>64.7</v>
      </c>
      <c r="G601" s="4">
        <v>64.773007695728992</v>
      </c>
    </row>
    <row r="602" spans="1:7" x14ac:dyDescent="0.25">
      <c r="A602">
        <v>1050101719</v>
      </c>
      <c r="B602" t="s">
        <v>26</v>
      </c>
      <c r="C602" t="s">
        <v>91</v>
      </c>
      <c r="D602" t="s">
        <v>92</v>
      </c>
      <c r="E602" t="s">
        <v>99</v>
      </c>
      <c r="F602" s="4">
        <v>66.3</v>
      </c>
      <c r="G602" s="4">
        <v>64.885554997122199</v>
      </c>
    </row>
    <row r="603" spans="1:7" x14ac:dyDescent="0.25">
      <c r="A603">
        <v>7020101029</v>
      </c>
      <c r="B603" t="s">
        <v>1636</v>
      </c>
      <c r="C603" t="s">
        <v>1734</v>
      </c>
      <c r="D603" t="s">
        <v>1734</v>
      </c>
      <c r="E603" t="s">
        <v>1738</v>
      </c>
      <c r="F603" s="4">
        <v>65.900000000000006</v>
      </c>
      <c r="G603" s="4">
        <v>64.988088297177242</v>
      </c>
    </row>
    <row r="604" spans="1:7" x14ac:dyDescent="0.25">
      <c r="A604">
        <v>3160202060</v>
      </c>
      <c r="B604" t="s">
        <v>755</v>
      </c>
      <c r="C604" t="s">
        <v>1137</v>
      </c>
      <c r="D604" t="s">
        <v>1140</v>
      </c>
      <c r="E604" t="s">
        <v>1147</v>
      </c>
      <c r="F604" s="4">
        <v>63.800000000000004</v>
      </c>
      <c r="G604" s="4">
        <v>65.013267633846567</v>
      </c>
    </row>
    <row r="605" spans="1:7" x14ac:dyDescent="0.25">
      <c r="A605">
        <v>2130604001</v>
      </c>
      <c r="B605" t="s">
        <v>177</v>
      </c>
      <c r="C605" t="s">
        <v>610</v>
      </c>
      <c r="D605" t="s">
        <v>662</v>
      </c>
      <c r="E605" t="s">
        <v>667</v>
      </c>
      <c r="F605" s="4">
        <v>69.3</v>
      </c>
      <c r="G605" s="4">
        <v>65.04146621379077</v>
      </c>
    </row>
    <row r="606" spans="1:7" x14ac:dyDescent="0.25">
      <c r="A606">
        <v>2110513718</v>
      </c>
      <c r="B606" t="s">
        <v>177</v>
      </c>
      <c r="C606" t="s">
        <v>486</v>
      </c>
      <c r="D606" t="s">
        <v>524</v>
      </c>
      <c r="E606" t="s">
        <v>537</v>
      </c>
      <c r="F606" s="4">
        <v>66.3</v>
      </c>
      <c r="G606" s="4">
        <v>65.043798837776549</v>
      </c>
    </row>
    <row r="607" spans="1:7" x14ac:dyDescent="0.25">
      <c r="A607">
        <v>2020107002</v>
      </c>
      <c r="B607" t="s">
        <v>177</v>
      </c>
      <c r="C607" t="s">
        <v>223</v>
      </c>
      <c r="D607" t="s">
        <v>224</v>
      </c>
      <c r="E607" t="s">
        <v>233</v>
      </c>
      <c r="F607" s="4">
        <v>66.7</v>
      </c>
      <c r="G607" s="4">
        <v>65.203960942677526</v>
      </c>
    </row>
    <row r="608" spans="1:7" x14ac:dyDescent="0.25">
      <c r="A608">
        <v>7150101001</v>
      </c>
      <c r="B608" t="s">
        <v>1636</v>
      </c>
      <c r="C608" t="s">
        <v>2130</v>
      </c>
      <c r="D608" t="s">
        <v>2131</v>
      </c>
      <c r="E608" t="s">
        <v>2132</v>
      </c>
      <c r="F608" s="4">
        <v>72.7</v>
      </c>
      <c r="G608" s="4">
        <v>65.259820903510374</v>
      </c>
    </row>
    <row r="609" spans="1:7" x14ac:dyDescent="0.25">
      <c r="A609">
        <v>2120107002</v>
      </c>
      <c r="B609" t="s">
        <v>177</v>
      </c>
      <c r="C609" t="s">
        <v>539</v>
      </c>
      <c r="D609" t="s">
        <v>540</v>
      </c>
      <c r="E609" t="s">
        <v>553</v>
      </c>
      <c r="F609" s="4">
        <v>64.8</v>
      </c>
      <c r="G609" s="4">
        <v>65.282850286457759</v>
      </c>
    </row>
    <row r="610" spans="1:7" x14ac:dyDescent="0.25">
      <c r="A610">
        <v>1050101718</v>
      </c>
      <c r="B610" t="s">
        <v>26</v>
      </c>
      <c r="C610" t="s">
        <v>91</v>
      </c>
      <c r="D610" t="s">
        <v>92</v>
      </c>
      <c r="E610" t="s">
        <v>97</v>
      </c>
      <c r="F610" s="4">
        <v>68.400000000000006</v>
      </c>
      <c r="G610" s="4">
        <v>65.377951452427624</v>
      </c>
    </row>
    <row r="611" spans="1:7" x14ac:dyDescent="0.25">
      <c r="A611">
        <v>7110201093</v>
      </c>
      <c r="B611" t="s">
        <v>1636</v>
      </c>
      <c r="C611" t="s">
        <v>2036</v>
      </c>
      <c r="D611" t="s">
        <v>2041</v>
      </c>
      <c r="E611" t="s">
        <v>2048</v>
      </c>
      <c r="F611" s="4">
        <v>67.3</v>
      </c>
      <c r="G611" s="4">
        <v>65.390444982088496</v>
      </c>
    </row>
    <row r="612" spans="1:7" x14ac:dyDescent="0.25">
      <c r="A612">
        <v>2120301011</v>
      </c>
      <c r="B612" t="s">
        <v>177</v>
      </c>
      <c r="C612" t="s">
        <v>539</v>
      </c>
      <c r="D612" t="s">
        <v>580</v>
      </c>
      <c r="E612" t="s">
        <v>591</v>
      </c>
      <c r="F612" s="4">
        <v>67.2</v>
      </c>
      <c r="G612" s="4">
        <v>65.416495401071714</v>
      </c>
    </row>
    <row r="613" spans="1:7" x14ac:dyDescent="0.25">
      <c r="A613">
        <v>2120403001</v>
      </c>
      <c r="B613" t="s">
        <v>177</v>
      </c>
      <c r="C613" t="s">
        <v>539</v>
      </c>
      <c r="D613" t="s">
        <v>601</v>
      </c>
      <c r="E613" t="s">
        <v>606</v>
      </c>
      <c r="F613" s="4">
        <v>67.5</v>
      </c>
      <c r="G613" s="4">
        <v>65.474360704081036</v>
      </c>
    </row>
    <row r="614" spans="1:7" x14ac:dyDescent="0.25">
      <c r="A614">
        <v>5040401036</v>
      </c>
      <c r="B614" t="s">
        <v>1279</v>
      </c>
      <c r="C614" t="s">
        <v>1311</v>
      </c>
      <c r="D614" t="s">
        <v>1353</v>
      </c>
      <c r="E614" t="s">
        <v>1354</v>
      </c>
      <c r="F614" s="4">
        <v>67</v>
      </c>
      <c r="G614" s="4">
        <v>65.494767679425152</v>
      </c>
    </row>
    <row r="615" spans="1:7" x14ac:dyDescent="0.25">
      <c r="A615">
        <v>7010301069</v>
      </c>
      <c r="B615" t="s">
        <v>1636</v>
      </c>
      <c r="C615" t="s">
        <v>1637</v>
      </c>
      <c r="D615" t="s">
        <v>1684</v>
      </c>
      <c r="E615" t="s">
        <v>1693</v>
      </c>
      <c r="F615" s="4">
        <v>68.2</v>
      </c>
      <c r="G615" s="4">
        <v>65.524432563785979</v>
      </c>
    </row>
    <row r="616" spans="1:7" x14ac:dyDescent="0.25">
      <c r="A616">
        <v>7070305034</v>
      </c>
      <c r="B616" t="s">
        <v>1636</v>
      </c>
      <c r="C616" t="s">
        <v>1889</v>
      </c>
      <c r="D616" t="s">
        <v>1912</v>
      </c>
      <c r="E616" t="s">
        <v>1919</v>
      </c>
      <c r="F616" s="4">
        <v>66.400000000000006</v>
      </c>
      <c r="G616" s="4">
        <v>65.66914554558025</v>
      </c>
    </row>
    <row r="617" spans="1:7" x14ac:dyDescent="0.25">
      <c r="A617">
        <v>3120401084</v>
      </c>
      <c r="B617" t="s">
        <v>755</v>
      </c>
      <c r="C617" t="s">
        <v>1033</v>
      </c>
      <c r="D617" t="s">
        <v>1051</v>
      </c>
      <c r="E617" t="s">
        <v>1056</v>
      </c>
      <c r="F617" s="4">
        <v>66</v>
      </c>
      <c r="G617" s="4">
        <v>65.686135156117956</v>
      </c>
    </row>
    <row r="618" spans="1:7" x14ac:dyDescent="0.25">
      <c r="A618">
        <v>3140401006</v>
      </c>
      <c r="B618" t="s">
        <v>755</v>
      </c>
      <c r="C618" t="s">
        <v>1110</v>
      </c>
      <c r="D618" t="s">
        <v>1131</v>
      </c>
      <c r="E618" t="s">
        <v>1132</v>
      </c>
      <c r="F618" s="4">
        <v>64.599999999999994</v>
      </c>
      <c r="G618" s="4">
        <v>65.696307784618497</v>
      </c>
    </row>
    <row r="619" spans="1:7" x14ac:dyDescent="0.25">
      <c r="A619">
        <v>2120201715</v>
      </c>
      <c r="B619" t="s">
        <v>177</v>
      </c>
      <c r="C619" t="s">
        <v>539</v>
      </c>
      <c r="D619" t="s">
        <v>563</v>
      </c>
      <c r="E619" t="s">
        <v>568</v>
      </c>
      <c r="F619" s="4">
        <v>66.2</v>
      </c>
      <c r="G619" s="4">
        <v>65.803739479263484</v>
      </c>
    </row>
    <row r="620" spans="1:7" x14ac:dyDescent="0.25">
      <c r="A620">
        <v>9030201001</v>
      </c>
      <c r="B620" t="s">
        <v>2221</v>
      </c>
      <c r="C620" t="s">
        <v>2237</v>
      </c>
      <c r="D620" t="s">
        <v>1598</v>
      </c>
      <c r="E620" t="s">
        <v>2244</v>
      </c>
      <c r="F620" s="4">
        <v>67.8</v>
      </c>
      <c r="G620" s="4">
        <v>65.882808032529013</v>
      </c>
    </row>
    <row r="621" spans="1:7" x14ac:dyDescent="0.25">
      <c r="A621">
        <v>7010201020</v>
      </c>
      <c r="B621" t="s">
        <v>1636</v>
      </c>
      <c r="C621" t="s">
        <v>1637</v>
      </c>
      <c r="D621" t="s">
        <v>1652</v>
      </c>
      <c r="E621" t="s">
        <v>1673</v>
      </c>
      <c r="F621" s="4">
        <v>67.2</v>
      </c>
      <c r="G621" s="4">
        <v>65.894701847273794</v>
      </c>
    </row>
    <row r="622" spans="1:7" x14ac:dyDescent="0.25">
      <c r="A622">
        <v>3070101014</v>
      </c>
      <c r="B622" t="s">
        <v>755</v>
      </c>
      <c r="C622" t="s">
        <v>840</v>
      </c>
      <c r="D622" t="s">
        <v>840</v>
      </c>
      <c r="E622" t="s">
        <v>847</v>
      </c>
      <c r="F622" s="4">
        <v>68.599999999999994</v>
      </c>
      <c r="G622" s="4">
        <v>66.032017230638957</v>
      </c>
    </row>
    <row r="623" spans="1:7" x14ac:dyDescent="0.25">
      <c r="A623">
        <v>3030201021</v>
      </c>
      <c r="B623" t="s">
        <v>755</v>
      </c>
      <c r="C623" t="s">
        <v>773</v>
      </c>
      <c r="D623" t="s">
        <v>785</v>
      </c>
      <c r="E623" t="s">
        <v>788</v>
      </c>
      <c r="F623" s="4">
        <v>68.8</v>
      </c>
      <c r="G623" s="4">
        <v>66.08755525451727</v>
      </c>
    </row>
    <row r="624" spans="1:7" x14ac:dyDescent="0.25">
      <c r="A624">
        <v>6030103002</v>
      </c>
      <c r="B624" t="s">
        <v>1494</v>
      </c>
      <c r="C624" t="s">
        <v>1540</v>
      </c>
      <c r="D624" t="s">
        <v>1541</v>
      </c>
      <c r="E624" t="s">
        <v>1566</v>
      </c>
      <c r="F624" s="4">
        <v>68</v>
      </c>
      <c r="G624" s="4">
        <v>66.097601512715983</v>
      </c>
    </row>
    <row r="625" spans="1:7" x14ac:dyDescent="0.25">
      <c r="A625">
        <v>7020202030</v>
      </c>
      <c r="B625" t="s">
        <v>1636</v>
      </c>
      <c r="C625" t="s">
        <v>1734</v>
      </c>
      <c r="D625" t="s">
        <v>1761</v>
      </c>
      <c r="E625" t="s">
        <v>1766</v>
      </c>
      <c r="F625" s="4">
        <v>67.5</v>
      </c>
      <c r="G625" s="4">
        <v>66.098795398423988</v>
      </c>
    </row>
    <row r="626" spans="1:7" x14ac:dyDescent="0.25">
      <c r="A626">
        <v>2130701001</v>
      </c>
      <c r="B626" t="s">
        <v>177</v>
      </c>
      <c r="C626" t="s">
        <v>610</v>
      </c>
      <c r="D626" t="s">
        <v>671</v>
      </c>
      <c r="E626" t="s">
        <v>672</v>
      </c>
      <c r="F626" s="4">
        <v>69</v>
      </c>
      <c r="G626" s="4">
        <v>66.187415500562949</v>
      </c>
    </row>
    <row r="627" spans="1:7" x14ac:dyDescent="0.25">
      <c r="A627">
        <v>5160101001</v>
      </c>
      <c r="B627" t="s">
        <v>1279</v>
      </c>
      <c r="C627" t="s">
        <v>1491</v>
      </c>
      <c r="D627" t="s">
        <v>1492</v>
      </c>
      <c r="E627" t="s">
        <v>695</v>
      </c>
      <c r="F627" s="4">
        <v>68.8</v>
      </c>
      <c r="G627" s="4">
        <v>66.328617672753793</v>
      </c>
    </row>
    <row r="628" spans="1:7" x14ac:dyDescent="0.25">
      <c r="A628">
        <v>7020104005</v>
      </c>
      <c r="B628" t="s">
        <v>1636</v>
      </c>
      <c r="C628" t="s">
        <v>1734</v>
      </c>
      <c r="D628" t="s">
        <v>1734</v>
      </c>
      <c r="E628" t="s">
        <v>1751</v>
      </c>
      <c r="F628" s="4">
        <v>65.599999999999994</v>
      </c>
      <c r="G628" s="4">
        <v>66.335716649523405</v>
      </c>
    </row>
    <row r="629" spans="1:7" x14ac:dyDescent="0.25">
      <c r="A629">
        <v>7110301001</v>
      </c>
      <c r="B629" t="s">
        <v>1636</v>
      </c>
      <c r="C629" t="s">
        <v>2036</v>
      </c>
      <c r="D629" t="s">
        <v>2050</v>
      </c>
      <c r="E629" t="s">
        <v>2051</v>
      </c>
      <c r="F629" s="4">
        <v>65.8</v>
      </c>
      <c r="G629" s="4">
        <v>66.388192584622459</v>
      </c>
    </row>
    <row r="630" spans="1:7" x14ac:dyDescent="0.25">
      <c r="A630">
        <v>1070205001</v>
      </c>
      <c r="B630" t="s">
        <v>26</v>
      </c>
      <c r="C630" t="s">
        <v>116</v>
      </c>
      <c r="D630" t="s">
        <v>120</v>
      </c>
      <c r="E630" t="s">
        <v>125</v>
      </c>
      <c r="F630" s="4">
        <v>69.400000000000006</v>
      </c>
      <c r="G630" s="4">
        <v>66.521267593949489</v>
      </c>
    </row>
    <row r="631" spans="1:7" x14ac:dyDescent="0.25">
      <c r="A631">
        <v>3090201701</v>
      </c>
      <c r="B631" t="s">
        <v>755</v>
      </c>
      <c r="C631" t="s">
        <v>881</v>
      </c>
      <c r="D631" t="s">
        <v>889</v>
      </c>
      <c r="E631" t="s">
        <v>903</v>
      </c>
      <c r="F631" s="4">
        <v>67.599999999999994</v>
      </c>
      <c r="G631" s="4">
        <v>66.525558561820688</v>
      </c>
    </row>
    <row r="632" spans="1:7" x14ac:dyDescent="0.25">
      <c r="A632">
        <v>1020202632</v>
      </c>
      <c r="B632" t="s">
        <v>26</v>
      </c>
      <c r="C632" t="s">
        <v>51</v>
      </c>
      <c r="D632" t="s">
        <v>54</v>
      </c>
      <c r="E632" t="s">
        <v>57</v>
      </c>
      <c r="F632" s="4">
        <v>67.7</v>
      </c>
      <c r="G632" s="4">
        <v>66.745862660709207</v>
      </c>
    </row>
    <row r="633" spans="1:7" x14ac:dyDescent="0.25">
      <c r="A633">
        <v>2100301024</v>
      </c>
      <c r="B633" t="s">
        <v>177</v>
      </c>
      <c r="C633" t="s">
        <v>456</v>
      </c>
      <c r="D633" t="s">
        <v>464</v>
      </c>
      <c r="E633" t="s">
        <v>467</v>
      </c>
      <c r="F633" s="4">
        <v>69.5</v>
      </c>
      <c r="G633" s="4">
        <v>66.814084989729267</v>
      </c>
    </row>
    <row r="634" spans="1:7" x14ac:dyDescent="0.25">
      <c r="A634">
        <v>2090301004</v>
      </c>
      <c r="B634" t="s">
        <v>177</v>
      </c>
      <c r="C634" t="s">
        <v>435</v>
      </c>
      <c r="D634" t="s">
        <v>441</v>
      </c>
      <c r="E634" t="s">
        <v>442</v>
      </c>
      <c r="F634" s="4">
        <v>69.900000000000006</v>
      </c>
      <c r="G634" s="4">
        <v>66.887639912329249</v>
      </c>
    </row>
    <row r="635" spans="1:7" x14ac:dyDescent="0.25">
      <c r="A635">
        <v>6040101052</v>
      </c>
      <c r="B635" t="s">
        <v>1494</v>
      </c>
      <c r="C635" t="s">
        <v>1585</v>
      </c>
      <c r="D635" t="s">
        <v>1586</v>
      </c>
      <c r="E635" t="s">
        <v>1593</v>
      </c>
      <c r="F635" s="4">
        <v>69.3</v>
      </c>
      <c r="G635" s="4">
        <v>66.891092542600234</v>
      </c>
    </row>
    <row r="636" spans="1:7" x14ac:dyDescent="0.25">
      <c r="A636">
        <v>6020101001</v>
      </c>
      <c r="B636" t="s">
        <v>1494</v>
      </c>
      <c r="C636" t="s">
        <v>1521</v>
      </c>
      <c r="D636" t="s">
        <v>1522</v>
      </c>
      <c r="E636" t="s">
        <v>1523</v>
      </c>
      <c r="F636" s="4">
        <v>70.599999999999994</v>
      </c>
      <c r="G636" s="4">
        <v>66.980029312270588</v>
      </c>
    </row>
    <row r="637" spans="1:7" x14ac:dyDescent="0.25">
      <c r="A637">
        <v>7110401044</v>
      </c>
      <c r="B637" t="s">
        <v>1636</v>
      </c>
      <c r="C637" t="s">
        <v>2036</v>
      </c>
      <c r="D637" t="s">
        <v>2053</v>
      </c>
      <c r="E637" t="s">
        <v>2056</v>
      </c>
      <c r="F637" s="4">
        <v>68.900000000000006</v>
      </c>
      <c r="G637" s="4">
        <v>67.011226670230599</v>
      </c>
    </row>
    <row r="638" spans="1:7" x14ac:dyDescent="0.25">
      <c r="A638">
        <v>3120601001</v>
      </c>
      <c r="B638" t="s">
        <v>755</v>
      </c>
      <c r="C638" t="s">
        <v>1033</v>
      </c>
      <c r="D638" t="s">
        <v>1083</v>
      </c>
      <c r="E638" t="s">
        <v>1084</v>
      </c>
      <c r="F638" s="4">
        <v>66.099999999999994</v>
      </c>
      <c r="G638" s="4">
        <v>67.107143610365071</v>
      </c>
    </row>
    <row r="639" spans="1:7" x14ac:dyDescent="0.25">
      <c r="A639">
        <v>2090501001</v>
      </c>
      <c r="B639" t="s">
        <v>177</v>
      </c>
      <c r="C639" t="s">
        <v>435</v>
      </c>
      <c r="D639" t="s">
        <v>449</v>
      </c>
      <c r="E639" t="s">
        <v>450</v>
      </c>
      <c r="F639" s="4">
        <v>70.3</v>
      </c>
      <c r="G639" s="4">
        <v>67.221254847521379</v>
      </c>
    </row>
    <row r="640" spans="1:7" x14ac:dyDescent="0.25">
      <c r="A640">
        <v>7110401103</v>
      </c>
      <c r="B640" t="s">
        <v>1636</v>
      </c>
      <c r="C640" t="s">
        <v>2036</v>
      </c>
      <c r="D640" t="s">
        <v>2053</v>
      </c>
      <c r="E640" t="s">
        <v>525</v>
      </c>
      <c r="F640" s="4">
        <v>67.7</v>
      </c>
      <c r="G640" s="4">
        <v>67.340446281970515</v>
      </c>
    </row>
    <row r="641" spans="1:7" x14ac:dyDescent="0.25">
      <c r="A641">
        <v>3120401082</v>
      </c>
      <c r="B641" t="s">
        <v>755</v>
      </c>
      <c r="C641" t="s">
        <v>1033</v>
      </c>
      <c r="D641" t="s">
        <v>1051</v>
      </c>
      <c r="E641" t="s">
        <v>1054</v>
      </c>
      <c r="F641" s="4">
        <v>67.900000000000006</v>
      </c>
      <c r="G641" s="4">
        <v>67.415581973311973</v>
      </c>
    </row>
    <row r="642" spans="1:7" x14ac:dyDescent="0.25">
      <c r="A642">
        <v>2030501055</v>
      </c>
      <c r="B642" t="s">
        <v>177</v>
      </c>
      <c r="C642" t="s">
        <v>272</v>
      </c>
      <c r="D642" t="s">
        <v>286</v>
      </c>
      <c r="E642" t="s">
        <v>287</v>
      </c>
      <c r="F642" s="4">
        <v>71.7</v>
      </c>
      <c r="G642" s="4">
        <v>67.464427601867584</v>
      </c>
    </row>
    <row r="643" spans="1:7" x14ac:dyDescent="0.25">
      <c r="A643">
        <v>3090201026</v>
      </c>
      <c r="B643" t="s">
        <v>755</v>
      </c>
      <c r="C643" t="s">
        <v>881</v>
      </c>
      <c r="D643" t="s">
        <v>889</v>
      </c>
      <c r="E643" t="s">
        <v>890</v>
      </c>
      <c r="F643" s="4">
        <v>70</v>
      </c>
      <c r="G643" s="4">
        <v>67.487726349145149</v>
      </c>
    </row>
    <row r="644" spans="1:7" x14ac:dyDescent="0.25">
      <c r="A644">
        <v>7100201034</v>
      </c>
      <c r="B644" t="s">
        <v>1636</v>
      </c>
      <c r="C644" t="s">
        <v>1981</v>
      </c>
      <c r="D644" t="s">
        <v>1987</v>
      </c>
      <c r="E644" t="s">
        <v>1996</v>
      </c>
      <c r="F644" s="4">
        <v>69.900000000000006</v>
      </c>
      <c r="G644" s="4">
        <v>67.565559995880406</v>
      </c>
    </row>
    <row r="645" spans="1:7" x14ac:dyDescent="0.25">
      <c r="A645">
        <v>2080301001</v>
      </c>
      <c r="B645" t="s">
        <v>177</v>
      </c>
      <c r="C645" t="s">
        <v>378</v>
      </c>
      <c r="D645" t="s">
        <v>405</v>
      </c>
      <c r="E645" t="s">
        <v>406</v>
      </c>
      <c r="F645" s="4">
        <v>68.099999999999994</v>
      </c>
      <c r="G645" s="4">
        <v>67.711696961660678</v>
      </c>
    </row>
    <row r="646" spans="1:7" x14ac:dyDescent="0.25">
      <c r="A646">
        <v>2010301016</v>
      </c>
      <c r="B646" t="s">
        <v>177</v>
      </c>
      <c r="C646" t="s">
        <v>178</v>
      </c>
      <c r="D646" t="s">
        <v>197</v>
      </c>
      <c r="E646" t="s">
        <v>204</v>
      </c>
      <c r="F646" s="4">
        <v>69.400000000000006</v>
      </c>
      <c r="G646" s="4">
        <v>67.76299054355151</v>
      </c>
    </row>
    <row r="647" spans="1:7" x14ac:dyDescent="0.25">
      <c r="A647">
        <v>7100201035</v>
      </c>
      <c r="B647" t="s">
        <v>1636</v>
      </c>
      <c r="C647" t="s">
        <v>1981</v>
      </c>
      <c r="D647" t="s">
        <v>1987</v>
      </c>
      <c r="E647" t="s">
        <v>1998</v>
      </c>
      <c r="F647" s="4">
        <v>70.099999999999994</v>
      </c>
      <c r="G647" s="4">
        <v>67.766357008540325</v>
      </c>
    </row>
    <row r="648" spans="1:7" x14ac:dyDescent="0.25">
      <c r="A648">
        <v>7110401026</v>
      </c>
      <c r="B648" t="s">
        <v>1636</v>
      </c>
      <c r="C648" t="s">
        <v>2036</v>
      </c>
      <c r="D648" t="s">
        <v>2053</v>
      </c>
      <c r="E648" t="s">
        <v>2054</v>
      </c>
      <c r="F648" s="4">
        <v>71.7</v>
      </c>
      <c r="G648" s="4">
        <v>67.796435254260828</v>
      </c>
    </row>
    <row r="649" spans="1:7" x14ac:dyDescent="0.25">
      <c r="A649">
        <v>3100101716</v>
      </c>
      <c r="B649" t="s">
        <v>755</v>
      </c>
      <c r="C649" t="s">
        <v>950</v>
      </c>
      <c r="D649" t="s">
        <v>951</v>
      </c>
      <c r="E649" t="s">
        <v>956</v>
      </c>
      <c r="F649" s="4">
        <v>67.5</v>
      </c>
      <c r="G649" s="4">
        <v>67.972760561982497</v>
      </c>
    </row>
    <row r="650" spans="1:7" x14ac:dyDescent="0.25">
      <c r="A650">
        <v>2110104009</v>
      </c>
      <c r="B650" t="s">
        <v>177</v>
      </c>
      <c r="C650" t="s">
        <v>486</v>
      </c>
      <c r="D650" t="s">
        <v>487</v>
      </c>
      <c r="E650" t="s">
        <v>499</v>
      </c>
      <c r="F650" s="4">
        <v>69.8</v>
      </c>
      <c r="G650" s="4">
        <v>68.050494010980444</v>
      </c>
    </row>
    <row r="651" spans="1:7" x14ac:dyDescent="0.25">
      <c r="A651">
        <v>5130101001</v>
      </c>
      <c r="B651" t="s">
        <v>1279</v>
      </c>
      <c r="C651" t="s">
        <v>1469</v>
      </c>
      <c r="D651" t="s">
        <v>1470</v>
      </c>
      <c r="E651" t="s">
        <v>1471</v>
      </c>
      <c r="F651" s="4">
        <v>69.5</v>
      </c>
      <c r="G651" s="4">
        <v>68.05398205697621</v>
      </c>
    </row>
    <row r="652" spans="1:7" x14ac:dyDescent="0.25">
      <c r="A652">
        <v>2110104003</v>
      </c>
      <c r="B652" t="s">
        <v>177</v>
      </c>
      <c r="C652" t="s">
        <v>486</v>
      </c>
      <c r="D652" t="s">
        <v>487</v>
      </c>
      <c r="E652" t="s">
        <v>495</v>
      </c>
      <c r="F652" s="4">
        <v>68.8</v>
      </c>
      <c r="G652" s="4">
        <v>68.246464664838356</v>
      </c>
    </row>
    <row r="653" spans="1:7" x14ac:dyDescent="0.25">
      <c r="A653">
        <v>3100203702</v>
      </c>
      <c r="B653" t="s">
        <v>755</v>
      </c>
      <c r="C653" t="s">
        <v>950</v>
      </c>
      <c r="D653" t="s">
        <v>974</v>
      </c>
      <c r="E653" t="s">
        <v>981</v>
      </c>
      <c r="F653" s="4">
        <v>70.3</v>
      </c>
      <c r="G653" s="4">
        <v>68.251038316757743</v>
      </c>
    </row>
    <row r="654" spans="1:7" x14ac:dyDescent="0.25">
      <c r="A654">
        <v>7010201070</v>
      </c>
      <c r="B654" t="s">
        <v>1636</v>
      </c>
      <c r="C654" t="s">
        <v>1637</v>
      </c>
      <c r="D654" t="s">
        <v>1652</v>
      </c>
      <c r="E654" t="s">
        <v>1680</v>
      </c>
      <c r="F654" s="4">
        <v>68.7</v>
      </c>
      <c r="G654" s="4">
        <v>68.380096697159118</v>
      </c>
    </row>
    <row r="655" spans="1:7" x14ac:dyDescent="0.25">
      <c r="A655">
        <v>7100402003</v>
      </c>
      <c r="B655" t="s">
        <v>1636</v>
      </c>
      <c r="C655" t="s">
        <v>1981</v>
      </c>
      <c r="D655" t="s">
        <v>2011</v>
      </c>
      <c r="E655" t="s">
        <v>2016</v>
      </c>
      <c r="F655" s="4">
        <v>68.2</v>
      </c>
      <c r="G655" s="4">
        <v>68.421951193067102</v>
      </c>
    </row>
    <row r="656" spans="1:7" x14ac:dyDescent="0.25">
      <c r="A656">
        <v>8080301001</v>
      </c>
      <c r="B656" t="s">
        <v>2152</v>
      </c>
      <c r="C656" t="s">
        <v>2209</v>
      </c>
      <c r="D656" t="s">
        <v>2218</v>
      </c>
      <c r="E656" t="s">
        <v>2219</v>
      </c>
      <c r="F656" s="4">
        <v>70.2</v>
      </c>
      <c r="G656" s="4">
        <v>68.585092735736993</v>
      </c>
    </row>
    <row r="657" spans="1:7" x14ac:dyDescent="0.25">
      <c r="A657">
        <v>3020103031</v>
      </c>
      <c r="B657" t="s">
        <v>755</v>
      </c>
      <c r="C657" t="s">
        <v>759</v>
      </c>
      <c r="D657" t="s">
        <v>760</v>
      </c>
      <c r="E657" t="s">
        <v>765</v>
      </c>
      <c r="F657" s="4">
        <v>72</v>
      </c>
      <c r="G657" s="4">
        <v>69.191887854718132</v>
      </c>
    </row>
    <row r="658" spans="1:7" x14ac:dyDescent="0.25">
      <c r="A658">
        <v>7060201037</v>
      </c>
      <c r="B658" t="s">
        <v>1636</v>
      </c>
      <c r="C658" t="s">
        <v>1869</v>
      </c>
      <c r="D658" t="s">
        <v>1875</v>
      </c>
      <c r="E658" t="s">
        <v>1880</v>
      </c>
      <c r="F658" s="4">
        <v>71.5</v>
      </c>
      <c r="G658" s="4">
        <v>69.394366452915122</v>
      </c>
    </row>
    <row r="659" spans="1:7" x14ac:dyDescent="0.25">
      <c r="A659">
        <v>2110511006</v>
      </c>
      <c r="B659" t="s">
        <v>177</v>
      </c>
      <c r="C659" t="s">
        <v>486</v>
      </c>
      <c r="D659" t="s">
        <v>524</v>
      </c>
      <c r="E659" t="s">
        <v>535</v>
      </c>
      <c r="F659" s="4">
        <v>71.099999999999994</v>
      </c>
      <c r="G659" s="4">
        <v>69.600289290942484</v>
      </c>
    </row>
    <row r="660" spans="1:7" x14ac:dyDescent="0.25">
      <c r="A660">
        <v>4140107002</v>
      </c>
      <c r="B660" t="s">
        <v>1149</v>
      </c>
      <c r="C660" t="s">
        <v>1265</v>
      </c>
      <c r="D660" t="s">
        <v>1266</v>
      </c>
      <c r="E660" t="s">
        <v>1273</v>
      </c>
      <c r="F660" s="4">
        <v>78.400000000000006</v>
      </c>
      <c r="G660" s="4">
        <v>69.760937815138902</v>
      </c>
    </row>
    <row r="661" spans="1:7" x14ac:dyDescent="0.25">
      <c r="A661">
        <v>2130703051</v>
      </c>
      <c r="B661" t="s">
        <v>177</v>
      </c>
      <c r="C661" t="s">
        <v>610</v>
      </c>
      <c r="D661" t="s">
        <v>671</v>
      </c>
      <c r="E661" t="s">
        <v>676</v>
      </c>
      <c r="F661" s="4">
        <v>77.099999999999994</v>
      </c>
      <c r="G661" s="4">
        <v>69.771971967675</v>
      </c>
    </row>
    <row r="662" spans="1:7" x14ac:dyDescent="0.25">
      <c r="A662">
        <v>4120101001</v>
      </c>
      <c r="B662" t="s">
        <v>1149</v>
      </c>
      <c r="C662" t="s">
        <v>1257</v>
      </c>
      <c r="D662" t="s">
        <v>1258</v>
      </c>
      <c r="E662" t="s">
        <v>395</v>
      </c>
      <c r="F662" s="4">
        <v>73.8</v>
      </c>
      <c r="G662" s="4">
        <v>69.856491888649614</v>
      </c>
    </row>
    <row r="663" spans="1:7" x14ac:dyDescent="0.25">
      <c r="A663">
        <v>2100303013</v>
      </c>
      <c r="B663" t="s">
        <v>177</v>
      </c>
      <c r="C663" t="s">
        <v>456</v>
      </c>
      <c r="D663" t="s">
        <v>464</v>
      </c>
      <c r="E663" t="s">
        <v>473</v>
      </c>
      <c r="F663" s="4">
        <v>74</v>
      </c>
      <c r="G663" s="4">
        <v>69.978735862357993</v>
      </c>
    </row>
    <row r="664" spans="1:7" x14ac:dyDescent="0.25">
      <c r="A664">
        <v>6040102006</v>
      </c>
      <c r="B664" t="s">
        <v>1494</v>
      </c>
      <c r="C664" t="s">
        <v>1585</v>
      </c>
      <c r="D664" t="s">
        <v>1586</v>
      </c>
      <c r="E664" t="s">
        <v>1595</v>
      </c>
      <c r="F664" s="4">
        <v>73.3</v>
      </c>
      <c r="G664" s="4">
        <v>70.216378896064214</v>
      </c>
    </row>
    <row r="665" spans="1:7" x14ac:dyDescent="0.25">
      <c r="A665">
        <v>2060107025</v>
      </c>
      <c r="B665" t="s">
        <v>177</v>
      </c>
      <c r="C665" t="s">
        <v>313</v>
      </c>
      <c r="D665" t="s">
        <v>314</v>
      </c>
      <c r="E665" t="s">
        <v>323</v>
      </c>
      <c r="F665" s="4">
        <v>72.5</v>
      </c>
      <c r="G665" s="4">
        <v>70.255922540406047</v>
      </c>
    </row>
    <row r="666" spans="1:7" x14ac:dyDescent="0.25">
      <c r="A666">
        <v>7150301018</v>
      </c>
      <c r="B666" t="s">
        <v>1636</v>
      </c>
      <c r="C666" t="s">
        <v>2130</v>
      </c>
      <c r="D666" t="s">
        <v>1624</v>
      </c>
      <c r="E666" t="s">
        <v>1625</v>
      </c>
      <c r="F666" s="4">
        <v>69</v>
      </c>
      <c r="G666" s="4">
        <v>70.346491770108557</v>
      </c>
    </row>
    <row r="667" spans="1:7" x14ac:dyDescent="0.25">
      <c r="A667">
        <v>3130102019</v>
      </c>
      <c r="B667" t="s">
        <v>755</v>
      </c>
      <c r="C667" t="s">
        <v>1098</v>
      </c>
      <c r="D667" t="s">
        <v>1098</v>
      </c>
      <c r="E667" t="s">
        <v>1101</v>
      </c>
      <c r="F667" s="4">
        <v>74.5</v>
      </c>
      <c r="G667" s="4">
        <v>70.555693436552488</v>
      </c>
    </row>
    <row r="668" spans="1:7" x14ac:dyDescent="0.25">
      <c r="A668">
        <v>7150103035</v>
      </c>
      <c r="B668" t="s">
        <v>1636</v>
      </c>
      <c r="C668" t="s">
        <v>2130</v>
      </c>
      <c r="D668" t="s">
        <v>2131</v>
      </c>
      <c r="E668" t="s">
        <v>2140</v>
      </c>
      <c r="F668" s="4">
        <v>79.099999999999994</v>
      </c>
      <c r="G668" s="4">
        <v>70.585300757159942</v>
      </c>
    </row>
    <row r="669" spans="1:7" x14ac:dyDescent="0.25">
      <c r="A669">
        <v>4080201007</v>
      </c>
      <c r="B669" t="s">
        <v>1149</v>
      </c>
      <c r="C669" t="s">
        <v>1223</v>
      </c>
      <c r="D669" t="s">
        <v>1227</v>
      </c>
      <c r="E669" t="s">
        <v>1228</v>
      </c>
      <c r="F669" s="4">
        <v>75.3</v>
      </c>
      <c r="G669" s="4">
        <v>70.697813944986308</v>
      </c>
    </row>
    <row r="670" spans="1:7" x14ac:dyDescent="0.25">
      <c r="A670">
        <v>2020110017</v>
      </c>
      <c r="B670" t="s">
        <v>177</v>
      </c>
      <c r="C670" t="s">
        <v>223</v>
      </c>
      <c r="D670" t="s">
        <v>224</v>
      </c>
      <c r="E670" t="s">
        <v>243</v>
      </c>
      <c r="F670" s="4">
        <v>71.099999999999994</v>
      </c>
      <c r="G670" s="4">
        <v>70.853286163899739</v>
      </c>
    </row>
    <row r="671" spans="1:7" x14ac:dyDescent="0.25">
      <c r="A671">
        <v>2010202004</v>
      </c>
      <c r="B671" t="s">
        <v>177</v>
      </c>
      <c r="C671" t="s">
        <v>178</v>
      </c>
      <c r="D671" t="s">
        <v>186</v>
      </c>
      <c r="E671" t="s">
        <v>193</v>
      </c>
      <c r="F671" s="4">
        <v>76.099999999999994</v>
      </c>
      <c r="G671" s="4">
        <v>71.210541258593153</v>
      </c>
    </row>
    <row r="672" spans="1:7" x14ac:dyDescent="0.25">
      <c r="A672">
        <v>6030102012</v>
      </c>
      <c r="B672" t="s">
        <v>1494</v>
      </c>
      <c r="C672" t="s">
        <v>1540</v>
      </c>
      <c r="D672" t="s">
        <v>1541</v>
      </c>
      <c r="E672" t="s">
        <v>1559</v>
      </c>
      <c r="F672" s="4">
        <v>75.8</v>
      </c>
      <c r="G672" s="4">
        <v>71.27275273420355</v>
      </c>
    </row>
    <row r="673" spans="1:7" x14ac:dyDescent="0.25">
      <c r="A673">
        <v>2020506007</v>
      </c>
      <c r="B673" t="s">
        <v>177</v>
      </c>
      <c r="C673" t="s">
        <v>223</v>
      </c>
      <c r="D673" t="s">
        <v>260</v>
      </c>
      <c r="E673" t="s">
        <v>265</v>
      </c>
      <c r="F673" s="4">
        <v>74.7</v>
      </c>
      <c r="G673" s="4">
        <v>71.44213971338668</v>
      </c>
    </row>
    <row r="674" spans="1:7" x14ac:dyDescent="0.25">
      <c r="A674">
        <v>5040301100</v>
      </c>
      <c r="B674" t="s">
        <v>1279</v>
      </c>
      <c r="C674" t="s">
        <v>1311</v>
      </c>
      <c r="D674" t="s">
        <v>1345</v>
      </c>
      <c r="E674" t="s">
        <v>1347</v>
      </c>
      <c r="F674" s="4">
        <v>76.8</v>
      </c>
      <c r="G674" s="4">
        <v>71.462464321986488</v>
      </c>
    </row>
    <row r="675" spans="1:7" x14ac:dyDescent="0.25">
      <c r="A675">
        <v>1040401011</v>
      </c>
      <c r="B675" t="s">
        <v>26</v>
      </c>
      <c r="C675" t="s">
        <v>72</v>
      </c>
      <c r="D675" t="s">
        <v>83</v>
      </c>
      <c r="E675" t="s">
        <v>86</v>
      </c>
      <c r="F675" s="4">
        <v>75.900000000000006</v>
      </c>
      <c r="G675" s="4">
        <v>71.544901706888325</v>
      </c>
    </row>
    <row r="676" spans="1:7" x14ac:dyDescent="0.25">
      <c r="A676">
        <v>2080620003</v>
      </c>
      <c r="B676" t="s">
        <v>177</v>
      </c>
      <c r="C676" t="s">
        <v>378</v>
      </c>
      <c r="D676" t="s">
        <v>421</v>
      </c>
      <c r="E676" t="s">
        <v>428</v>
      </c>
      <c r="F676" s="4">
        <v>80.400000000000006</v>
      </c>
      <c r="G676" s="4">
        <v>71.599756457862014</v>
      </c>
    </row>
    <row r="677" spans="1:7" x14ac:dyDescent="0.25">
      <c r="A677">
        <v>2010101057</v>
      </c>
      <c r="B677" t="s">
        <v>177</v>
      </c>
      <c r="C677" t="s">
        <v>178</v>
      </c>
      <c r="D677" t="s">
        <v>179</v>
      </c>
      <c r="E677" t="s">
        <v>184</v>
      </c>
      <c r="F677" s="4">
        <v>75.5</v>
      </c>
      <c r="G677" s="4">
        <v>71.638475455478485</v>
      </c>
    </row>
    <row r="678" spans="1:7" x14ac:dyDescent="0.25">
      <c r="A678">
        <v>4120102001</v>
      </c>
      <c r="B678" t="s">
        <v>1149</v>
      </c>
      <c r="C678" t="s">
        <v>1257</v>
      </c>
      <c r="D678" t="s">
        <v>1258</v>
      </c>
      <c r="E678" t="s">
        <v>1260</v>
      </c>
      <c r="F678" s="4">
        <v>79.7</v>
      </c>
      <c r="G678" s="4">
        <v>71.859086354105372</v>
      </c>
    </row>
    <row r="679" spans="1:7" x14ac:dyDescent="0.25">
      <c r="A679">
        <v>6010105009</v>
      </c>
      <c r="B679" t="s">
        <v>1494</v>
      </c>
      <c r="C679" t="s">
        <v>756</v>
      </c>
      <c r="D679" t="s">
        <v>1494</v>
      </c>
      <c r="E679" t="s">
        <v>1515</v>
      </c>
      <c r="F679" s="4">
        <v>72.8</v>
      </c>
      <c r="G679" s="4">
        <v>72.121548132059729</v>
      </c>
    </row>
    <row r="680" spans="1:7" x14ac:dyDescent="0.25">
      <c r="A680">
        <v>7110401106</v>
      </c>
      <c r="B680" t="s">
        <v>1636</v>
      </c>
      <c r="C680" t="s">
        <v>2036</v>
      </c>
      <c r="D680" t="s">
        <v>2053</v>
      </c>
      <c r="E680" t="s">
        <v>2062</v>
      </c>
      <c r="F680" s="4">
        <v>71.5</v>
      </c>
      <c r="G680" s="4">
        <v>72.132589408271301</v>
      </c>
    </row>
    <row r="681" spans="1:7" x14ac:dyDescent="0.25">
      <c r="A681">
        <v>2110101702</v>
      </c>
      <c r="B681" t="s">
        <v>177</v>
      </c>
      <c r="C681" t="s">
        <v>486</v>
      </c>
      <c r="D681" t="s">
        <v>487</v>
      </c>
      <c r="E681" t="s">
        <v>490</v>
      </c>
      <c r="F681" s="4">
        <v>74.8</v>
      </c>
      <c r="G681" s="4">
        <v>72.154580563970356</v>
      </c>
    </row>
    <row r="682" spans="1:7" x14ac:dyDescent="0.25">
      <c r="A682">
        <v>7150101033</v>
      </c>
      <c r="B682" t="s">
        <v>1636</v>
      </c>
      <c r="C682" t="s">
        <v>2130</v>
      </c>
      <c r="D682" t="s">
        <v>2131</v>
      </c>
      <c r="E682" t="s">
        <v>2136</v>
      </c>
      <c r="F682" s="4">
        <v>78.599999999999994</v>
      </c>
      <c r="G682" s="4">
        <v>72.283210283483271</v>
      </c>
    </row>
    <row r="683" spans="1:7" x14ac:dyDescent="0.25">
      <c r="A683">
        <v>4050504001</v>
      </c>
      <c r="B683" t="s">
        <v>1149</v>
      </c>
      <c r="C683" t="s">
        <v>1190</v>
      </c>
      <c r="D683" t="s">
        <v>1197</v>
      </c>
      <c r="E683" t="s">
        <v>618</v>
      </c>
      <c r="F683" s="4">
        <v>71.5</v>
      </c>
      <c r="G683" s="4">
        <v>72.299022612778813</v>
      </c>
    </row>
    <row r="684" spans="1:7" x14ac:dyDescent="0.25">
      <c r="A684">
        <v>2130407002</v>
      </c>
      <c r="B684" t="s">
        <v>177</v>
      </c>
      <c r="C684" t="s">
        <v>610</v>
      </c>
      <c r="D684" t="s">
        <v>640</v>
      </c>
      <c r="E684" t="s">
        <v>653</v>
      </c>
      <c r="F684" s="4">
        <v>78.2</v>
      </c>
      <c r="G684" s="4">
        <v>72.414837923074373</v>
      </c>
    </row>
    <row r="685" spans="1:7" x14ac:dyDescent="0.25">
      <c r="A685">
        <v>3140201724</v>
      </c>
      <c r="B685" t="s">
        <v>755</v>
      </c>
      <c r="C685" t="s">
        <v>1110</v>
      </c>
      <c r="D685" t="s">
        <v>1113</v>
      </c>
      <c r="E685" t="s">
        <v>1120</v>
      </c>
      <c r="F685" s="4">
        <v>70.3</v>
      </c>
      <c r="G685" s="4">
        <v>72.454395244219015</v>
      </c>
    </row>
    <row r="686" spans="1:7" x14ac:dyDescent="0.25">
      <c r="A686">
        <v>7070305005</v>
      </c>
      <c r="B686" t="s">
        <v>1636</v>
      </c>
      <c r="C686" t="s">
        <v>1889</v>
      </c>
      <c r="D686" t="s">
        <v>1912</v>
      </c>
      <c r="E686" t="s">
        <v>1915</v>
      </c>
      <c r="F686" s="4">
        <v>74</v>
      </c>
      <c r="G686" s="4">
        <v>72.459348721608407</v>
      </c>
    </row>
    <row r="687" spans="1:7" x14ac:dyDescent="0.25">
      <c r="A687">
        <v>8040102716</v>
      </c>
      <c r="B687" t="s">
        <v>2152</v>
      </c>
      <c r="C687" t="s">
        <v>2191</v>
      </c>
      <c r="D687" t="s">
        <v>2192</v>
      </c>
      <c r="E687" t="s">
        <v>2195</v>
      </c>
      <c r="F687" s="4">
        <v>70.400000000000006</v>
      </c>
      <c r="G687" s="4">
        <v>72.550507553930743</v>
      </c>
    </row>
    <row r="688" spans="1:7" x14ac:dyDescent="0.25">
      <c r="A688">
        <v>2130105001</v>
      </c>
      <c r="B688" t="s">
        <v>177</v>
      </c>
      <c r="C688" t="s">
        <v>610</v>
      </c>
      <c r="D688" t="s">
        <v>611</v>
      </c>
      <c r="E688" t="s">
        <v>618</v>
      </c>
      <c r="F688" s="4">
        <v>80.3</v>
      </c>
      <c r="G688" s="4">
        <v>72.637209411396768</v>
      </c>
    </row>
    <row r="689" spans="1:7" x14ac:dyDescent="0.25">
      <c r="A689">
        <v>3100106780</v>
      </c>
      <c r="B689" t="s">
        <v>755</v>
      </c>
      <c r="C689" t="s">
        <v>950</v>
      </c>
      <c r="D689" t="s">
        <v>951</v>
      </c>
      <c r="E689" t="s">
        <v>972</v>
      </c>
      <c r="F689" s="4">
        <v>72</v>
      </c>
      <c r="G689" s="4">
        <v>72.818876568121425</v>
      </c>
    </row>
    <row r="690" spans="1:7" x14ac:dyDescent="0.25">
      <c r="A690">
        <v>7020104013</v>
      </c>
      <c r="B690" t="s">
        <v>1636</v>
      </c>
      <c r="C690" t="s">
        <v>1734</v>
      </c>
      <c r="D690" t="s">
        <v>1734</v>
      </c>
      <c r="E690" t="s">
        <v>1753</v>
      </c>
      <c r="F690" s="4">
        <v>73.599999999999994</v>
      </c>
      <c r="G690" s="4">
        <v>72.84404493815137</v>
      </c>
    </row>
    <row r="691" spans="1:7" x14ac:dyDescent="0.25">
      <c r="A691">
        <v>2120112003</v>
      </c>
      <c r="B691" t="s">
        <v>177</v>
      </c>
      <c r="C691" t="s">
        <v>539</v>
      </c>
      <c r="D691" t="s">
        <v>540</v>
      </c>
      <c r="E691" t="s">
        <v>559</v>
      </c>
      <c r="F691" s="4">
        <v>70.900000000000006</v>
      </c>
      <c r="G691" s="4">
        <v>72.85211664544839</v>
      </c>
    </row>
    <row r="692" spans="1:7" x14ac:dyDescent="0.25">
      <c r="A692">
        <v>8010202013</v>
      </c>
      <c r="B692" t="s">
        <v>2152</v>
      </c>
      <c r="C692" t="s">
        <v>756</v>
      </c>
      <c r="D692" t="s">
        <v>2041</v>
      </c>
      <c r="E692" t="s">
        <v>59</v>
      </c>
      <c r="F692" s="4">
        <v>71.099999999999994</v>
      </c>
      <c r="G692" s="4">
        <v>72.889681066883199</v>
      </c>
    </row>
    <row r="693" spans="1:7" x14ac:dyDescent="0.25">
      <c r="A693">
        <v>7100301028</v>
      </c>
      <c r="B693" t="s">
        <v>1636</v>
      </c>
      <c r="C693" t="s">
        <v>1981</v>
      </c>
      <c r="D693" t="s">
        <v>2002</v>
      </c>
      <c r="E693" t="s">
        <v>2009</v>
      </c>
      <c r="F693" s="4">
        <v>79</v>
      </c>
      <c r="G693" s="4">
        <v>73.030344783233986</v>
      </c>
    </row>
    <row r="694" spans="1:7" x14ac:dyDescent="0.25">
      <c r="A694">
        <v>8080103001</v>
      </c>
      <c r="B694" t="s">
        <v>2152</v>
      </c>
      <c r="C694" t="s">
        <v>2209</v>
      </c>
      <c r="D694" t="s">
        <v>2210</v>
      </c>
      <c r="E694" t="s">
        <v>2213</v>
      </c>
      <c r="F694" s="4">
        <v>73.3</v>
      </c>
      <c r="G694" s="4">
        <v>73.063871116919174</v>
      </c>
    </row>
    <row r="695" spans="1:7" x14ac:dyDescent="0.25">
      <c r="A695">
        <v>8030201060</v>
      </c>
      <c r="B695" t="s">
        <v>2152</v>
      </c>
      <c r="C695" t="s">
        <v>2170</v>
      </c>
      <c r="D695" t="s">
        <v>2174</v>
      </c>
      <c r="E695" t="s">
        <v>2179</v>
      </c>
      <c r="F695" s="4">
        <v>75</v>
      </c>
      <c r="G695" s="4">
        <v>73.297233387840237</v>
      </c>
    </row>
    <row r="696" spans="1:7" x14ac:dyDescent="0.25">
      <c r="A696">
        <v>7040401003</v>
      </c>
      <c r="B696" t="s">
        <v>1636</v>
      </c>
      <c r="C696" t="s">
        <v>1789</v>
      </c>
      <c r="D696" t="s">
        <v>1827</v>
      </c>
      <c r="E696" t="s">
        <v>1671</v>
      </c>
      <c r="F696" s="4">
        <v>70.900000000000006</v>
      </c>
      <c r="G696" s="4">
        <v>73.339207115188358</v>
      </c>
    </row>
    <row r="697" spans="1:7" x14ac:dyDescent="0.25">
      <c r="A697">
        <v>5150101005</v>
      </c>
      <c r="B697" t="s">
        <v>1279</v>
      </c>
      <c r="C697" t="s">
        <v>1483</v>
      </c>
      <c r="D697" t="s">
        <v>1484</v>
      </c>
      <c r="E697" t="s">
        <v>1487</v>
      </c>
      <c r="F697" s="4">
        <v>73.3</v>
      </c>
      <c r="G697" s="4">
        <v>73.357529872494069</v>
      </c>
    </row>
    <row r="698" spans="1:7" x14ac:dyDescent="0.25">
      <c r="A698">
        <v>2130602005</v>
      </c>
      <c r="B698" t="s">
        <v>177</v>
      </c>
      <c r="C698" t="s">
        <v>610</v>
      </c>
      <c r="D698" t="s">
        <v>662</v>
      </c>
      <c r="E698" t="s">
        <v>665</v>
      </c>
      <c r="F698" s="4">
        <v>79.2</v>
      </c>
      <c r="G698" s="4">
        <v>73.511492267153002</v>
      </c>
    </row>
    <row r="699" spans="1:7" x14ac:dyDescent="0.25">
      <c r="A699">
        <v>7020101047</v>
      </c>
      <c r="B699" t="s">
        <v>1636</v>
      </c>
      <c r="C699" t="s">
        <v>1734</v>
      </c>
      <c r="D699" t="s">
        <v>1734</v>
      </c>
      <c r="E699" t="s">
        <v>473</v>
      </c>
      <c r="F699" s="4">
        <v>77.400000000000006</v>
      </c>
      <c r="G699" s="4">
        <v>73.71049177789692</v>
      </c>
    </row>
    <row r="700" spans="1:7" x14ac:dyDescent="0.25">
      <c r="A700">
        <v>7050101018</v>
      </c>
      <c r="B700" t="s">
        <v>1636</v>
      </c>
      <c r="C700" t="s">
        <v>1833</v>
      </c>
      <c r="D700" t="s">
        <v>1834</v>
      </c>
      <c r="E700" t="s">
        <v>1835</v>
      </c>
      <c r="F700" s="4">
        <v>77.400000000000006</v>
      </c>
      <c r="G700" s="4">
        <v>73.827349625550013</v>
      </c>
    </row>
    <row r="701" spans="1:7" x14ac:dyDescent="0.25">
      <c r="A701">
        <v>6030102016</v>
      </c>
      <c r="B701" t="s">
        <v>1494</v>
      </c>
      <c r="C701" t="s">
        <v>1540</v>
      </c>
      <c r="D701" t="s">
        <v>1541</v>
      </c>
      <c r="E701" t="s">
        <v>1563</v>
      </c>
      <c r="F701" s="4">
        <v>78.099999999999994</v>
      </c>
      <c r="G701" s="4">
        <v>73.836862226014205</v>
      </c>
    </row>
    <row r="702" spans="1:7" x14ac:dyDescent="0.25">
      <c r="A702">
        <v>3160201063</v>
      </c>
      <c r="B702" t="s">
        <v>755</v>
      </c>
      <c r="C702" t="s">
        <v>1137</v>
      </c>
      <c r="D702" t="s">
        <v>1140</v>
      </c>
      <c r="E702" t="s">
        <v>1141</v>
      </c>
      <c r="F702" s="4">
        <v>70.5</v>
      </c>
      <c r="G702" s="4">
        <v>73.891620807788399</v>
      </c>
    </row>
    <row r="703" spans="1:7" x14ac:dyDescent="0.25">
      <c r="A703">
        <v>3100204003</v>
      </c>
      <c r="B703" t="s">
        <v>755</v>
      </c>
      <c r="C703" t="s">
        <v>950</v>
      </c>
      <c r="D703" t="s">
        <v>974</v>
      </c>
      <c r="E703" t="s">
        <v>983</v>
      </c>
      <c r="F703" s="4">
        <v>75.2</v>
      </c>
      <c r="G703" s="4">
        <v>73.953743373501496</v>
      </c>
    </row>
    <row r="704" spans="1:7" x14ac:dyDescent="0.25">
      <c r="A704">
        <v>2120301010</v>
      </c>
      <c r="B704" t="s">
        <v>177</v>
      </c>
      <c r="C704" t="s">
        <v>539</v>
      </c>
      <c r="D704" t="s">
        <v>580</v>
      </c>
      <c r="E704" t="s">
        <v>589</v>
      </c>
      <c r="F704" s="4">
        <v>82</v>
      </c>
      <c r="G704" s="4">
        <v>74.036408986548437</v>
      </c>
    </row>
    <row r="705" spans="1:7" x14ac:dyDescent="0.25">
      <c r="A705">
        <v>2120103003</v>
      </c>
      <c r="B705" t="s">
        <v>177</v>
      </c>
      <c r="C705" t="s">
        <v>539</v>
      </c>
      <c r="D705" t="s">
        <v>540</v>
      </c>
      <c r="E705" t="s">
        <v>547</v>
      </c>
      <c r="F705" s="4">
        <v>75.5</v>
      </c>
      <c r="G705" s="4">
        <v>74.110947206268861</v>
      </c>
    </row>
    <row r="706" spans="1:7" x14ac:dyDescent="0.25">
      <c r="A706">
        <v>7050203007</v>
      </c>
      <c r="B706" t="s">
        <v>1636</v>
      </c>
      <c r="C706" t="s">
        <v>1833</v>
      </c>
      <c r="D706" t="s">
        <v>1841</v>
      </c>
      <c r="E706" t="s">
        <v>1858</v>
      </c>
      <c r="F706" s="4">
        <v>77.099999999999994</v>
      </c>
      <c r="G706" s="4">
        <v>74.206216380159802</v>
      </c>
    </row>
    <row r="707" spans="1:7" x14ac:dyDescent="0.25">
      <c r="A707">
        <v>2080101009</v>
      </c>
      <c r="B707" t="s">
        <v>177</v>
      </c>
      <c r="C707" t="s">
        <v>378</v>
      </c>
      <c r="D707" t="s">
        <v>379</v>
      </c>
      <c r="E707" t="s">
        <v>384</v>
      </c>
      <c r="F707" s="4">
        <v>73.7</v>
      </c>
      <c r="G707" s="4">
        <v>74.392658153420868</v>
      </c>
    </row>
    <row r="708" spans="1:7" x14ac:dyDescent="0.25">
      <c r="A708">
        <v>3030201013</v>
      </c>
      <c r="B708" t="s">
        <v>755</v>
      </c>
      <c r="C708" t="s">
        <v>773</v>
      </c>
      <c r="D708" t="s">
        <v>785</v>
      </c>
      <c r="E708" t="s">
        <v>786</v>
      </c>
      <c r="F708" s="4">
        <v>73.3</v>
      </c>
      <c r="G708" s="4">
        <v>74.412928881466797</v>
      </c>
    </row>
    <row r="709" spans="1:7" x14ac:dyDescent="0.25">
      <c r="A709">
        <v>1010101024</v>
      </c>
      <c r="B709" t="s">
        <v>26</v>
      </c>
      <c r="C709" t="s">
        <v>27</v>
      </c>
      <c r="D709" t="s">
        <v>28</v>
      </c>
      <c r="E709" t="s">
        <v>31</v>
      </c>
      <c r="F709" s="4">
        <v>75.099999999999994</v>
      </c>
      <c r="G709" s="4">
        <v>74.442963445138247</v>
      </c>
    </row>
    <row r="710" spans="1:7" x14ac:dyDescent="0.25">
      <c r="A710">
        <v>4050201001</v>
      </c>
      <c r="B710" t="s">
        <v>1149</v>
      </c>
      <c r="C710" t="s">
        <v>1190</v>
      </c>
      <c r="D710" t="s">
        <v>1194</v>
      </c>
      <c r="E710" t="s">
        <v>1195</v>
      </c>
      <c r="F710" s="4">
        <v>76.599999999999994</v>
      </c>
      <c r="G710" s="4">
        <v>74.470251204046917</v>
      </c>
    </row>
    <row r="711" spans="1:7" x14ac:dyDescent="0.25">
      <c r="A711">
        <v>8030201052</v>
      </c>
      <c r="B711" t="s">
        <v>2152</v>
      </c>
      <c r="C711" t="s">
        <v>2170</v>
      </c>
      <c r="D711" t="s">
        <v>2174</v>
      </c>
      <c r="E711" t="s">
        <v>2177</v>
      </c>
      <c r="F711" s="4">
        <v>72.5</v>
      </c>
      <c r="G711" s="4">
        <v>74.515612998772554</v>
      </c>
    </row>
    <row r="712" spans="1:7" x14ac:dyDescent="0.25">
      <c r="A712">
        <v>3100104023</v>
      </c>
      <c r="B712" t="s">
        <v>755</v>
      </c>
      <c r="C712" t="s">
        <v>950</v>
      </c>
      <c r="D712" t="s">
        <v>951</v>
      </c>
      <c r="E712" t="s">
        <v>966</v>
      </c>
      <c r="F712" s="4">
        <v>81</v>
      </c>
      <c r="G712" s="4">
        <v>74.703189443188521</v>
      </c>
    </row>
    <row r="713" spans="1:7" x14ac:dyDescent="0.25">
      <c r="A713">
        <v>8060201715</v>
      </c>
      <c r="B713" t="s">
        <v>2152</v>
      </c>
      <c r="C713" t="s">
        <v>2201</v>
      </c>
      <c r="D713" t="s">
        <v>2202</v>
      </c>
      <c r="E713" t="s">
        <v>2203</v>
      </c>
      <c r="F713" s="4">
        <v>79.7</v>
      </c>
      <c r="G713" s="4">
        <v>74.780118420710849</v>
      </c>
    </row>
    <row r="714" spans="1:7" x14ac:dyDescent="0.25">
      <c r="A714">
        <v>3100102713</v>
      </c>
      <c r="B714" t="s">
        <v>755</v>
      </c>
      <c r="C714" t="s">
        <v>950</v>
      </c>
      <c r="D714" t="s">
        <v>951</v>
      </c>
      <c r="E714" t="s">
        <v>962</v>
      </c>
      <c r="F714" s="4">
        <v>79.3</v>
      </c>
      <c r="G714" s="4">
        <v>74.837512077670567</v>
      </c>
    </row>
    <row r="715" spans="1:7" x14ac:dyDescent="0.25">
      <c r="A715">
        <v>7010302009</v>
      </c>
      <c r="B715" t="s">
        <v>1636</v>
      </c>
      <c r="C715" t="s">
        <v>1637</v>
      </c>
      <c r="D715" t="s">
        <v>1684</v>
      </c>
      <c r="E715" t="s">
        <v>1695</v>
      </c>
      <c r="F715" s="4">
        <v>79.700000000000017</v>
      </c>
      <c r="G715" s="4">
        <v>74.964055317943178</v>
      </c>
    </row>
    <row r="716" spans="1:7" x14ac:dyDescent="0.25">
      <c r="A716">
        <v>3120502031</v>
      </c>
      <c r="B716" t="s">
        <v>755</v>
      </c>
      <c r="C716" t="s">
        <v>1033</v>
      </c>
      <c r="D716" t="s">
        <v>1064</v>
      </c>
      <c r="E716" t="s">
        <v>1071</v>
      </c>
      <c r="F716" s="4">
        <v>75.2</v>
      </c>
      <c r="G716" s="4">
        <v>75.105045406088649</v>
      </c>
    </row>
    <row r="717" spans="1:7" x14ac:dyDescent="0.25">
      <c r="A717">
        <v>4100104004</v>
      </c>
      <c r="B717" t="s">
        <v>1149</v>
      </c>
      <c r="C717" t="s">
        <v>1245</v>
      </c>
      <c r="D717" t="s">
        <v>1246</v>
      </c>
      <c r="E717" t="s">
        <v>1247</v>
      </c>
      <c r="F717" s="4">
        <v>79.8</v>
      </c>
      <c r="G717" s="4">
        <v>75.113493234451056</v>
      </c>
    </row>
    <row r="718" spans="1:7" x14ac:dyDescent="0.25">
      <c r="A718">
        <v>7100301022</v>
      </c>
      <c r="B718" t="s">
        <v>1636</v>
      </c>
      <c r="C718" t="s">
        <v>1981</v>
      </c>
      <c r="D718" t="s">
        <v>2002</v>
      </c>
      <c r="E718" t="s">
        <v>2007</v>
      </c>
      <c r="F718" s="4">
        <v>74.8</v>
      </c>
      <c r="G718" s="4">
        <v>75.125792026237761</v>
      </c>
    </row>
    <row r="719" spans="1:7" x14ac:dyDescent="0.25">
      <c r="A719">
        <v>7110201030</v>
      </c>
      <c r="B719" t="s">
        <v>1636</v>
      </c>
      <c r="C719" t="s">
        <v>2036</v>
      </c>
      <c r="D719" t="s">
        <v>2041</v>
      </c>
      <c r="E719" t="s">
        <v>2046</v>
      </c>
      <c r="F719" s="4">
        <v>75.599999999999994</v>
      </c>
      <c r="G719" s="4">
        <v>75.289284378064252</v>
      </c>
    </row>
    <row r="720" spans="1:7" x14ac:dyDescent="0.25">
      <c r="A720">
        <v>2060103006</v>
      </c>
      <c r="B720" t="s">
        <v>177</v>
      </c>
      <c r="C720" t="s">
        <v>313</v>
      </c>
      <c r="D720" t="s">
        <v>314</v>
      </c>
      <c r="E720" t="s">
        <v>317</v>
      </c>
      <c r="F720" s="4">
        <v>70.599999999999994</v>
      </c>
      <c r="G720" s="4">
        <v>75.315789476135308</v>
      </c>
    </row>
    <row r="721" spans="1:7" x14ac:dyDescent="0.25">
      <c r="A721">
        <v>3100201013</v>
      </c>
      <c r="B721" t="s">
        <v>755</v>
      </c>
      <c r="C721" t="s">
        <v>950</v>
      </c>
      <c r="D721" t="s">
        <v>974</v>
      </c>
      <c r="E721" t="s">
        <v>977</v>
      </c>
      <c r="F721" s="4">
        <v>72.7</v>
      </c>
      <c r="G721" s="4">
        <v>75.330885379639042</v>
      </c>
    </row>
    <row r="722" spans="1:7" x14ac:dyDescent="0.25">
      <c r="A722">
        <v>3040303723</v>
      </c>
      <c r="B722" t="s">
        <v>755</v>
      </c>
      <c r="C722" t="s">
        <v>797</v>
      </c>
      <c r="D722" t="s">
        <v>806</v>
      </c>
      <c r="E722" t="s">
        <v>817</v>
      </c>
      <c r="F722" s="4">
        <v>79.3</v>
      </c>
      <c r="G722" s="4">
        <v>75.513620670835493</v>
      </c>
    </row>
    <row r="723" spans="1:7" x14ac:dyDescent="0.25">
      <c r="A723">
        <v>2110505001</v>
      </c>
      <c r="B723" t="s">
        <v>177</v>
      </c>
      <c r="C723" t="s">
        <v>486</v>
      </c>
      <c r="D723" t="s">
        <v>524</v>
      </c>
      <c r="E723" t="s">
        <v>527</v>
      </c>
      <c r="F723" s="4">
        <v>78.099999999999994</v>
      </c>
      <c r="G723" s="4">
        <v>75.761625543325721</v>
      </c>
    </row>
    <row r="724" spans="1:7" x14ac:dyDescent="0.25">
      <c r="A724">
        <v>2060303001</v>
      </c>
      <c r="B724" t="s">
        <v>177</v>
      </c>
      <c r="C724" t="s">
        <v>313</v>
      </c>
      <c r="D724" t="s">
        <v>332</v>
      </c>
      <c r="E724" t="s">
        <v>335</v>
      </c>
      <c r="F724" s="4">
        <v>72.099999999999994</v>
      </c>
      <c r="G724" s="4">
        <v>75.927835091514368</v>
      </c>
    </row>
    <row r="725" spans="1:7" x14ac:dyDescent="0.25">
      <c r="A725">
        <v>3140201704</v>
      </c>
      <c r="B725" t="s">
        <v>755</v>
      </c>
      <c r="C725" t="s">
        <v>1110</v>
      </c>
      <c r="D725" t="s">
        <v>1113</v>
      </c>
      <c r="E725" t="s">
        <v>1116</v>
      </c>
      <c r="F725" s="4">
        <v>79.900000000000006</v>
      </c>
      <c r="G725" s="4">
        <v>76.212122263495175</v>
      </c>
    </row>
    <row r="726" spans="1:7" x14ac:dyDescent="0.25">
      <c r="A726">
        <v>3120202701</v>
      </c>
      <c r="B726" t="s">
        <v>755</v>
      </c>
      <c r="C726" t="s">
        <v>1033</v>
      </c>
      <c r="D726" t="s">
        <v>1037</v>
      </c>
      <c r="E726" t="s">
        <v>1042</v>
      </c>
      <c r="F726" s="4">
        <v>82.4</v>
      </c>
      <c r="G726" s="4">
        <v>76.323621739554568</v>
      </c>
    </row>
    <row r="727" spans="1:7" x14ac:dyDescent="0.25">
      <c r="A727">
        <v>7040101080</v>
      </c>
      <c r="B727" t="s">
        <v>1636</v>
      </c>
      <c r="C727" t="s">
        <v>1789</v>
      </c>
      <c r="D727" t="s">
        <v>1790</v>
      </c>
      <c r="E727" t="s">
        <v>1800</v>
      </c>
      <c r="F727" s="4">
        <v>77.400000000000006</v>
      </c>
      <c r="G727" s="4">
        <v>76.471199663936446</v>
      </c>
    </row>
    <row r="728" spans="1:7" x14ac:dyDescent="0.25">
      <c r="A728">
        <v>7030101162</v>
      </c>
      <c r="B728" t="s">
        <v>1636</v>
      </c>
      <c r="C728" t="s">
        <v>1768</v>
      </c>
      <c r="D728" t="s">
        <v>1769</v>
      </c>
      <c r="E728" t="s">
        <v>1781</v>
      </c>
      <c r="F728" s="4">
        <v>75.900000000000006</v>
      </c>
      <c r="G728" s="4">
        <v>76.74232324720019</v>
      </c>
    </row>
    <row r="729" spans="1:7" x14ac:dyDescent="0.25">
      <c r="A729">
        <v>2170301009</v>
      </c>
      <c r="B729" t="s">
        <v>177</v>
      </c>
      <c r="C729" t="s">
        <v>719</v>
      </c>
      <c r="D729" t="s">
        <v>736</v>
      </c>
      <c r="E729" t="s">
        <v>745</v>
      </c>
      <c r="F729" s="4">
        <v>75.5</v>
      </c>
      <c r="G729" s="4">
        <v>76.901435754251011</v>
      </c>
    </row>
    <row r="730" spans="1:7" x14ac:dyDescent="0.25">
      <c r="A730">
        <v>3090201028</v>
      </c>
      <c r="B730" t="s">
        <v>755</v>
      </c>
      <c r="C730" t="s">
        <v>881</v>
      </c>
      <c r="D730" t="s">
        <v>889</v>
      </c>
      <c r="E730" t="s">
        <v>892</v>
      </c>
      <c r="F730" s="4">
        <v>78.7</v>
      </c>
      <c r="G730" s="4">
        <v>76.909721262926141</v>
      </c>
    </row>
    <row r="731" spans="1:7" x14ac:dyDescent="0.25">
      <c r="A731">
        <v>1090201007</v>
      </c>
      <c r="B731" t="s">
        <v>26</v>
      </c>
      <c r="C731" t="s">
        <v>153</v>
      </c>
      <c r="D731" t="s">
        <v>157</v>
      </c>
      <c r="E731" t="s">
        <v>159</v>
      </c>
      <c r="F731" s="4">
        <v>75.5</v>
      </c>
      <c r="G731" s="4">
        <v>76.95617592592221</v>
      </c>
    </row>
    <row r="732" spans="1:7" x14ac:dyDescent="0.25">
      <c r="A732">
        <v>7100201001</v>
      </c>
      <c r="B732" t="s">
        <v>1636</v>
      </c>
      <c r="C732" t="s">
        <v>1981</v>
      </c>
      <c r="D732" t="s">
        <v>1987</v>
      </c>
      <c r="E732" t="s">
        <v>1988</v>
      </c>
      <c r="F732" s="4">
        <v>71.7</v>
      </c>
      <c r="G732" s="4">
        <v>76.957401981871229</v>
      </c>
    </row>
    <row r="733" spans="1:7" x14ac:dyDescent="0.25">
      <c r="A733">
        <v>2010201005</v>
      </c>
      <c r="B733" t="s">
        <v>177</v>
      </c>
      <c r="C733" t="s">
        <v>178</v>
      </c>
      <c r="D733" t="s">
        <v>186</v>
      </c>
      <c r="E733" t="s">
        <v>187</v>
      </c>
      <c r="F733" s="4">
        <v>72.3</v>
      </c>
      <c r="G733" s="4">
        <v>76.968432774161684</v>
      </c>
    </row>
    <row r="734" spans="1:7" x14ac:dyDescent="0.25">
      <c r="A734">
        <v>2120301007</v>
      </c>
      <c r="B734" t="s">
        <v>177</v>
      </c>
      <c r="C734" t="s">
        <v>539</v>
      </c>
      <c r="D734" t="s">
        <v>580</v>
      </c>
      <c r="E734" t="s">
        <v>587</v>
      </c>
      <c r="F734" s="4">
        <v>78</v>
      </c>
      <c r="G734" s="4">
        <v>77.218600046317235</v>
      </c>
    </row>
    <row r="735" spans="1:7" x14ac:dyDescent="0.25">
      <c r="A735">
        <v>2020107031</v>
      </c>
      <c r="B735" t="s">
        <v>177</v>
      </c>
      <c r="C735" t="s">
        <v>223</v>
      </c>
      <c r="D735" t="s">
        <v>224</v>
      </c>
      <c r="E735" t="s">
        <v>239</v>
      </c>
      <c r="F735" s="4">
        <v>82.3</v>
      </c>
      <c r="G735" s="4">
        <v>77.241321247618728</v>
      </c>
    </row>
    <row r="736" spans="1:7" x14ac:dyDescent="0.25">
      <c r="A736">
        <v>2110507001</v>
      </c>
      <c r="B736" t="s">
        <v>177</v>
      </c>
      <c r="C736" t="s">
        <v>486</v>
      </c>
      <c r="D736" t="s">
        <v>524</v>
      </c>
      <c r="E736" t="s">
        <v>529</v>
      </c>
      <c r="F736" s="4">
        <v>83.8</v>
      </c>
      <c r="G736" s="4">
        <v>77.33212248795455</v>
      </c>
    </row>
    <row r="737" spans="1:7" x14ac:dyDescent="0.25">
      <c r="A737">
        <v>2060703003</v>
      </c>
      <c r="B737" t="s">
        <v>177</v>
      </c>
      <c r="C737" t="s">
        <v>313</v>
      </c>
      <c r="D737" t="s">
        <v>355</v>
      </c>
      <c r="E737" t="s">
        <v>358</v>
      </c>
      <c r="F737" s="4">
        <v>76.8</v>
      </c>
      <c r="G737" s="4">
        <v>77.339877801800142</v>
      </c>
    </row>
    <row r="738" spans="1:7" x14ac:dyDescent="0.25">
      <c r="A738">
        <v>7070501003</v>
      </c>
      <c r="B738" t="s">
        <v>1636</v>
      </c>
      <c r="C738" t="s">
        <v>1889</v>
      </c>
      <c r="D738" t="s">
        <v>1928</v>
      </c>
      <c r="E738" t="s">
        <v>1929</v>
      </c>
      <c r="F738" s="4">
        <v>74.7</v>
      </c>
      <c r="G738" s="4">
        <v>77.402787579078677</v>
      </c>
    </row>
    <row r="739" spans="1:7" x14ac:dyDescent="0.25">
      <c r="A739">
        <v>1100302001</v>
      </c>
      <c r="B739" t="s">
        <v>26</v>
      </c>
      <c r="C739" t="s">
        <v>166</v>
      </c>
      <c r="D739" t="s">
        <v>170</v>
      </c>
      <c r="E739" t="s">
        <v>173</v>
      </c>
      <c r="F739" s="4">
        <v>74.400000000000006</v>
      </c>
      <c r="G739" s="4">
        <v>77.420787686642171</v>
      </c>
    </row>
    <row r="740" spans="1:7" x14ac:dyDescent="0.25">
      <c r="A740">
        <v>2120203003</v>
      </c>
      <c r="B740" t="s">
        <v>177</v>
      </c>
      <c r="C740" t="s">
        <v>539</v>
      </c>
      <c r="D740" t="s">
        <v>563</v>
      </c>
      <c r="E740" t="s">
        <v>570</v>
      </c>
      <c r="F740" s="4">
        <v>75.900000000000006</v>
      </c>
      <c r="G740" s="4">
        <v>77.427385032622212</v>
      </c>
    </row>
    <row r="741" spans="1:7" x14ac:dyDescent="0.25">
      <c r="A741">
        <v>7150203003</v>
      </c>
      <c r="B741" t="s">
        <v>1636</v>
      </c>
      <c r="C741" t="s">
        <v>2130</v>
      </c>
      <c r="D741" t="s">
        <v>2142</v>
      </c>
      <c r="E741" t="s">
        <v>2145</v>
      </c>
      <c r="F741" s="4">
        <v>81.200000000000017</v>
      </c>
      <c r="G741" s="4">
        <v>77.503738491186454</v>
      </c>
    </row>
    <row r="742" spans="1:7" x14ac:dyDescent="0.25">
      <c r="A742">
        <v>7070602006</v>
      </c>
      <c r="B742" t="s">
        <v>1636</v>
      </c>
      <c r="C742" t="s">
        <v>1889</v>
      </c>
      <c r="D742" t="s">
        <v>1939</v>
      </c>
      <c r="E742" t="s">
        <v>1944</v>
      </c>
      <c r="F742" s="4">
        <v>78.3</v>
      </c>
      <c r="G742" s="4">
        <v>77.532107142071879</v>
      </c>
    </row>
    <row r="743" spans="1:7" x14ac:dyDescent="0.25">
      <c r="A743">
        <v>2050105001</v>
      </c>
      <c r="B743" t="s">
        <v>177</v>
      </c>
      <c r="C743" t="s">
        <v>309</v>
      </c>
      <c r="D743" t="s">
        <v>310</v>
      </c>
      <c r="E743" t="s">
        <v>311</v>
      </c>
      <c r="F743" s="4">
        <v>77.5</v>
      </c>
      <c r="G743" s="4">
        <v>77.538548353647428</v>
      </c>
    </row>
    <row r="744" spans="1:7" x14ac:dyDescent="0.25">
      <c r="A744">
        <v>7040301024</v>
      </c>
      <c r="B744" t="s">
        <v>1636</v>
      </c>
      <c r="C744" t="s">
        <v>1789</v>
      </c>
      <c r="D744" t="s">
        <v>1812</v>
      </c>
      <c r="E744" t="s">
        <v>1815</v>
      </c>
      <c r="F744" s="4">
        <v>74.400000000000006</v>
      </c>
      <c r="G744" s="4">
        <v>77.693891154373262</v>
      </c>
    </row>
    <row r="745" spans="1:7" x14ac:dyDescent="0.25">
      <c r="A745">
        <v>3100301182</v>
      </c>
      <c r="B745" t="s">
        <v>755</v>
      </c>
      <c r="C745" t="s">
        <v>950</v>
      </c>
      <c r="D745" t="s">
        <v>985</v>
      </c>
      <c r="E745" t="s">
        <v>1001</v>
      </c>
      <c r="F745" s="4">
        <v>74.2</v>
      </c>
      <c r="G745" s="4">
        <v>77.73636611431742</v>
      </c>
    </row>
    <row r="746" spans="1:7" x14ac:dyDescent="0.25">
      <c r="A746">
        <v>3100301371</v>
      </c>
      <c r="B746" t="s">
        <v>755</v>
      </c>
      <c r="C746" t="s">
        <v>950</v>
      </c>
      <c r="D746" t="s">
        <v>985</v>
      </c>
      <c r="E746" t="s">
        <v>1014</v>
      </c>
      <c r="F746" s="4">
        <v>79.099999999999994</v>
      </c>
      <c r="G746" s="4">
        <v>77.774596274290602</v>
      </c>
    </row>
    <row r="747" spans="1:7" x14ac:dyDescent="0.25">
      <c r="A747">
        <v>7010201015</v>
      </c>
      <c r="B747" t="s">
        <v>1636</v>
      </c>
      <c r="C747" t="s">
        <v>1637</v>
      </c>
      <c r="D747" t="s">
        <v>1652</v>
      </c>
      <c r="E747" t="s">
        <v>1669</v>
      </c>
      <c r="F747" s="4">
        <v>80.2</v>
      </c>
      <c r="G747" s="4">
        <v>77.878251206313536</v>
      </c>
    </row>
    <row r="748" spans="1:7" x14ac:dyDescent="0.25">
      <c r="A748">
        <v>7010104009</v>
      </c>
      <c r="B748" t="s">
        <v>1636</v>
      </c>
      <c r="C748" t="s">
        <v>1637</v>
      </c>
      <c r="D748" t="s">
        <v>1636</v>
      </c>
      <c r="E748" t="s">
        <v>1648</v>
      </c>
      <c r="F748" s="4">
        <v>78</v>
      </c>
      <c r="G748" s="4">
        <v>77.992795853365038</v>
      </c>
    </row>
    <row r="749" spans="1:7" x14ac:dyDescent="0.25">
      <c r="A749">
        <v>5090108018</v>
      </c>
      <c r="B749" t="s">
        <v>1279</v>
      </c>
      <c r="C749" t="s">
        <v>1416</v>
      </c>
      <c r="D749" t="s">
        <v>1417</v>
      </c>
      <c r="E749" t="s">
        <v>1426</v>
      </c>
      <c r="F749" s="4">
        <v>88.1</v>
      </c>
      <c r="G749" s="4">
        <v>78.006276705785552</v>
      </c>
    </row>
    <row r="750" spans="1:7" x14ac:dyDescent="0.25">
      <c r="A750">
        <v>4030103001</v>
      </c>
      <c r="B750" t="s">
        <v>1149</v>
      </c>
      <c r="C750" t="s">
        <v>1175</v>
      </c>
      <c r="D750" t="s">
        <v>1176</v>
      </c>
      <c r="E750" t="s">
        <v>1181</v>
      </c>
      <c r="F750" s="4">
        <v>86.8</v>
      </c>
      <c r="G750" s="4">
        <v>78.105303613820482</v>
      </c>
    </row>
    <row r="751" spans="1:7" x14ac:dyDescent="0.25">
      <c r="A751">
        <v>2160201001</v>
      </c>
      <c r="B751" t="s">
        <v>177</v>
      </c>
      <c r="C751" t="s">
        <v>708</v>
      </c>
      <c r="D751" t="s">
        <v>716</v>
      </c>
      <c r="E751" t="s">
        <v>717</v>
      </c>
      <c r="F751" s="4">
        <v>76.2</v>
      </c>
      <c r="G751" s="4">
        <v>78.136744598129241</v>
      </c>
    </row>
    <row r="752" spans="1:7" x14ac:dyDescent="0.25">
      <c r="A752">
        <v>2080301703</v>
      </c>
      <c r="B752" t="s">
        <v>177</v>
      </c>
      <c r="C752" t="s">
        <v>378</v>
      </c>
      <c r="D752" t="s">
        <v>405</v>
      </c>
      <c r="E752" t="s">
        <v>410</v>
      </c>
      <c r="F752" s="4">
        <v>81</v>
      </c>
      <c r="G752" s="4">
        <v>78.140651316462311</v>
      </c>
    </row>
    <row r="753" spans="1:7" x14ac:dyDescent="0.25">
      <c r="A753">
        <v>2130605007</v>
      </c>
      <c r="B753" t="s">
        <v>177</v>
      </c>
      <c r="C753" t="s">
        <v>610</v>
      </c>
      <c r="D753" t="s">
        <v>662</v>
      </c>
      <c r="E753" t="s">
        <v>669</v>
      </c>
      <c r="F753" s="4">
        <v>86.4</v>
      </c>
      <c r="G753" s="4">
        <v>78.16972621937137</v>
      </c>
    </row>
    <row r="754" spans="1:7" x14ac:dyDescent="0.25">
      <c r="A754">
        <v>3100103704</v>
      </c>
      <c r="B754" t="s">
        <v>755</v>
      </c>
      <c r="C754" t="s">
        <v>950</v>
      </c>
      <c r="D754" t="s">
        <v>951</v>
      </c>
      <c r="E754" t="s">
        <v>964</v>
      </c>
      <c r="F754" s="4">
        <v>83.1</v>
      </c>
      <c r="G754" s="4">
        <v>78.280536545831268</v>
      </c>
    </row>
    <row r="755" spans="1:7" x14ac:dyDescent="0.25">
      <c r="A755">
        <v>7120101014</v>
      </c>
      <c r="B755" t="s">
        <v>1636</v>
      </c>
      <c r="C755" t="s">
        <v>2086</v>
      </c>
      <c r="D755" t="s">
        <v>2087</v>
      </c>
      <c r="E755" t="s">
        <v>326</v>
      </c>
      <c r="F755" s="4">
        <v>80.7</v>
      </c>
      <c r="G755" s="4">
        <v>78.349486986245935</v>
      </c>
    </row>
    <row r="756" spans="1:7" x14ac:dyDescent="0.25">
      <c r="A756">
        <v>1090201005</v>
      </c>
      <c r="B756" t="s">
        <v>26</v>
      </c>
      <c r="C756" t="s">
        <v>153</v>
      </c>
      <c r="D756" t="s">
        <v>157</v>
      </c>
      <c r="E756" t="s">
        <v>132</v>
      </c>
      <c r="F756" s="4">
        <v>77.8</v>
      </c>
      <c r="G756" s="4">
        <v>78.455862616547009</v>
      </c>
    </row>
    <row r="757" spans="1:7" x14ac:dyDescent="0.25">
      <c r="A757">
        <v>2120101001</v>
      </c>
      <c r="B757" t="s">
        <v>177</v>
      </c>
      <c r="C757" t="s">
        <v>539</v>
      </c>
      <c r="D757" t="s">
        <v>540</v>
      </c>
      <c r="E757" t="s">
        <v>541</v>
      </c>
      <c r="F757" s="4">
        <v>78.8</v>
      </c>
      <c r="G757" s="4">
        <v>78.476865028549312</v>
      </c>
    </row>
    <row r="758" spans="1:7" x14ac:dyDescent="0.25">
      <c r="A758">
        <v>7150301010</v>
      </c>
      <c r="B758" t="s">
        <v>1636</v>
      </c>
      <c r="C758" t="s">
        <v>2130</v>
      </c>
      <c r="D758" t="s">
        <v>1624</v>
      </c>
      <c r="E758" t="s">
        <v>2147</v>
      </c>
      <c r="F758" s="4">
        <v>89.7</v>
      </c>
      <c r="G758" s="4">
        <v>78.493807331615145</v>
      </c>
    </row>
    <row r="759" spans="1:7" x14ac:dyDescent="0.25">
      <c r="A759">
        <v>2020506001</v>
      </c>
      <c r="B759" t="s">
        <v>177</v>
      </c>
      <c r="C759" t="s">
        <v>223</v>
      </c>
      <c r="D759" t="s">
        <v>260</v>
      </c>
      <c r="E759" t="s">
        <v>263</v>
      </c>
      <c r="F759" s="4">
        <v>79.900000000000006</v>
      </c>
      <c r="G759" s="4">
        <v>78.704045932538449</v>
      </c>
    </row>
    <row r="760" spans="1:7" x14ac:dyDescent="0.25">
      <c r="A760">
        <v>7120101007</v>
      </c>
      <c r="B760" t="s">
        <v>1636</v>
      </c>
      <c r="C760" t="s">
        <v>2086</v>
      </c>
      <c r="D760" t="s">
        <v>2087</v>
      </c>
      <c r="E760" t="s">
        <v>2088</v>
      </c>
      <c r="F760" s="4">
        <v>81.900000000000006</v>
      </c>
      <c r="G760" s="4">
        <v>78.708055396522042</v>
      </c>
    </row>
    <row r="761" spans="1:7" x14ac:dyDescent="0.25">
      <c r="A761">
        <v>8030301018</v>
      </c>
      <c r="B761" t="s">
        <v>2152</v>
      </c>
      <c r="C761" t="s">
        <v>2170</v>
      </c>
      <c r="D761" t="s">
        <v>2181</v>
      </c>
      <c r="E761" t="s">
        <v>2182</v>
      </c>
      <c r="F761" s="4">
        <v>75.400000000000006</v>
      </c>
      <c r="G761" s="4">
        <v>78.710382755044009</v>
      </c>
    </row>
    <row r="762" spans="1:7" x14ac:dyDescent="0.25">
      <c r="A762">
        <v>7120101010</v>
      </c>
      <c r="B762" t="s">
        <v>1636</v>
      </c>
      <c r="C762" t="s">
        <v>2086</v>
      </c>
      <c r="D762" t="s">
        <v>2087</v>
      </c>
      <c r="E762" t="s">
        <v>2090</v>
      </c>
      <c r="F762" s="4">
        <v>79.900000000000006</v>
      </c>
      <c r="G762" s="4">
        <v>78.943649814413803</v>
      </c>
    </row>
    <row r="763" spans="1:7" x14ac:dyDescent="0.25">
      <c r="A763">
        <v>5010301011</v>
      </c>
      <c r="B763" t="s">
        <v>1279</v>
      </c>
      <c r="C763" t="s">
        <v>1280</v>
      </c>
      <c r="D763" t="s">
        <v>1292</v>
      </c>
      <c r="E763" t="s">
        <v>1293</v>
      </c>
      <c r="F763" s="4">
        <v>78</v>
      </c>
      <c r="G763" s="4">
        <v>78.960745353832934</v>
      </c>
    </row>
    <row r="764" spans="1:7" x14ac:dyDescent="0.25">
      <c r="A764">
        <v>2020107008</v>
      </c>
      <c r="B764" t="s">
        <v>177</v>
      </c>
      <c r="C764" t="s">
        <v>223</v>
      </c>
      <c r="D764" t="s">
        <v>224</v>
      </c>
      <c r="E764" t="s">
        <v>235</v>
      </c>
      <c r="F764" s="4">
        <v>79.900000000000006</v>
      </c>
      <c r="G764" s="4">
        <v>79.121294710798054</v>
      </c>
    </row>
    <row r="765" spans="1:7" x14ac:dyDescent="0.25">
      <c r="A765">
        <v>2080101002</v>
      </c>
      <c r="B765" t="s">
        <v>177</v>
      </c>
      <c r="C765" t="s">
        <v>378</v>
      </c>
      <c r="D765" t="s">
        <v>379</v>
      </c>
      <c r="E765" t="s">
        <v>382</v>
      </c>
      <c r="F765" s="4">
        <v>80.400000000000006</v>
      </c>
      <c r="G765" s="4">
        <v>79.192943367600662</v>
      </c>
    </row>
    <row r="766" spans="1:7" x14ac:dyDescent="0.25">
      <c r="A766">
        <v>2120301003</v>
      </c>
      <c r="B766" t="s">
        <v>177</v>
      </c>
      <c r="C766" t="s">
        <v>539</v>
      </c>
      <c r="D766" t="s">
        <v>580</v>
      </c>
      <c r="E766" t="s">
        <v>583</v>
      </c>
      <c r="F766" s="4">
        <v>77.5</v>
      </c>
      <c r="G766" s="4">
        <v>79.197754124016612</v>
      </c>
    </row>
    <row r="767" spans="1:7" x14ac:dyDescent="0.25">
      <c r="A767">
        <v>2080201002</v>
      </c>
      <c r="B767" t="s">
        <v>177</v>
      </c>
      <c r="C767" t="s">
        <v>378</v>
      </c>
      <c r="D767" t="s">
        <v>394</v>
      </c>
      <c r="E767" t="s">
        <v>395</v>
      </c>
      <c r="F767" s="4">
        <v>76.900000000000006</v>
      </c>
      <c r="G767" s="4">
        <v>79.461277538396502</v>
      </c>
    </row>
    <row r="768" spans="1:7" x14ac:dyDescent="0.25">
      <c r="A768">
        <v>2170205007</v>
      </c>
      <c r="B768" t="s">
        <v>177</v>
      </c>
      <c r="C768" t="s">
        <v>719</v>
      </c>
      <c r="D768" t="s">
        <v>729</v>
      </c>
      <c r="E768" t="s">
        <v>734</v>
      </c>
      <c r="F768" s="4">
        <v>83</v>
      </c>
      <c r="G768" s="4">
        <v>79.47445736522198</v>
      </c>
    </row>
    <row r="769" spans="1:7" x14ac:dyDescent="0.25">
      <c r="A769">
        <v>5010303032</v>
      </c>
      <c r="B769" t="s">
        <v>1279</v>
      </c>
      <c r="C769" t="s">
        <v>1280</v>
      </c>
      <c r="D769" t="s">
        <v>1292</v>
      </c>
      <c r="E769" t="s">
        <v>1299</v>
      </c>
      <c r="F769" s="4">
        <v>78.7</v>
      </c>
      <c r="G769" s="4">
        <v>79.474624098848054</v>
      </c>
    </row>
    <row r="770" spans="1:7" x14ac:dyDescent="0.25">
      <c r="A770">
        <v>3140201722</v>
      </c>
      <c r="B770" t="s">
        <v>755</v>
      </c>
      <c r="C770" t="s">
        <v>1110</v>
      </c>
      <c r="D770" t="s">
        <v>1113</v>
      </c>
      <c r="E770" t="s">
        <v>1118</v>
      </c>
      <c r="F770" s="4">
        <v>82.6</v>
      </c>
      <c r="G770" s="4">
        <v>79.558153564476982</v>
      </c>
    </row>
    <row r="771" spans="1:7" x14ac:dyDescent="0.25">
      <c r="A771">
        <v>3100301362</v>
      </c>
      <c r="B771" t="s">
        <v>755</v>
      </c>
      <c r="C771" t="s">
        <v>950</v>
      </c>
      <c r="D771" t="s">
        <v>985</v>
      </c>
      <c r="E771" t="s">
        <v>1012</v>
      </c>
      <c r="F771" s="4">
        <v>81.599999999999994</v>
      </c>
      <c r="G771" s="4">
        <v>79.719566368224932</v>
      </c>
    </row>
    <row r="772" spans="1:7" x14ac:dyDescent="0.25">
      <c r="A772">
        <v>4140104009</v>
      </c>
      <c r="B772" t="s">
        <v>1149</v>
      </c>
      <c r="C772" t="s">
        <v>1265</v>
      </c>
      <c r="D772" t="s">
        <v>1266</v>
      </c>
      <c r="E772" t="s">
        <v>1269</v>
      </c>
      <c r="F772" s="4">
        <v>78.5</v>
      </c>
      <c r="G772" s="4">
        <v>79.880376095105234</v>
      </c>
    </row>
    <row r="773" spans="1:7" x14ac:dyDescent="0.25">
      <c r="A773">
        <v>7010501036</v>
      </c>
      <c r="B773" t="s">
        <v>1636</v>
      </c>
      <c r="C773" t="s">
        <v>1637</v>
      </c>
      <c r="D773" t="s">
        <v>1714</v>
      </c>
      <c r="E773" t="s">
        <v>1717</v>
      </c>
      <c r="F773" s="4">
        <v>80</v>
      </c>
      <c r="G773" s="4">
        <v>80.02074570277324</v>
      </c>
    </row>
    <row r="774" spans="1:7" x14ac:dyDescent="0.25">
      <c r="A774">
        <v>2100501006</v>
      </c>
      <c r="B774" t="s">
        <v>177</v>
      </c>
      <c r="C774" t="s">
        <v>456</v>
      </c>
      <c r="D774" t="s">
        <v>478</v>
      </c>
      <c r="E774" t="s">
        <v>479</v>
      </c>
      <c r="F774" s="4">
        <v>76.2</v>
      </c>
      <c r="G774" s="4">
        <v>80.026459703273261</v>
      </c>
    </row>
    <row r="775" spans="1:7" x14ac:dyDescent="0.25">
      <c r="A775">
        <v>5060204008</v>
      </c>
      <c r="B775" t="s">
        <v>1279</v>
      </c>
      <c r="C775" t="s">
        <v>1367</v>
      </c>
      <c r="D775" t="s">
        <v>1385</v>
      </c>
      <c r="E775" t="s">
        <v>1388</v>
      </c>
      <c r="F775" s="4">
        <v>79.7</v>
      </c>
      <c r="G775" s="4">
        <v>80.106874241117396</v>
      </c>
    </row>
    <row r="776" spans="1:7" x14ac:dyDescent="0.25">
      <c r="A776">
        <v>2120105001</v>
      </c>
      <c r="B776" t="s">
        <v>177</v>
      </c>
      <c r="C776" t="s">
        <v>539</v>
      </c>
      <c r="D776" t="s">
        <v>540</v>
      </c>
      <c r="E776" t="s">
        <v>551</v>
      </c>
      <c r="F776" s="4">
        <v>80.7</v>
      </c>
      <c r="G776" s="4">
        <v>80.236508857147385</v>
      </c>
    </row>
    <row r="777" spans="1:7" x14ac:dyDescent="0.25">
      <c r="A777">
        <v>6020106002</v>
      </c>
      <c r="B777" t="s">
        <v>1494</v>
      </c>
      <c r="C777" t="s">
        <v>1521</v>
      </c>
      <c r="D777" t="s">
        <v>1522</v>
      </c>
      <c r="E777" t="s">
        <v>1529</v>
      </c>
      <c r="F777" s="4">
        <v>81.7</v>
      </c>
      <c r="G777" s="4">
        <v>80.260082973282351</v>
      </c>
    </row>
    <row r="778" spans="1:7" x14ac:dyDescent="0.25">
      <c r="A778">
        <v>2130107004</v>
      </c>
      <c r="B778" t="s">
        <v>177</v>
      </c>
      <c r="C778" t="s">
        <v>610</v>
      </c>
      <c r="D778" t="s">
        <v>611</v>
      </c>
      <c r="E778" t="s">
        <v>623</v>
      </c>
      <c r="F778" s="4">
        <v>79.599999999999994</v>
      </c>
      <c r="G778" s="4">
        <v>80.268660345341729</v>
      </c>
    </row>
    <row r="779" spans="1:7" x14ac:dyDescent="0.25">
      <c r="A779">
        <v>1010115007</v>
      </c>
      <c r="B779" t="s">
        <v>26</v>
      </c>
      <c r="C779" t="s">
        <v>27</v>
      </c>
      <c r="D779" t="s">
        <v>28</v>
      </c>
      <c r="E779" t="s">
        <v>39</v>
      </c>
      <c r="F779" s="4">
        <v>84.2</v>
      </c>
      <c r="G779" s="4">
        <v>80.533543608010021</v>
      </c>
    </row>
    <row r="780" spans="1:7" x14ac:dyDescent="0.25">
      <c r="A780">
        <v>2090504003</v>
      </c>
      <c r="B780" t="s">
        <v>177</v>
      </c>
      <c r="C780" t="s">
        <v>435</v>
      </c>
      <c r="D780" t="s">
        <v>449</v>
      </c>
      <c r="E780" t="s">
        <v>452</v>
      </c>
      <c r="F780" s="4">
        <v>73.5</v>
      </c>
      <c r="G780" s="4">
        <v>80.595661615339679</v>
      </c>
    </row>
    <row r="781" spans="1:7" x14ac:dyDescent="0.25">
      <c r="A781">
        <v>3100104024</v>
      </c>
      <c r="B781" t="s">
        <v>755</v>
      </c>
      <c r="C781" t="s">
        <v>950</v>
      </c>
      <c r="D781" t="s">
        <v>951</v>
      </c>
      <c r="E781" t="s">
        <v>968</v>
      </c>
      <c r="F781" s="4">
        <v>89.3</v>
      </c>
      <c r="G781" s="4">
        <v>80.711387365197723</v>
      </c>
    </row>
    <row r="782" spans="1:7" x14ac:dyDescent="0.25">
      <c r="A782">
        <v>2120109001</v>
      </c>
      <c r="B782" t="s">
        <v>177</v>
      </c>
      <c r="C782" t="s">
        <v>539</v>
      </c>
      <c r="D782" t="s">
        <v>540</v>
      </c>
      <c r="E782" t="s">
        <v>555</v>
      </c>
      <c r="F782" s="4">
        <v>85.8</v>
      </c>
      <c r="G782" s="4">
        <v>80.912228551990566</v>
      </c>
    </row>
    <row r="783" spans="1:7" x14ac:dyDescent="0.25">
      <c r="A783">
        <v>3050201038</v>
      </c>
      <c r="B783" t="s">
        <v>755</v>
      </c>
      <c r="C783" t="s">
        <v>824</v>
      </c>
      <c r="D783" t="s">
        <v>829</v>
      </c>
      <c r="E783" t="s">
        <v>834</v>
      </c>
      <c r="F783" s="4">
        <v>84.9</v>
      </c>
      <c r="G783" s="4">
        <v>81.027952722257794</v>
      </c>
    </row>
    <row r="784" spans="1:7" x14ac:dyDescent="0.25">
      <c r="A784">
        <v>7100201037</v>
      </c>
      <c r="B784" t="s">
        <v>1636</v>
      </c>
      <c r="C784" t="s">
        <v>1981</v>
      </c>
      <c r="D784" t="s">
        <v>1987</v>
      </c>
      <c r="E784" t="s">
        <v>2000</v>
      </c>
      <c r="F784" s="4">
        <v>84.9</v>
      </c>
      <c r="G784" s="4">
        <v>81.061441935283341</v>
      </c>
    </row>
    <row r="785" spans="1:7" x14ac:dyDescent="0.25">
      <c r="A785">
        <v>2130406005</v>
      </c>
      <c r="B785" t="s">
        <v>177</v>
      </c>
      <c r="C785" t="s">
        <v>610</v>
      </c>
      <c r="D785" t="s">
        <v>640</v>
      </c>
      <c r="E785" t="s">
        <v>649</v>
      </c>
      <c r="F785" s="4">
        <v>82.7</v>
      </c>
      <c r="G785" s="4">
        <v>81.085814500738039</v>
      </c>
    </row>
    <row r="786" spans="1:7" x14ac:dyDescent="0.25">
      <c r="A786">
        <v>2110401056</v>
      </c>
      <c r="B786" t="s">
        <v>177</v>
      </c>
      <c r="C786" t="s">
        <v>486</v>
      </c>
      <c r="D786" t="s">
        <v>513</v>
      </c>
      <c r="E786" t="s">
        <v>520</v>
      </c>
      <c r="F786" s="4">
        <v>78.400000000000006</v>
      </c>
      <c r="G786" s="4">
        <v>81.298222126461681</v>
      </c>
    </row>
    <row r="787" spans="1:7" x14ac:dyDescent="0.25">
      <c r="A787">
        <v>4110101006</v>
      </c>
      <c r="B787" t="s">
        <v>1149</v>
      </c>
      <c r="C787" t="s">
        <v>1251</v>
      </c>
      <c r="D787" t="s">
        <v>1252</v>
      </c>
      <c r="E787" t="s">
        <v>1255</v>
      </c>
      <c r="F787" s="4">
        <v>84.1</v>
      </c>
      <c r="G787" s="4">
        <v>81.340177572330958</v>
      </c>
    </row>
    <row r="788" spans="1:7" x14ac:dyDescent="0.25">
      <c r="A788">
        <v>1070301007</v>
      </c>
      <c r="B788" t="s">
        <v>26</v>
      </c>
      <c r="C788" t="s">
        <v>116</v>
      </c>
      <c r="D788" t="s">
        <v>131</v>
      </c>
      <c r="E788" t="s">
        <v>132</v>
      </c>
      <c r="F788" s="4">
        <v>83</v>
      </c>
      <c r="G788" s="4">
        <v>81.371426889109102</v>
      </c>
    </row>
    <row r="789" spans="1:7" x14ac:dyDescent="0.25">
      <c r="A789">
        <v>7100501027</v>
      </c>
      <c r="B789" t="s">
        <v>1636</v>
      </c>
      <c r="C789" t="s">
        <v>1981</v>
      </c>
      <c r="D789" t="s">
        <v>2020</v>
      </c>
      <c r="E789" t="s">
        <v>2034</v>
      </c>
      <c r="F789" s="4">
        <v>80.3</v>
      </c>
      <c r="G789" s="4">
        <v>81.404843518310628</v>
      </c>
    </row>
    <row r="790" spans="1:7" x14ac:dyDescent="0.25">
      <c r="A790">
        <v>2020110004</v>
      </c>
      <c r="B790" t="s">
        <v>177</v>
      </c>
      <c r="C790" t="s">
        <v>223</v>
      </c>
      <c r="D790" t="s">
        <v>224</v>
      </c>
      <c r="E790" t="s">
        <v>241</v>
      </c>
      <c r="F790" s="4">
        <v>80.099999999999994</v>
      </c>
      <c r="G790" s="4">
        <v>81.484236828149164</v>
      </c>
    </row>
    <row r="791" spans="1:7" x14ac:dyDescent="0.25">
      <c r="A791">
        <v>7010302061</v>
      </c>
      <c r="B791" t="s">
        <v>1636</v>
      </c>
      <c r="C791" t="s">
        <v>1637</v>
      </c>
      <c r="D791" t="s">
        <v>1684</v>
      </c>
      <c r="E791" t="s">
        <v>1699</v>
      </c>
      <c r="F791" s="4">
        <v>84.9</v>
      </c>
      <c r="G791" s="4">
        <v>81.49909910464342</v>
      </c>
    </row>
    <row r="792" spans="1:7" x14ac:dyDescent="0.25">
      <c r="A792">
        <v>2120308002</v>
      </c>
      <c r="B792" t="s">
        <v>177</v>
      </c>
      <c r="C792" t="s">
        <v>539</v>
      </c>
      <c r="D792" t="s">
        <v>580</v>
      </c>
      <c r="E792" t="s">
        <v>599</v>
      </c>
      <c r="F792" s="4">
        <v>86.799999999999983</v>
      </c>
      <c r="G792" s="4">
        <v>81.632018341031625</v>
      </c>
    </row>
    <row r="793" spans="1:7" x14ac:dyDescent="0.25">
      <c r="A793">
        <v>2120401001</v>
      </c>
      <c r="B793" t="s">
        <v>177</v>
      </c>
      <c r="C793" t="s">
        <v>539</v>
      </c>
      <c r="D793" t="s">
        <v>601</v>
      </c>
      <c r="E793" t="s">
        <v>602</v>
      </c>
      <c r="F793" s="4">
        <v>83.5</v>
      </c>
      <c r="G793" s="4">
        <v>81.72911086761701</v>
      </c>
    </row>
    <row r="794" spans="1:7" x14ac:dyDescent="0.25">
      <c r="A794">
        <v>2080201013</v>
      </c>
      <c r="B794" t="s">
        <v>177</v>
      </c>
      <c r="C794" t="s">
        <v>378</v>
      </c>
      <c r="D794" t="s">
        <v>394</v>
      </c>
      <c r="E794" t="s">
        <v>399</v>
      </c>
      <c r="F794" s="4">
        <v>84.8</v>
      </c>
      <c r="G794" s="4">
        <v>81.957525222429325</v>
      </c>
    </row>
    <row r="795" spans="1:7" x14ac:dyDescent="0.25">
      <c r="A795">
        <v>6030101006</v>
      </c>
      <c r="B795" t="s">
        <v>1494</v>
      </c>
      <c r="C795" t="s">
        <v>1540</v>
      </c>
      <c r="D795" t="s">
        <v>1541</v>
      </c>
      <c r="E795" t="s">
        <v>1546</v>
      </c>
      <c r="F795" s="4">
        <v>87.9</v>
      </c>
      <c r="G795" s="4">
        <v>81.968753517477381</v>
      </c>
    </row>
    <row r="796" spans="1:7" x14ac:dyDescent="0.25">
      <c r="A796">
        <v>2130103001</v>
      </c>
      <c r="B796" t="s">
        <v>177</v>
      </c>
      <c r="C796" t="s">
        <v>610</v>
      </c>
      <c r="D796" t="s">
        <v>611</v>
      </c>
      <c r="E796" t="s">
        <v>614</v>
      </c>
      <c r="F796" s="4">
        <v>83.1</v>
      </c>
      <c r="G796" s="4">
        <v>82.013526611087883</v>
      </c>
    </row>
    <row r="797" spans="1:7" x14ac:dyDescent="0.25">
      <c r="A797">
        <v>2060703610</v>
      </c>
      <c r="B797" t="s">
        <v>177</v>
      </c>
      <c r="C797" t="s">
        <v>313</v>
      </c>
      <c r="D797" t="s">
        <v>355</v>
      </c>
      <c r="E797" t="s">
        <v>366</v>
      </c>
      <c r="F797" s="4">
        <v>81.7</v>
      </c>
      <c r="G797" s="4">
        <v>82.123744340251505</v>
      </c>
    </row>
    <row r="798" spans="1:7" x14ac:dyDescent="0.25">
      <c r="A798">
        <v>6020202004</v>
      </c>
      <c r="B798" t="s">
        <v>1494</v>
      </c>
      <c r="C798" t="s">
        <v>1521</v>
      </c>
      <c r="D798" t="s">
        <v>1533</v>
      </c>
      <c r="E798" t="s">
        <v>1538</v>
      </c>
      <c r="F798" s="4">
        <v>81.3</v>
      </c>
      <c r="G798" s="4">
        <v>82.143131728683613</v>
      </c>
    </row>
    <row r="799" spans="1:7" x14ac:dyDescent="0.25">
      <c r="A799">
        <v>2030302082</v>
      </c>
      <c r="B799" t="s">
        <v>177</v>
      </c>
      <c r="C799" t="s">
        <v>272</v>
      </c>
      <c r="D799" t="s">
        <v>279</v>
      </c>
      <c r="E799" t="s">
        <v>280</v>
      </c>
      <c r="F799" s="4">
        <v>92.5</v>
      </c>
      <c r="G799" s="4">
        <v>82.311892831062082</v>
      </c>
    </row>
    <row r="800" spans="1:7" x14ac:dyDescent="0.25">
      <c r="A800">
        <v>2130302003</v>
      </c>
      <c r="B800" t="s">
        <v>177</v>
      </c>
      <c r="C800" t="s">
        <v>610</v>
      </c>
      <c r="D800" t="s">
        <v>631</v>
      </c>
      <c r="E800" t="s">
        <v>638</v>
      </c>
      <c r="F800" s="4">
        <v>81.599999999999994</v>
      </c>
      <c r="G800" s="4">
        <v>82.325597819238368</v>
      </c>
    </row>
    <row r="801" spans="1:7" x14ac:dyDescent="0.25">
      <c r="A801">
        <v>3050201033</v>
      </c>
      <c r="B801" t="s">
        <v>755</v>
      </c>
      <c r="C801" t="s">
        <v>824</v>
      </c>
      <c r="D801" t="s">
        <v>829</v>
      </c>
      <c r="E801" t="s">
        <v>832</v>
      </c>
      <c r="F801" s="4">
        <v>86.3</v>
      </c>
      <c r="G801" s="4">
        <v>82.356599221688796</v>
      </c>
    </row>
    <row r="802" spans="1:7" x14ac:dyDescent="0.25">
      <c r="A802">
        <v>2090401006</v>
      </c>
      <c r="B802" t="s">
        <v>177</v>
      </c>
      <c r="C802" t="s">
        <v>435</v>
      </c>
      <c r="D802" t="s">
        <v>446</v>
      </c>
      <c r="E802" t="s">
        <v>447</v>
      </c>
      <c r="F802" s="4">
        <v>84.5</v>
      </c>
      <c r="G802" s="4">
        <v>82.461002569416593</v>
      </c>
    </row>
    <row r="803" spans="1:7" x14ac:dyDescent="0.25">
      <c r="A803">
        <v>4090201001</v>
      </c>
      <c r="B803" t="s">
        <v>1149</v>
      </c>
      <c r="C803" t="s">
        <v>1232</v>
      </c>
      <c r="D803" t="s">
        <v>1239</v>
      </c>
      <c r="E803" t="s">
        <v>1240</v>
      </c>
      <c r="F803" s="4">
        <v>81</v>
      </c>
      <c r="G803" s="4">
        <v>82.650794614823724</v>
      </c>
    </row>
    <row r="804" spans="1:7" x14ac:dyDescent="0.25">
      <c r="A804">
        <v>9030101014</v>
      </c>
      <c r="B804" t="s">
        <v>2221</v>
      </c>
      <c r="C804" t="s">
        <v>2237</v>
      </c>
      <c r="D804" t="s">
        <v>2238</v>
      </c>
      <c r="E804" t="s">
        <v>2241</v>
      </c>
      <c r="F804" s="4">
        <v>84.8</v>
      </c>
      <c r="G804" s="4">
        <v>82.686393405969838</v>
      </c>
    </row>
    <row r="805" spans="1:7" x14ac:dyDescent="0.25">
      <c r="A805">
        <v>4060203013</v>
      </c>
      <c r="B805" t="s">
        <v>1149</v>
      </c>
      <c r="C805" t="s">
        <v>1201</v>
      </c>
      <c r="D805" t="s">
        <v>1204</v>
      </c>
      <c r="E805" t="s">
        <v>1207</v>
      </c>
      <c r="F805" s="4">
        <v>81.8</v>
      </c>
      <c r="G805" s="4">
        <v>82.6924665120833</v>
      </c>
    </row>
    <row r="806" spans="1:7" x14ac:dyDescent="0.25">
      <c r="A806">
        <v>6010103001</v>
      </c>
      <c r="B806" t="s">
        <v>1494</v>
      </c>
      <c r="C806" t="s">
        <v>756</v>
      </c>
      <c r="D806" t="s">
        <v>1494</v>
      </c>
      <c r="E806" t="s">
        <v>1503</v>
      </c>
      <c r="F806" s="4">
        <v>83.2</v>
      </c>
      <c r="G806" s="4">
        <v>82.706548554198648</v>
      </c>
    </row>
    <row r="807" spans="1:7" x14ac:dyDescent="0.25">
      <c r="A807">
        <v>2130403002</v>
      </c>
      <c r="B807" t="s">
        <v>177</v>
      </c>
      <c r="C807" t="s">
        <v>610</v>
      </c>
      <c r="D807" t="s">
        <v>640</v>
      </c>
      <c r="E807" t="s">
        <v>643</v>
      </c>
      <c r="F807" s="4">
        <v>81.7</v>
      </c>
      <c r="G807" s="4">
        <v>82.715028743699122</v>
      </c>
    </row>
    <row r="808" spans="1:7" x14ac:dyDescent="0.25">
      <c r="A808">
        <v>2120206011</v>
      </c>
      <c r="B808" t="s">
        <v>177</v>
      </c>
      <c r="C808" t="s">
        <v>539</v>
      </c>
      <c r="D808" t="s">
        <v>563</v>
      </c>
      <c r="E808" t="s">
        <v>578</v>
      </c>
      <c r="F808" s="4">
        <v>83.1</v>
      </c>
      <c r="G808" s="4">
        <v>82.731085453105678</v>
      </c>
    </row>
    <row r="809" spans="1:7" x14ac:dyDescent="0.25">
      <c r="A809">
        <v>1070404715</v>
      </c>
      <c r="B809" t="s">
        <v>26</v>
      </c>
      <c r="C809" t="s">
        <v>116</v>
      </c>
      <c r="D809" t="s">
        <v>138</v>
      </c>
      <c r="E809" t="s">
        <v>145</v>
      </c>
      <c r="F809" s="4">
        <v>85.6</v>
      </c>
      <c r="G809" s="4">
        <v>82.835547933380553</v>
      </c>
    </row>
    <row r="810" spans="1:7" x14ac:dyDescent="0.25">
      <c r="A810">
        <v>7010201003</v>
      </c>
      <c r="B810" t="s">
        <v>1636</v>
      </c>
      <c r="C810" t="s">
        <v>1637</v>
      </c>
      <c r="D810" t="s">
        <v>1652</v>
      </c>
      <c r="E810" t="s">
        <v>1657</v>
      </c>
      <c r="F810" s="4">
        <v>85.2</v>
      </c>
      <c r="G810" s="4">
        <v>82.883789964772021</v>
      </c>
    </row>
    <row r="811" spans="1:7" x14ac:dyDescent="0.25">
      <c r="A811">
        <v>8010101004</v>
      </c>
      <c r="B811" t="s">
        <v>2152</v>
      </c>
      <c r="C811" t="s">
        <v>756</v>
      </c>
      <c r="D811" t="s">
        <v>2153</v>
      </c>
      <c r="E811" t="s">
        <v>2156</v>
      </c>
      <c r="F811" s="4">
        <v>86.8</v>
      </c>
      <c r="G811" s="4">
        <v>82.912278715078003</v>
      </c>
    </row>
    <row r="812" spans="1:7" x14ac:dyDescent="0.25">
      <c r="A812">
        <v>2170103012</v>
      </c>
      <c r="B812" t="s">
        <v>177</v>
      </c>
      <c r="C812" t="s">
        <v>719</v>
      </c>
      <c r="D812" t="s">
        <v>720</v>
      </c>
      <c r="E812" t="s">
        <v>725</v>
      </c>
      <c r="F812" s="4">
        <v>83.6</v>
      </c>
      <c r="G812" s="4">
        <v>82.994552600429259</v>
      </c>
    </row>
    <row r="813" spans="1:7" x14ac:dyDescent="0.25">
      <c r="A813">
        <v>3100106015</v>
      </c>
      <c r="B813" t="s">
        <v>755</v>
      </c>
      <c r="C813" t="s">
        <v>950</v>
      </c>
      <c r="D813" t="s">
        <v>951</v>
      </c>
      <c r="E813" t="s">
        <v>970</v>
      </c>
      <c r="F813" s="4">
        <v>82.1</v>
      </c>
      <c r="G813" s="4">
        <v>83.023810458094445</v>
      </c>
    </row>
    <row r="814" spans="1:7" x14ac:dyDescent="0.25">
      <c r="A814">
        <v>2020402005</v>
      </c>
      <c r="B814" t="s">
        <v>177</v>
      </c>
      <c r="C814" t="s">
        <v>223</v>
      </c>
      <c r="D814" t="s">
        <v>255</v>
      </c>
      <c r="E814" t="s">
        <v>256</v>
      </c>
      <c r="F814" s="4">
        <v>78.5</v>
      </c>
      <c r="G814" s="4">
        <v>83.325379826075789</v>
      </c>
    </row>
    <row r="815" spans="1:7" x14ac:dyDescent="0.25">
      <c r="A815">
        <v>4120201001</v>
      </c>
      <c r="B815" t="s">
        <v>1149</v>
      </c>
      <c r="C815" t="s">
        <v>1257</v>
      </c>
      <c r="D815" t="s">
        <v>1262</v>
      </c>
      <c r="E815" t="s">
        <v>1263</v>
      </c>
      <c r="F815" s="4">
        <v>83</v>
      </c>
      <c r="G815" s="4">
        <v>83.39283683111023</v>
      </c>
    </row>
    <row r="816" spans="1:7" x14ac:dyDescent="0.25">
      <c r="A816">
        <v>1060201026</v>
      </c>
      <c r="B816" t="s">
        <v>26</v>
      </c>
      <c r="C816" t="s">
        <v>104</v>
      </c>
      <c r="D816" t="s">
        <v>104</v>
      </c>
      <c r="E816" t="s">
        <v>110</v>
      </c>
      <c r="F816" s="4">
        <v>85.1</v>
      </c>
      <c r="G816" s="4">
        <v>83.489090045517699</v>
      </c>
    </row>
    <row r="817" spans="1:7" x14ac:dyDescent="0.25">
      <c r="A817">
        <v>2030303018</v>
      </c>
      <c r="B817" t="s">
        <v>177</v>
      </c>
      <c r="C817" t="s">
        <v>272</v>
      </c>
      <c r="D817" t="s">
        <v>279</v>
      </c>
      <c r="E817" t="s">
        <v>282</v>
      </c>
      <c r="F817" s="4">
        <v>85.2</v>
      </c>
      <c r="G817" s="4">
        <v>83.586214553038587</v>
      </c>
    </row>
    <row r="818" spans="1:7" x14ac:dyDescent="0.25">
      <c r="A818">
        <v>2030601062</v>
      </c>
      <c r="B818" t="s">
        <v>177</v>
      </c>
      <c r="C818" t="s">
        <v>272</v>
      </c>
      <c r="D818" t="s">
        <v>289</v>
      </c>
      <c r="E818" t="s">
        <v>290</v>
      </c>
      <c r="F818" s="4">
        <v>86.3</v>
      </c>
      <c r="G818" s="4">
        <v>83.697003520808494</v>
      </c>
    </row>
    <row r="819" spans="1:7" x14ac:dyDescent="0.25">
      <c r="A819">
        <v>2130404005</v>
      </c>
      <c r="B819" t="s">
        <v>177</v>
      </c>
      <c r="C819" t="s">
        <v>610</v>
      </c>
      <c r="D819" t="s">
        <v>640</v>
      </c>
      <c r="E819" t="s">
        <v>647</v>
      </c>
      <c r="F819" s="4">
        <v>85.3</v>
      </c>
      <c r="G819" s="4">
        <v>83.864615975737962</v>
      </c>
    </row>
    <row r="820" spans="1:7" x14ac:dyDescent="0.25">
      <c r="A820">
        <v>3040303002</v>
      </c>
      <c r="B820" t="s">
        <v>755</v>
      </c>
      <c r="C820" t="s">
        <v>797</v>
      </c>
      <c r="D820" t="s">
        <v>806</v>
      </c>
      <c r="E820" t="s">
        <v>811</v>
      </c>
      <c r="F820" s="4">
        <v>85.9</v>
      </c>
      <c r="G820" s="4">
        <v>83.878798311880104</v>
      </c>
    </row>
    <row r="821" spans="1:7" x14ac:dyDescent="0.25">
      <c r="A821">
        <v>7150201005</v>
      </c>
      <c r="B821" t="s">
        <v>1636</v>
      </c>
      <c r="C821" t="s">
        <v>2130</v>
      </c>
      <c r="D821" t="s">
        <v>2142</v>
      </c>
      <c r="E821" t="s">
        <v>2143</v>
      </c>
      <c r="F821" s="4">
        <v>86.2</v>
      </c>
      <c r="G821" s="4">
        <v>84.038087386544888</v>
      </c>
    </row>
    <row r="822" spans="1:7" x14ac:dyDescent="0.25">
      <c r="A822">
        <v>4140108003</v>
      </c>
      <c r="B822" t="s">
        <v>1149</v>
      </c>
      <c r="C822" t="s">
        <v>1265</v>
      </c>
      <c r="D822" t="s">
        <v>1266</v>
      </c>
      <c r="E822" t="s">
        <v>1275</v>
      </c>
      <c r="F822" s="4">
        <v>85.4</v>
      </c>
      <c r="G822" s="4">
        <v>84.165230491517462</v>
      </c>
    </row>
    <row r="823" spans="1:7" x14ac:dyDescent="0.25">
      <c r="A823">
        <v>5120103069</v>
      </c>
      <c r="B823" t="s">
        <v>1279</v>
      </c>
      <c r="C823" t="s">
        <v>1445</v>
      </c>
      <c r="D823" t="s">
        <v>1446</v>
      </c>
      <c r="E823" t="s">
        <v>1453</v>
      </c>
      <c r="F823" s="4">
        <v>88.9</v>
      </c>
      <c r="G823" s="4">
        <v>84.325883414698495</v>
      </c>
    </row>
    <row r="824" spans="1:7" x14ac:dyDescent="0.25">
      <c r="A824">
        <v>3120304008</v>
      </c>
      <c r="B824" t="s">
        <v>755</v>
      </c>
      <c r="C824" t="s">
        <v>1033</v>
      </c>
      <c r="D824" t="s">
        <v>1046</v>
      </c>
      <c r="E824" t="s">
        <v>1049</v>
      </c>
      <c r="F824" s="4">
        <v>84.7</v>
      </c>
      <c r="G824" s="4">
        <v>84.392713653335676</v>
      </c>
    </row>
    <row r="825" spans="1:7" x14ac:dyDescent="0.25">
      <c r="A825">
        <v>1030201719</v>
      </c>
      <c r="B825" t="s">
        <v>26</v>
      </c>
      <c r="C825" t="s">
        <v>61</v>
      </c>
      <c r="D825" t="s">
        <v>64</v>
      </c>
      <c r="E825" t="s">
        <v>67</v>
      </c>
      <c r="F825" s="4">
        <v>84.4</v>
      </c>
      <c r="G825" s="4">
        <v>84.449337311564122</v>
      </c>
    </row>
    <row r="826" spans="1:7" x14ac:dyDescent="0.25">
      <c r="A826">
        <v>7030101009</v>
      </c>
      <c r="B826" t="s">
        <v>1636</v>
      </c>
      <c r="C826" t="s">
        <v>1768</v>
      </c>
      <c r="D826" t="s">
        <v>1769</v>
      </c>
      <c r="E826" t="s">
        <v>1772</v>
      </c>
      <c r="F826" s="4">
        <v>83.7</v>
      </c>
      <c r="G826" s="4">
        <v>84.632556255169732</v>
      </c>
    </row>
    <row r="827" spans="1:7" x14ac:dyDescent="0.25">
      <c r="A827">
        <v>7120101031</v>
      </c>
      <c r="B827" t="s">
        <v>1636</v>
      </c>
      <c r="C827" t="s">
        <v>2086</v>
      </c>
      <c r="D827" t="s">
        <v>2087</v>
      </c>
      <c r="E827" t="s">
        <v>2095</v>
      </c>
      <c r="F827" s="4">
        <v>86.3</v>
      </c>
      <c r="G827" s="4">
        <v>84.650104076746246</v>
      </c>
    </row>
    <row r="828" spans="1:7" x14ac:dyDescent="0.25">
      <c r="A828">
        <v>7070202013</v>
      </c>
      <c r="B828" t="s">
        <v>1636</v>
      </c>
      <c r="C828" t="s">
        <v>1889</v>
      </c>
      <c r="D828" t="s">
        <v>1894</v>
      </c>
      <c r="E828" t="s">
        <v>1659</v>
      </c>
      <c r="F828" s="4">
        <v>85.7</v>
      </c>
      <c r="G828" s="4">
        <v>84.703570624726751</v>
      </c>
    </row>
    <row r="829" spans="1:7" x14ac:dyDescent="0.25">
      <c r="A829">
        <v>2010302006</v>
      </c>
      <c r="B829" t="s">
        <v>177</v>
      </c>
      <c r="C829" t="s">
        <v>178</v>
      </c>
      <c r="D829" t="s">
        <v>197</v>
      </c>
      <c r="E829" t="s">
        <v>211</v>
      </c>
      <c r="F829" s="4">
        <v>86.5</v>
      </c>
      <c r="G829" s="4">
        <v>84.783714116016455</v>
      </c>
    </row>
    <row r="830" spans="1:7" x14ac:dyDescent="0.25">
      <c r="A830">
        <v>3020101010</v>
      </c>
      <c r="B830" t="s">
        <v>755</v>
      </c>
      <c r="C830" t="s">
        <v>759</v>
      </c>
      <c r="D830" t="s">
        <v>760</v>
      </c>
      <c r="E830" t="s">
        <v>761</v>
      </c>
      <c r="F830" s="4">
        <v>84.6</v>
      </c>
      <c r="G830" s="4">
        <v>84.897154888812423</v>
      </c>
    </row>
    <row r="831" spans="1:7" x14ac:dyDescent="0.25">
      <c r="A831">
        <v>2120102001</v>
      </c>
      <c r="B831" t="s">
        <v>177</v>
      </c>
      <c r="C831" t="s">
        <v>539</v>
      </c>
      <c r="D831" t="s">
        <v>540</v>
      </c>
      <c r="E831" t="s">
        <v>545</v>
      </c>
      <c r="F831" s="4">
        <v>84.2</v>
      </c>
      <c r="G831" s="4">
        <v>84.922871031615955</v>
      </c>
    </row>
    <row r="832" spans="1:7" x14ac:dyDescent="0.25">
      <c r="A832">
        <v>2140203007</v>
      </c>
      <c r="B832" t="s">
        <v>177</v>
      </c>
      <c r="C832" t="s">
        <v>678</v>
      </c>
      <c r="D832" t="s">
        <v>684</v>
      </c>
      <c r="E832" t="s">
        <v>695</v>
      </c>
      <c r="F832" s="4">
        <v>86.5</v>
      </c>
      <c r="G832" s="4">
        <v>84.961329730426343</v>
      </c>
    </row>
    <row r="833" spans="1:7" x14ac:dyDescent="0.25">
      <c r="A833">
        <v>7150101026</v>
      </c>
      <c r="B833" t="s">
        <v>1636</v>
      </c>
      <c r="C833" t="s">
        <v>2130</v>
      </c>
      <c r="D833" t="s">
        <v>2131</v>
      </c>
      <c r="E833" t="s">
        <v>2134</v>
      </c>
      <c r="F833" s="4">
        <v>88.3</v>
      </c>
      <c r="G833" s="4">
        <v>85.174361581036763</v>
      </c>
    </row>
    <row r="834" spans="1:7" x14ac:dyDescent="0.25">
      <c r="A834">
        <v>3100301546</v>
      </c>
      <c r="B834" t="s">
        <v>755</v>
      </c>
      <c r="C834" t="s">
        <v>950</v>
      </c>
      <c r="D834" t="s">
        <v>985</v>
      </c>
      <c r="E834" t="s">
        <v>1024</v>
      </c>
      <c r="F834" s="4">
        <v>89.2</v>
      </c>
      <c r="G834" s="4">
        <v>85.399223823533788</v>
      </c>
    </row>
    <row r="835" spans="1:7" x14ac:dyDescent="0.25">
      <c r="A835">
        <v>4020101020</v>
      </c>
      <c r="B835" t="s">
        <v>1149</v>
      </c>
      <c r="C835" t="s">
        <v>1162</v>
      </c>
      <c r="D835" t="s">
        <v>1163</v>
      </c>
      <c r="E835" t="s">
        <v>1166</v>
      </c>
      <c r="F835" s="4">
        <v>89.5</v>
      </c>
      <c r="G835" s="4">
        <v>85.415960935347073</v>
      </c>
    </row>
    <row r="836" spans="1:7" x14ac:dyDescent="0.25">
      <c r="A836">
        <v>2090102001</v>
      </c>
      <c r="B836" t="s">
        <v>177</v>
      </c>
      <c r="C836" t="s">
        <v>435</v>
      </c>
      <c r="D836" t="s">
        <v>436</v>
      </c>
      <c r="E836" t="s">
        <v>439</v>
      </c>
      <c r="F836" s="4">
        <v>85.7</v>
      </c>
      <c r="G836" s="4">
        <v>85.477433942776614</v>
      </c>
    </row>
    <row r="837" spans="1:7" x14ac:dyDescent="0.25">
      <c r="A837">
        <v>2010101007</v>
      </c>
      <c r="B837" t="s">
        <v>177</v>
      </c>
      <c r="C837" t="s">
        <v>178</v>
      </c>
      <c r="D837" t="s">
        <v>179</v>
      </c>
      <c r="E837" t="s">
        <v>182</v>
      </c>
      <c r="F837" s="4">
        <v>87</v>
      </c>
      <c r="G837" s="4">
        <v>85.528452214429365</v>
      </c>
    </row>
    <row r="838" spans="1:7" x14ac:dyDescent="0.25">
      <c r="A838">
        <v>7030101065</v>
      </c>
      <c r="B838" t="s">
        <v>1636</v>
      </c>
      <c r="C838" t="s">
        <v>1768</v>
      </c>
      <c r="D838" t="s">
        <v>1769</v>
      </c>
      <c r="E838" t="s">
        <v>1777</v>
      </c>
      <c r="F838" s="4">
        <v>91</v>
      </c>
      <c r="G838" s="4">
        <v>85.747931519856621</v>
      </c>
    </row>
    <row r="839" spans="1:7" x14ac:dyDescent="0.25">
      <c r="A839">
        <v>2130109002</v>
      </c>
      <c r="B839" t="s">
        <v>177</v>
      </c>
      <c r="C839" t="s">
        <v>610</v>
      </c>
      <c r="D839" t="s">
        <v>611</v>
      </c>
      <c r="E839" t="s">
        <v>629</v>
      </c>
      <c r="F839" s="4">
        <v>89.7</v>
      </c>
      <c r="G839" s="4">
        <v>85.754729095393401</v>
      </c>
    </row>
    <row r="840" spans="1:7" x14ac:dyDescent="0.25">
      <c r="A840">
        <v>2080101050</v>
      </c>
      <c r="B840" t="s">
        <v>177</v>
      </c>
      <c r="C840" t="s">
        <v>378</v>
      </c>
      <c r="D840" t="s">
        <v>379</v>
      </c>
      <c r="E840" t="s">
        <v>388</v>
      </c>
      <c r="F840" s="4">
        <v>88.5</v>
      </c>
      <c r="G840" s="4">
        <v>85.896177898611299</v>
      </c>
    </row>
    <row r="841" spans="1:7" x14ac:dyDescent="0.25">
      <c r="A841">
        <v>3100101746</v>
      </c>
      <c r="B841" t="s">
        <v>755</v>
      </c>
      <c r="C841" t="s">
        <v>950</v>
      </c>
      <c r="D841" t="s">
        <v>951</v>
      </c>
      <c r="E841" t="s">
        <v>958</v>
      </c>
      <c r="F841" s="4">
        <v>88.9</v>
      </c>
      <c r="G841" s="4">
        <v>85.940782141422119</v>
      </c>
    </row>
    <row r="842" spans="1:7" x14ac:dyDescent="0.25">
      <c r="A842">
        <v>3050201049</v>
      </c>
      <c r="B842" t="s">
        <v>755</v>
      </c>
      <c r="C842" t="s">
        <v>824</v>
      </c>
      <c r="D842" t="s">
        <v>829</v>
      </c>
      <c r="E842" t="s">
        <v>836</v>
      </c>
      <c r="F842" s="4">
        <v>89.6</v>
      </c>
      <c r="G842" s="4">
        <v>86.149395858643715</v>
      </c>
    </row>
    <row r="843" spans="1:7" x14ac:dyDescent="0.25">
      <c r="A843">
        <v>2160104001</v>
      </c>
      <c r="B843" t="s">
        <v>177</v>
      </c>
      <c r="C843" t="s">
        <v>708</v>
      </c>
      <c r="D843" t="s">
        <v>709</v>
      </c>
      <c r="E843" t="s">
        <v>714</v>
      </c>
      <c r="F843" s="4">
        <v>87.4</v>
      </c>
      <c r="G843" s="4">
        <v>86.177474715447318</v>
      </c>
    </row>
    <row r="844" spans="1:7" x14ac:dyDescent="0.25">
      <c r="A844">
        <v>2010201017</v>
      </c>
      <c r="B844" t="s">
        <v>177</v>
      </c>
      <c r="C844" t="s">
        <v>178</v>
      </c>
      <c r="D844" t="s">
        <v>186</v>
      </c>
      <c r="E844" t="s">
        <v>189</v>
      </c>
      <c r="F844" s="4">
        <v>86.8</v>
      </c>
      <c r="G844" s="4">
        <v>86.224329398521533</v>
      </c>
    </row>
    <row r="845" spans="1:7" x14ac:dyDescent="0.25">
      <c r="A845">
        <v>2060703002</v>
      </c>
      <c r="B845" t="s">
        <v>177</v>
      </c>
      <c r="C845" t="s">
        <v>313</v>
      </c>
      <c r="D845" t="s">
        <v>355</v>
      </c>
      <c r="E845" t="s">
        <v>356</v>
      </c>
      <c r="F845" s="4">
        <v>87.8</v>
      </c>
      <c r="G845" s="4">
        <v>86.400898038508075</v>
      </c>
    </row>
    <row r="846" spans="1:7" x14ac:dyDescent="0.25">
      <c r="A846">
        <v>2080702012</v>
      </c>
      <c r="B846" t="s">
        <v>177</v>
      </c>
      <c r="C846" t="s">
        <v>378</v>
      </c>
      <c r="D846" t="s">
        <v>430</v>
      </c>
      <c r="E846" t="s">
        <v>431</v>
      </c>
      <c r="F846" s="4">
        <v>89.2</v>
      </c>
      <c r="G846" s="4">
        <v>86.403559625309299</v>
      </c>
    </row>
    <row r="847" spans="1:7" x14ac:dyDescent="0.25">
      <c r="A847">
        <v>7100301002</v>
      </c>
      <c r="B847" t="s">
        <v>1636</v>
      </c>
      <c r="C847" t="s">
        <v>1981</v>
      </c>
      <c r="D847" t="s">
        <v>2002</v>
      </c>
      <c r="E847" t="s">
        <v>2005</v>
      </c>
      <c r="F847" s="4">
        <v>89.3</v>
      </c>
      <c r="G847" s="4">
        <v>86.494078898425755</v>
      </c>
    </row>
    <row r="848" spans="1:7" x14ac:dyDescent="0.25">
      <c r="A848">
        <v>1040301001</v>
      </c>
      <c r="B848" t="s">
        <v>26</v>
      </c>
      <c r="C848" t="s">
        <v>72</v>
      </c>
      <c r="D848" t="s">
        <v>78</v>
      </c>
      <c r="E848" t="s">
        <v>79</v>
      </c>
      <c r="F848" s="4">
        <v>86.8</v>
      </c>
      <c r="G848" s="4">
        <v>86.602121935405236</v>
      </c>
    </row>
    <row r="849" spans="1:7" x14ac:dyDescent="0.25">
      <c r="A849">
        <v>5050105046</v>
      </c>
      <c r="B849" t="s">
        <v>1279</v>
      </c>
      <c r="C849" t="s">
        <v>1356</v>
      </c>
      <c r="D849" t="s">
        <v>1357</v>
      </c>
      <c r="E849" t="s">
        <v>1362</v>
      </c>
      <c r="F849" s="4">
        <v>88.9</v>
      </c>
      <c r="G849" s="4">
        <v>86.70279605810326</v>
      </c>
    </row>
    <row r="850" spans="1:7" x14ac:dyDescent="0.25">
      <c r="A850">
        <v>7150302003</v>
      </c>
      <c r="B850" t="s">
        <v>1636</v>
      </c>
      <c r="C850" t="s">
        <v>2130</v>
      </c>
      <c r="D850" t="s">
        <v>1624</v>
      </c>
      <c r="E850" t="s">
        <v>2150</v>
      </c>
      <c r="F850" s="4">
        <v>88.8</v>
      </c>
      <c r="G850" s="4">
        <v>86.751271081582999</v>
      </c>
    </row>
    <row r="851" spans="1:7" x14ac:dyDescent="0.25">
      <c r="A851">
        <v>3100301619</v>
      </c>
      <c r="B851" t="s">
        <v>755</v>
      </c>
      <c r="C851" t="s">
        <v>950</v>
      </c>
      <c r="D851" t="s">
        <v>985</v>
      </c>
      <c r="E851" t="s">
        <v>1026</v>
      </c>
      <c r="F851" s="4">
        <v>88.2</v>
      </c>
      <c r="G851" s="4">
        <v>86.946328582888285</v>
      </c>
    </row>
    <row r="852" spans="1:7" x14ac:dyDescent="0.25">
      <c r="A852">
        <v>3090301005</v>
      </c>
      <c r="B852" t="s">
        <v>755</v>
      </c>
      <c r="C852" t="s">
        <v>881</v>
      </c>
      <c r="D852" t="s">
        <v>923</v>
      </c>
      <c r="E852" t="s">
        <v>926</v>
      </c>
      <c r="F852" s="4">
        <v>89.3</v>
      </c>
      <c r="G852" s="4">
        <v>86.979816324288635</v>
      </c>
    </row>
    <row r="853" spans="1:7" x14ac:dyDescent="0.25">
      <c r="A853">
        <v>5030106032</v>
      </c>
      <c r="B853" t="s">
        <v>1279</v>
      </c>
      <c r="C853" t="s">
        <v>1327</v>
      </c>
      <c r="D853" t="s">
        <v>1328</v>
      </c>
      <c r="E853" t="s">
        <v>1331</v>
      </c>
      <c r="F853" s="4">
        <v>88.3</v>
      </c>
      <c r="G853" s="4">
        <v>87.023421230134645</v>
      </c>
    </row>
    <row r="854" spans="1:7" x14ac:dyDescent="0.25">
      <c r="A854">
        <v>2080401001</v>
      </c>
      <c r="B854" t="s">
        <v>177</v>
      </c>
      <c r="C854" t="s">
        <v>378</v>
      </c>
      <c r="D854" t="s">
        <v>416</v>
      </c>
      <c r="E854" t="s">
        <v>417</v>
      </c>
      <c r="F854" s="4">
        <v>92.3</v>
      </c>
      <c r="G854" s="4">
        <v>87.086602855755558</v>
      </c>
    </row>
    <row r="855" spans="1:7" x14ac:dyDescent="0.25">
      <c r="A855">
        <v>3130103707</v>
      </c>
      <c r="B855" t="s">
        <v>755</v>
      </c>
      <c r="C855" t="s">
        <v>1098</v>
      </c>
      <c r="D855" t="s">
        <v>1098</v>
      </c>
      <c r="E855" t="s">
        <v>1105</v>
      </c>
      <c r="F855" s="4">
        <v>96.2</v>
      </c>
      <c r="G855" s="4">
        <v>87.096511632006397</v>
      </c>
    </row>
    <row r="856" spans="1:7" x14ac:dyDescent="0.25">
      <c r="A856">
        <v>2040303010</v>
      </c>
      <c r="B856" t="s">
        <v>177</v>
      </c>
      <c r="C856" t="s">
        <v>295</v>
      </c>
      <c r="D856" t="s">
        <v>299</v>
      </c>
      <c r="E856" t="s">
        <v>302</v>
      </c>
      <c r="F856" s="4">
        <v>90.3</v>
      </c>
      <c r="G856" s="4">
        <v>87.247421037065251</v>
      </c>
    </row>
    <row r="857" spans="1:7" x14ac:dyDescent="0.25">
      <c r="A857">
        <v>4050502001</v>
      </c>
      <c r="B857" t="s">
        <v>1149</v>
      </c>
      <c r="C857" t="s">
        <v>1190</v>
      </c>
      <c r="D857" t="s">
        <v>1197</v>
      </c>
      <c r="E857" t="s">
        <v>1198</v>
      </c>
      <c r="F857" s="4">
        <v>86.09999999999998</v>
      </c>
      <c r="G857" s="4">
        <v>87.253007379119751</v>
      </c>
    </row>
    <row r="858" spans="1:7" x14ac:dyDescent="0.25">
      <c r="A858">
        <v>7030101046</v>
      </c>
      <c r="B858" t="s">
        <v>1636</v>
      </c>
      <c r="C858" t="s">
        <v>1768</v>
      </c>
      <c r="D858" t="s">
        <v>1769</v>
      </c>
      <c r="E858" t="s">
        <v>645</v>
      </c>
      <c r="F858" s="4">
        <v>87</v>
      </c>
      <c r="G858" s="4">
        <v>87.350573520094514</v>
      </c>
    </row>
    <row r="859" spans="1:7" x14ac:dyDescent="0.25">
      <c r="A859">
        <v>5040309005</v>
      </c>
      <c r="B859" t="s">
        <v>1279</v>
      </c>
      <c r="C859" t="s">
        <v>1311</v>
      </c>
      <c r="D859" t="s">
        <v>1345</v>
      </c>
      <c r="E859" t="s">
        <v>1351</v>
      </c>
      <c r="F859" s="4">
        <v>87.6</v>
      </c>
      <c r="G859" s="4">
        <v>87.40095901488651</v>
      </c>
    </row>
    <row r="860" spans="1:7" x14ac:dyDescent="0.25">
      <c r="A860">
        <v>2060106006</v>
      </c>
      <c r="B860" t="s">
        <v>177</v>
      </c>
      <c r="C860" t="s">
        <v>313</v>
      </c>
      <c r="D860" t="s">
        <v>314</v>
      </c>
      <c r="E860" t="s">
        <v>321</v>
      </c>
      <c r="F860" s="4">
        <v>87.3</v>
      </c>
      <c r="G860" s="4">
        <v>87.455057411181841</v>
      </c>
    </row>
    <row r="861" spans="1:7" x14ac:dyDescent="0.25">
      <c r="A861">
        <v>7070501019</v>
      </c>
      <c r="B861" t="s">
        <v>1636</v>
      </c>
      <c r="C861" t="s">
        <v>1889</v>
      </c>
      <c r="D861" t="s">
        <v>1928</v>
      </c>
      <c r="E861" t="s">
        <v>1931</v>
      </c>
      <c r="F861" s="4">
        <v>90.3</v>
      </c>
      <c r="G861" s="4">
        <v>87.499569381441603</v>
      </c>
    </row>
    <row r="862" spans="1:7" x14ac:dyDescent="0.25">
      <c r="A862">
        <v>2130107012</v>
      </c>
      <c r="B862" t="s">
        <v>177</v>
      </c>
      <c r="C862" t="s">
        <v>610</v>
      </c>
      <c r="D862" t="s">
        <v>611</v>
      </c>
      <c r="E862" t="s">
        <v>627</v>
      </c>
      <c r="F862" s="4">
        <v>92.90000000000002</v>
      </c>
      <c r="G862" s="4">
        <v>87.499592020003476</v>
      </c>
    </row>
    <row r="863" spans="1:7" x14ac:dyDescent="0.25">
      <c r="A863">
        <v>2010403701</v>
      </c>
      <c r="B863" t="s">
        <v>177</v>
      </c>
      <c r="C863" t="s">
        <v>178</v>
      </c>
      <c r="D863" t="s">
        <v>213</v>
      </c>
      <c r="E863" t="s">
        <v>218</v>
      </c>
      <c r="F863" s="4">
        <v>89.5</v>
      </c>
      <c r="G863" s="4">
        <v>87.501673329889769</v>
      </c>
    </row>
    <row r="864" spans="1:7" x14ac:dyDescent="0.25">
      <c r="A864">
        <v>3100301200</v>
      </c>
      <c r="B864" t="s">
        <v>755</v>
      </c>
      <c r="C864" t="s">
        <v>950</v>
      </c>
      <c r="D864" t="s">
        <v>985</v>
      </c>
      <c r="E864" t="s">
        <v>1003</v>
      </c>
      <c r="F864" s="4">
        <v>89.1</v>
      </c>
      <c r="G864" s="4">
        <v>87.710634323187918</v>
      </c>
    </row>
    <row r="865" spans="1:7" x14ac:dyDescent="0.25">
      <c r="A865">
        <v>9030301007</v>
      </c>
      <c r="B865" t="s">
        <v>2221</v>
      </c>
      <c r="C865" t="s">
        <v>2237</v>
      </c>
      <c r="D865" t="s">
        <v>2246</v>
      </c>
      <c r="E865" t="s">
        <v>2247</v>
      </c>
      <c r="F865" s="4">
        <v>93.1</v>
      </c>
      <c r="G865" s="4">
        <v>87.779835770376025</v>
      </c>
    </row>
    <row r="866" spans="1:7" x14ac:dyDescent="0.25">
      <c r="A866">
        <v>7010501037</v>
      </c>
      <c r="B866" t="s">
        <v>1636</v>
      </c>
      <c r="C866" t="s">
        <v>1637</v>
      </c>
      <c r="D866" t="s">
        <v>1714</v>
      </c>
      <c r="E866" t="s">
        <v>1719</v>
      </c>
      <c r="F866" s="4">
        <v>89.9</v>
      </c>
      <c r="G866" s="4">
        <v>87.834224729819852</v>
      </c>
    </row>
    <row r="867" spans="1:7" x14ac:dyDescent="0.25">
      <c r="A867">
        <v>2110507002</v>
      </c>
      <c r="B867" t="s">
        <v>177</v>
      </c>
      <c r="C867" t="s">
        <v>486</v>
      </c>
      <c r="D867" t="s">
        <v>524</v>
      </c>
      <c r="E867" t="s">
        <v>531</v>
      </c>
      <c r="F867" s="4">
        <v>89.7</v>
      </c>
      <c r="G867" s="4">
        <v>87.864417446013974</v>
      </c>
    </row>
    <row r="868" spans="1:7" x14ac:dyDescent="0.25">
      <c r="A868">
        <v>2020107026</v>
      </c>
      <c r="B868" t="s">
        <v>177</v>
      </c>
      <c r="C868" t="s">
        <v>223</v>
      </c>
      <c r="D868" t="s">
        <v>224</v>
      </c>
      <c r="E868" t="s">
        <v>237</v>
      </c>
      <c r="F868" s="4">
        <v>87.1</v>
      </c>
      <c r="G868" s="4">
        <v>87.88370848709252</v>
      </c>
    </row>
    <row r="869" spans="1:7" x14ac:dyDescent="0.25">
      <c r="A869">
        <v>7070305099</v>
      </c>
      <c r="B869" t="s">
        <v>1636</v>
      </c>
      <c r="C869" t="s">
        <v>1889</v>
      </c>
      <c r="D869" t="s">
        <v>1912</v>
      </c>
      <c r="E869" t="s">
        <v>1923</v>
      </c>
      <c r="F869" s="4">
        <v>89.09999999999998</v>
      </c>
      <c r="G869" s="4">
        <v>87.950840687604241</v>
      </c>
    </row>
    <row r="870" spans="1:7" x14ac:dyDescent="0.25">
      <c r="A870">
        <v>7150102001</v>
      </c>
      <c r="B870" t="s">
        <v>1636</v>
      </c>
      <c r="C870" t="s">
        <v>2130</v>
      </c>
      <c r="D870" t="s">
        <v>2131</v>
      </c>
      <c r="E870" t="s">
        <v>2138</v>
      </c>
      <c r="F870" s="4">
        <v>86.5</v>
      </c>
      <c r="G870" s="4">
        <v>87.997292164636093</v>
      </c>
    </row>
    <row r="871" spans="1:7" x14ac:dyDescent="0.25">
      <c r="A871">
        <v>2060502005</v>
      </c>
      <c r="B871" t="s">
        <v>177</v>
      </c>
      <c r="C871" t="s">
        <v>313</v>
      </c>
      <c r="D871" t="s">
        <v>337</v>
      </c>
      <c r="E871" t="s">
        <v>340</v>
      </c>
      <c r="F871" s="4">
        <v>88.3</v>
      </c>
      <c r="G871" s="4">
        <v>88.025578689776893</v>
      </c>
    </row>
    <row r="872" spans="1:7" x14ac:dyDescent="0.25">
      <c r="A872">
        <v>3100301016</v>
      </c>
      <c r="B872" t="s">
        <v>755</v>
      </c>
      <c r="C872" t="s">
        <v>950</v>
      </c>
      <c r="D872" t="s">
        <v>985</v>
      </c>
      <c r="E872" t="s">
        <v>989</v>
      </c>
      <c r="F872" s="4">
        <v>89.09999999999998</v>
      </c>
      <c r="G872" s="4">
        <v>88.061716064251129</v>
      </c>
    </row>
    <row r="873" spans="1:7" x14ac:dyDescent="0.25">
      <c r="A873">
        <v>2080101048</v>
      </c>
      <c r="B873" t="s">
        <v>177</v>
      </c>
      <c r="C873" t="s">
        <v>378</v>
      </c>
      <c r="D873" t="s">
        <v>379</v>
      </c>
      <c r="E873" t="s">
        <v>386</v>
      </c>
      <c r="F873" s="4">
        <v>91.6</v>
      </c>
      <c r="G873" s="4">
        <v>88.161507198544626</v>
      </c>
    </row>
    <row r="874" spans="1:7" x14ac:dyDescent="0.25">
      <c r="A874">
        <v>5040305203</v>
      </c>
      <c r="B874" t="s">
        <v>1279</v>
      </c>
      <c r="C874" t="s">
        <v>1311</v>
      </c>
      <c r="D874" t="s">
        <v>1345</v>
      </c>
      <c r="E874" t="s">
        <v>1349</v>
      </c>
      <c r="F874" s="4">
        <v>88</v>
      </c>
      <c r="G874" s="4">
        <v>88.259288125413107</v>
      </c>
    </row>
    <row r="875" spans="1:7" x14ac:dyDescent="0.25">
      <c r="A875">
        <v>5040104002</v>
      </c>
      <c r="B875" t="s">
        <v>1279</v>
      </c>
      <c r="C875" t="s">
        <v>1311</v>
      </c>
      <c r="D875" t="s">
        <v>1335</v>
      </c>
      <c r="E875" t="s">
        <v>1340</v>
      </c>
      <c r="F875" s="4">
        <v>89.4</v>
      </c>
      <c r="G875" s="4">
        <v>88.577200635186941</v>
      </c>
    </row>
    <row r="876" spans="1:7" x14ac:dyDescent="0.25">
      <c r="A876">
        <v>7110201004</v>
      </c>
      <c r="B876" t="s">
        <v>1636</v>
      </c>
      <c r="C876" t="s">
        <v>2036</v>
      </c>
      <c r="D876" t="s">
        <v>2041</v>
      </c>
      <c r="E876" t="s">
        <v>2042</v>
      </c>
      <c r="F876" s="4">
        <v>94.6</v>
      </c>
      <c r="G876" s="4">
        <v>88.592741165931926</v>
      </c>
    </row>
    <row r="877" spans="1:7" x14ac:dyDescent="0.25">
      <c r="A877">
        <v>5110304043</v>
      </c>
      <c r="B877" t="s">
        <v>1279</v>
      </c>
      <c r="C877" t="s">
        <v>1431</v>
      </c>
      <c r="D877" t="s">
        <v>1442</v>
      </c>
      <c r="E877" t="s">
        <v>1443</v>
      </c>
      <c r="F877" s="4">
        <v>91.1</v>
      </c>
      <c r="G877" s="4">
        <v>88.685717071232119</v>
      </c>
    </row>
    <row r="878" spans="1:7" x14ac:dyDescent="0.25">
      <c r="A878">
        <v>4080202001</v>
      </c>
      <c r="B878" t="s">
        <v>1149</v>
      </c>
      <c r="C878" t="s">
        <v>1223</v>
      </c>
      <c r="D878" t="s">
        <v>1227</v>
      </c>
      <c r="E878" t="s">
        <v>1230</v>
      </c>
      <c r="F878" s="4">
        <v>89.1</v>
      </c>
      <c r="G878" s="4">
        <v>88.957267917349157</v>
      </c>
    </row>
    <row r="879" spans="1:7" x14ac:dyDescent="0.25">
      <c r="A879">
        <v>7070501144</v>
      </c>
      <c r="B879" t="s">
        <v>1636</v>
      </c>
      <c r="C879" t="s">
        <v>1889</v>
      </c>
      <c r="D879" t="s">
        <v>1928</v>
      </c>
      <c r="E879" t="s">
        <v>1935</v>
      </c>
      <c r="F879" s="4">
        <v>90.1</v>
      </c>
      <c r="G879" s="4">
        <v>89.063645574910907</v>
      </c>
    </row>
    <row r="880" spans="1:7" x14ac:dyDescent="0.25">
      <c r="A880">
        <v>5060101056</v>
      </c>
      <c r="B880" t="s">
        <v>1279</v>
      </c>
      <c r="C880" t="s">
        <v>1367</v>
      </c>
      <c r="D880" t="s">
        <v>1368</v>
      </c>
      <c r="E880" t="s">
        <v>1371</v>
      </c>
      <c r="F880" s="4">
        <v>91.3</v>
      </c>
      <c r="G880" s="4">
        <v>89.210049075951616</v>
      </c>
    </row>
    <row r="881" spans="1:8" x14ac:dyDescent="0.25">
      <c r="A881">
        <v>3100301355</v>
      </c>
      <c r="B881" t="s">
        <v>755</v>
      </c>
      <c r="C881" t="s">
        <v>950</v>
      </c>
      <c r="D881" t="s">
        <v>985</v>
      </c>
      <c r="E881" t="s">
        <v>1010</v>
      </c>
      <c r="F881" s="4">
        <v>94.1</v>
      </c>
      <c r="G881" s="4">
        <v>89.405768842455927</v>
      </c>
    </row>
    <row r="882" spans="1:8" x14ac:dyDescent="0.25">
      <c r="A882">
        <v>2170301002</v>
      </c>
      <c r="B882" t="s">
        <v>177</v>
      </c>
      <c r="C882" t="s">
        <v>719</v>
      </c>
      <c r="D882" t="s">
        <v>736</v>
      </c>
      <c r="E882" t="s">
        <v>739</v>
      </c>
      <c r="F882" s="4">
        <v>92</v>
      </c>
      <c r="G882" s="4">
        <v>89.497327192082025</v>
      </c>
    </row>
    <row r="883" spans="1:8" x14ac:dyDescent="0.25">
      <c r="A883">
        <v>2170103017</v>
      </c>
      <c r="B883" t="s">
        <v>177</v>
      </c>
      <c r="C883" t="s">
        <v>719</v>
      </c>
      <c r="D883" t="s">
        <v>720</v>
      </c>
      <c r="E883" t="s">
        <v>727</v>
      </c>
      <c r="F883" s="4">
        <v>89.5</v>
      </c>
      <c r="G883" s="4">
        <v>89.55395897593273</v>
      </c>
    </row>
    <row r="884" spans="1:8" x14ac:dyDescent="0.25">
      <c r="A884">
        <v>9030102002</v>
      </c>
      <c r="B884" t="s">
        <v>2221</v>
      </c>
      <c r="C884" t="s">
        <v>2237</v>
      </c>
      <c r="D884" t="s">
        <v>2238</v>
      </c>
      <c r="E884" t="s">
        <v>134</v>
      </c>
      <c r="F884" s="4">
        <v>91.8</v>
      </c>
      <c r="G884" s="4">
        <v>89.580273661619145</v>
      </c>
    </row>
    <row r="885" spans="1:8" x14ac:dyDescent="0.25">
      <c r="A885">
        <v>2170301001</v>
      </c>
      <c r="B885" t="s">
        <v>177</v>
      </c>
      <c r="C885" t="s">
        <v>719</v>
      </c>
      <c r="D885" t="s">
        <v>736</v>
      </c>
      <c r="E885" t="s">
        <v>737</v>
      </c>
      <c r="F885" s="4">
        <v>91.6</v>
      </c>
      <c r="G885" s="4">
        <v>89.773868582922248</v>
      </c>
    </row>
    <row r="886" spans="1:8" x14ac:dyDescent="0.25">
      <c r="A886">
        <v>3040303717</v>
      </c>
      <c r="B886" t="s">
        <v>755</v>
      </c>
      <c r="C886" t="s">
        <v>797</v>
      </c>
      <c r="D886" t="s">
        <v>806</v>
      </c>
      <c r="E886" t="s">
        <v>815</v>
      </c>
      <c r="F886" s="4">
        <v>92.1</v>
      </c>
      <c r="G886" s="4">
        <v>89.835942251272101</v>
      </c>
    </row>
    <row r="887" spans="1:8" x14ac:dyDescent="0.25">
      <c r="A887">
        <v>5010401009</v>
      </c>
      <c r="B887" t="s">
        <v>1279</v>
      </c>
      <c r="C887" t="s">
        <v>1280</v>
      </c>
      <c r="D887" t="s">
        <v>1303</v>
      </c>
      <c r="E887" t="s">
        <v>1273</v>
      </c>
      <c r="F887" s="4">
        <v>90.5</v>
      </c>
      <c r="G887" s="4">
        <v>89.959498985601115</v>
      </c>
      <c r="H887">
        <v>1</v>
      </c>
    </row>
    <row r="888" spans="1:8" x14ac:dyDescent="0.25">
      <c r="A888">
        <v>3100301477</v>
      </c>
      <c r="B888" t="s">
        <v>755</v>
      </c>
      <c r="C888" t="s">
        <v>950</v>
      </c>
      <c r="D888" t="s">
        <v>985</v>
      </c>
      <c r="E888" t="s">
        <v>1020</v>
      </c>
      <c r="F888" s="4">
        <v>93.6</v>
      </c>
      <c r="G888" s="4">
        <v>90.005199056282464</v>
      </c>
      <c r="H888">
        <v>1</v>
      </c>
    </row>
    <row r="889" spans="1:8" x14ac:dyDescent="0.25">
      <c r="A889">
        <v>3100301502</v>
      </c>
      <c r="B889" t="s">
        <v>755</v>
      </c>
      <c r="C889" t="s">
        <v>950</v>
      </c>
      <c r="D889" t="s">
        <v>985</v>
      </c>
      <c r="E889" t="s">
        <v>1022</v>
      </c>
      <c r="F889" s="4">
        <v>90.4</v>
      </c>
      <c r="G889" s="4">
        <v>90.159666847409198</v>
      </c>
      <c r="H889">
        <v>1</v>
      </c>
    </row>
    <row r="890" spans="1:8" x14ac:dyDescent="0.25">
      <c r="A890">
        <v>2080201010</v>
      </c>
      <c r="B890" t="s">
        <v>177</v>
      </c>
      <c r="C890" t="s">
        <v>378</v>
      </c>
      <c r="D890" t="s">
        <v>394</v>
      </c>
      <c r="E890" t="s">
        <v>397</v>
      </c>
      <c r="F890" s="4">
        <v>88.5</v>
      </c>
      <c r="G890" s="4">
        <v>90.215751948247629</v>
      </c>
      <c r="H890">
        <v>1</v>
      </c>
    </row>
    <row r="891" spans="1:8" x14ac:dyDescent="0.25">
      <c r="A891">
        <v>7030101093</v>
      </c>
      <c r="B891" t="s">
        <v>1636</v>
      </c>
      <c r="C891" t="s">
        <v>1768</v>
      </c>
      <c r="D891" t="s">
        <v>1769</v>
      </c>
      <c r="E891" t="s">
        <v>1779</v>
      </c>
      <c r="F891" s="4">
        <v>95.3</v>
      </c>
      <c r="G891" s="4">
        <v>90.252026794327023</v>
      </c>
      <c r="H891">
        <v>0</v>
      </c>
    </row>
    <row r="892" spans="1:8" x14ac:dyDescent="0.25">
      <c r="A892">
        <v>2170301005</v>
      </c>
      <c r="B892" t="s">
        <v>177</v>
      </c>
      <c r="C892" t="s">
        <v>719</v>
      </c>
      <c r="D892" t="s">
        <v>736</v>
      </c>
      <c r="E892" t="s">
        <v>743</v>
      </c>
      <c r="F892" s="4">
        <v>93.1</v>
      </c>
      <c r="G892" s="4">
        <v>90.309647192153065</v>
      </c>
      <c r="H892">
        <v>1</v>
      </c>
    </row>
    <row r="893" spans="1:8" x14ac:dyDescent="0.25">
      <c r="A893">
        <v>2080705001</v>
      </c>
      <c r="B893" t="s">
        <v>177</v>
      </c>
      <c r="C893" t="s">
        <v>378</v>
      </c>
      <c r="D893" t="s">
        <v>430</v>
      </c>
      <c r="E893" t="s">
        <v>433</v>
      </c>
      <c r="F893" s="4">
        <v>88.2</v>
      </c>
      <c r="G893" s="4">
        <v>90.346430664886185</v>
      </c>
      <c r="H893">
        <v>1</v>
      </c>
    </row>
    <row r="894" spans="1:8" x14ac:dyDescent="0.25">
      <c r="A894">
        <v>4090103001</v>
      </c>
      <c r="B894" t="s">
        <v>1149</v>
      </c>
      <c r="C894" t="s">
        <v>1232</v>
      </c>
      <c r="D894" t="s">
        <v>1232</v>
      </c>
      <c r="E894" t="s">
        <v>1237</v>
      </c>
      <c r="F894" s="4">
        <v>94</v>
      </c>
      <c r="G894" s="4">
        <v>90.67133041284329</v>
      </c>
      <c r="H894">
        <v>1</v>
      </c>
    </row>
    <row r="895" spans="1:8" x14ac:dyDescent="0.25">
      <c r="A895">
        <v>2120201011</v>
      </c>
      <c r="B895" t="s">
        <v>177</v>
      </c>
      <c r="C895" t="s">
        <v>539</v>
      </c>
      <c r="D895" t="s">
        <v>563</v>
      </c>
      <c r="E895" t="s">
        <v>564</v>
      </c>
      <c r="F895" s="4">
        <v>95.2</v>
      </c>
      <c r="G895" s="4">
        <v>90.828184508728484</v>
      </c>
      <c r="H895">
        <v>1</v>
      </c>
    </row>
    <row r="896" spans="1:8" x14ac:dyDescent="0.25">
      <c r="A896">
        <v>7070501147</v>
      </c>
      <c r="B896" t="s">
        <v>1636</v>
      </c>
      <c r="C896" t="s">
        <v>1889</v>
      </c>
      <c r="D896" t="s">
        <v>1928</v>
      </c>
      <c r="E896" t="s">
        <v>1937</v>
      </c>
      <c r="F896" s="4">
        <v>95.2</v>
      </c>
      <c r="G896" s="4">
        <v>90.893453527265692</v>
      </c>
      <c r="H896">
        <v>0</v>
      </c>
    </row>
    <row r="897" spans="1:8" x14ac:dyDescent="0.25">
      <c r="A897">
        <v>2120404002</v>
      </c>
      <c r="B897" t="s">
        <v>177</v>
      </c>
      <c r="C897" t="s">
        <v>539</v>
      </c>
      <c r="D897" t="s">
        <v>601</v>
      </c>
      <c r="E897" t="s">
        <v>608</v>
      </c>
      <c r="F897" s="4">
        <v>96</v>
      </c>
      <c r="G897" s="4">
        <v>91.010253143330544</v>
      </c>
      <c r="H897">
        <v>1</v>
      </c>
    </row>
    <row r="898" spans="1:8" x14ac:dyDescent="0.25">
      <c r="A898">
        <v>4140106001</v>
      </c>
      <c r="B898" t="s">
        <v>1149</v>
      </c>
      <c r="C898" t="s">
        <v>1265</v>
      </c>
      <c r="D898" t="s">
        <v>1266</v>
      </c>
      <c r="E898" t="s">
        <v>1271</v>
      </c>
      <c r="F898" s="4">
        <v>94.7</v>
      </c>
      <c r="G898" s="4">
        <v>91.024389934986985</v>
      </c>
      <c r="H898">
        <v>1</v>
      </c>
    </row>
    <row r="899" spans="1:8" x14ac:dyDescent="0.25">
      <c r="A899">
        <v>3100101762</v>
      </c>
      <c r="B899" t="s">
        <v>755</v>
      </c>
      <c r="C899" t="s">
        <v>950</v>
      </c>
      <c r="D899" t="s">
        <v>951</v>
      </c>
      <c r="E899" t="s">
        <v>960</v>
      </c>
      <c r="F899" s="4">
        <v>94</v>
      </c>
      <c r="G899" s="4">
        <v>91.03789612142333</v>
      </c>
      <c r="H899">
        <v>1</v>
      </c>
    </row>
    <row r="900" spans="1:8" x14ac:dyDescent="0.25">
      <c r="A900">
        <v>4010207001</v>
      </c>
      <c r="B900" t="s">
        <v>1149</v>
      </c>
      <c r="C900" t="s">
        <v>756</v>
      </c>
      <c r="D900" t="s">
        <v>1152</v>
      </c>
      <c r="E900" t="s">
        <v>1157</v>
      </c>
      <c r="F900" s="4">
        <v>91.90000000000002</v>
      </c>
      <c r="G900" s="4">
        <v>91.044192391130238</v>
      </c>
      <c r="H900">
        <v>1</v>
      </c>
    </row>
    <row r="901" spans="1:8" x14ac:dyDescent="0.25">
      <c r="A901">
        <v>5060117054</v>
      </c>
      <c r="B901" t="s">
        <v>1279</v>
      </c>
      <c r="C901" t="s">
        <v>1367</v>
      </c>
      <c r="D901" t="s">
        <v>1368</v>
      </c>
      <c r="E901" t="s">
        <v>1383</v>
      </c>
      <c r="F901" s="4">
        <v>93.3</v>
      </c>
      <c r="G901" s="4">
        <v>91.293558102703003</v>
      </c>
      <c r="H901">
        <v>1</v>
      </c>
    </row>
    <row r="902" spans="1:8" x14ac:dyDescent="0.25">
      <c r="A902">
        <v>2080116001</v>
      </c>
      <c r="B902" t="s">
        <v>177</v>
      </c>
      <c r="C902" t="s">
        <v>378</v>
      </c>
      <c r="D902" t="s">
        <v>379</v>
      </c>
      <c r="E902" t="s">
        <v>392</v>
      </c>
      <c r="F902" s="4">
        <v>94.3</v>
      </c>
      <c r="G902" s="4">
        <v>91.676772459938221</v>
      </c>
      <c r="H902">
        <v>1</v>
      </c>
    </row>
    <row r="903" spans="1:8" x14ac:dyDescent="0.25">
      <c r="A903">
        <v>3100101704</v>
      </c>
      <c r="B903" t="s">
        <v>755</v>
      </c>
      <c r="C903" t="s">
        <v>950</v>
      </c>
      <c r="D903" t="s">
        <v>951</v>
      </c>
      <c r="E903" t="s">
        <v>954</v>
      </c>
      <c r="F903" s="4">
        <v>99.2</v>
      </c>
      <c r="G903" s="4">
        <v>91.76368379011862</v>
      </c>
      <c r="H903">
        <v>1</v>
      </c>
    </row>
    <row r="904" spans="1:8" x14ac:dyDescent="0.25">
      <c r="A904">
        <v>3070101001</v>
      </c>
      <c r="B904" t="s">
        <v>755</v>
      </c>
      <c r="C904" t="s">
        <v>840</v>
      </c>
      <c r="D904" t="s">
        <v>840</v>
      </c>
      <c r="E904" t="s">
        <v>841</v>
      </c>
      <c r="F904" s="4">
        <v>94.4</v>
      </c>
      <c r="G904" s="4">
        <v>91.857087217424336</v>
      </c>
      <c r="H904">
        <v>1</v>
      </c>
    </row>
    <row r="905" spans="1:8" x14ac:dyDescent="0.25">
      <c r="A905">
        <v>3120207710</v>
      </c>
      <c r="B905" t="s">
        <v>755</v>
      </c>
      <c r="C905" t="s">
        <v>1033</v>
      </c>
      <c r="D905" t="s">
        <v>1037</v>
      </c>
      <c r="E905" t="s">
        <v>1044</v>
      </c>
      <c r="F905" s="4">
        <v>93</v>
      </c>
      <c r="G905" s="4">
        <v>91.898683481873718</v>
      </c>
      <c r="H905">
        <v>1</v>
      </c>
    </row>
    <row r="906" spans="1:8" x14ac:dyDescent="0.25">
      <c r="A906">
        <v>2160102001</v>
      </c>
      <c r="B906" t="s">
        <v>177</v>
      </c>
      <c r="C906" t="s">
        <v>708</v>
      </c>
      <c r="D906" t="s">
        <v>709</v>
      </c>
      <c r="E906" t="s">
        <v>712</v>
      </c>
      <c r="F906" s="4">
        <v>94</v>
      </c>
      <c r="G906" s="4">
        <v>92.009378389721732</v>
      </c>
      <c r="H906">
        <v>1</v>
      </c>
    </row>
    <row r="907" spans="1:8" x14ac:dyDescent="0.25">
      <c r="A907">
        <v>2080303001</v>
      </c>
      <c r="B907" t="s">
        <v>177</v>
      </c>
      <c r="C907" t="s">
        <v>378</v>
      </c>
      <c r="D907" t="s">
        <v>405</v>
      </c>
      <c r="E907" t="s">
        <v>412</v>
      </c>
      <c r="F907" s="4">
        <v>94.1</v>
      </c>
      <c r="G907" s="4">
        <v>92.033619573531141</v>
      </c>
      <c r="H907">
        <v>1</v>
      </c>
    </row>
    <row r="908" spans="1:8" x14ac:dyDescent="0.25">
      <c r="A908">
        <v>7040201001</v>
      </c>
      <c r="B908" t="s">
        <v>1636</v>
      </c>
      <c r="C908" t="s">
        <v>1789</v>
      </c>
      <c r="D908" t="s">
        <v>1802</v>
      </c>
      <c r="E908" t="s">
        <v>1803</v>
      </c>
      <c r="F908" s="4">
        <v>91.09999999999998</v>
      </c>
      <c r="G908" s="4">
        <v>92.067886073342223</v>
      </c>
      <c r="H908">
        <v>0</v>
      </c>
    </row>
    <row r="909" spans="1:8" x14ac:dyDescent="0.25">
      <c r="A909">
        <v>3100301334</v>
      </c>
      <c r="B909" t="s">
        <v>755</v>
      </c>
      <c r="C909" t="s">
        <v>950</v>
      </c>
      <c r="D909" t="s">
        <v>985</v>
      </c>
      <c r="E909" t="s">
        <v>775</v>
      </c>
      <c r="F909" s="4">
        <v>94.7</v>
      </c>
      <c r="G909" s="4">
        <v>92.081916969349749</v>
      </c>
      <c r="H909">
        <v>1</v>
      </c>
    </row>
    <row r="910" spans="1:8" x14ac:dyDescent="0.25">
      <c r="A910">
        <v>1070401009</v>
      </c>
      <c r="B910" t="s">
        <v>26</v>
      </c>
      <c r="C910" t="s">
        <v>116</v>
      </c>
      <c r="D910" t="s">
        <v>138</v>
      </c>
      <c r="E910" t="s">
        <v>139</v>
      </c>
      <c r="F910" s="4">
        <v>94</v>
      </c>
      <c r="G910" s="4">
        <v>92.11186141850996</v>
      </c>
      <c r="H910">
        <v>1</v>
      </c>
    </row>
    <row r="911" spans="1:8" x14ac:dyDescent="0.25">
      <c r="A911">
        <v>2120206003</v>
      </c>
      <c r="B911" t="s">
        <v>177</v>
      </c>
      <c r="C911" t="s">
        <v>539</v>
      </c>
      <c r="D911" t="s">
        <v>563</v>
      </c>
      <c r="E911" t="s">
        <v>574</v>
      </c>
      <c r="F911" s="4">
        <v>97.3</v>
      </c>
      <c r="G911" s="4">
        <v>92.154027705854105</v>
      </c>
      <c r="H911">
        <v>1</v>
      </c>
    </row>
    <row r="912" spans="1:8" x14ac:dyDescent="0.25">
      <c r="A912">
        <v>7070201035</v>
      </c>
      <c r="B912" t="s">
        <v>1636</v>
      </c>
      <c r="C912" t="s">
        <v>1889</v>
      </c>
      <c r="D912" t="s">
        <v>1894</v>
      </c>
      <c r="E912" t="s">
        <v>1903</v>
      </c>
      <c r="F912" s="4">
        <v>93.9</v>
      </c>
      <c r="G912" s="4">
        <v>92.240931649915282</v>
      </c>
      <c r="H912">
        <v>0</v>
      </c>
    </row>
    <row r="913" spans="1:8" x14ac:dyDescent="0.25">
      <c r="A913">
        <v>2120206009</v>
      </c>
      <c r="B913" t="s">
        <v>177</v>
      </c>
      <c r="C913" t="s">
        <v>539</v>
      </c>
      <c r="D913" t="s">
        <v>563</v>
      </c>
      <c r="E913" t="s">
        <v>576</v>
      </c>
      <c r="F913" s="4">
        <v>93.5</v>
      </c>
      <c r="G913" s="4">
        <v>92.345319745327856</v>
      </c>
      <c r="H913">
        <v>1</v>
      </c>
    </row>
    <row r="914" spans="1:8" x14ac:dyDescent="0.25">
      <c r="A914">
        <v>5120103033</v>
      </c>
      <c r="B914" t="s">
        <v>1279</v>
      </c>
      <c r="C914" t="s">
        <v>1445</v>
      </c>
      <c r="D914" t="s">
        <v>1446</v>
      </c>
      <c r="E914" t="s">
        <v>1451</v>
      </c>
      <c r="F914" s="4">
        <v>93.2</v>
      </c>
      <c r="G914" s="4">
        <v>92.453443523911702</v>
      </c>
      <c r="H914">
        <v>1</v>
      </c>
    </row>
    <row r="915" spans="1:8" x14ac:dyDescent="0.25">
      <c r="A915">
        <v>3110103035</v>
      </c>
      <c r="B915" t="s">
        <v>755</v>
      </c>
      <c r="C915" t="s">
        <v>1028</v>
      </c>
      <c r="D915" t="s">
        <v>1028</v>
      </c>
      <c r="E915" t="s">
        <v>1031</v>
      </c>
      <c r="F915" s="4">
        <v>93.3</v>
      </c>
      <c r="G915" s="4">
        <v>92.61944306170939</v>
      </c>
      <c r="H915">
        <v>1</v>
      </c>
    </row>
    <row r="916" spans="1:8" x14ac:dyDescent="0.25">
      <c r="A916">
        <v>2080618009</v>
      </c>
      <c r="B916" t="s">
        <v>177</v>
      </c>
      <c r="C916" t="s">
        <v>378</v>
      </c>
      <c r="D916" t="s">
        <v>421</v>
      </c>
      <c r="E916" t="s">
        <v>426</v>
      </c>
      <c r="F916" s="4">
        <v>92.7</v>
      </c>
      <c r="G916" s="4">
        <v>93.207041335548212</v>
      </c>
      <c r="H916">
        <v>1</v>
      </c>
    </row>
    <row r="917" spans="1:8" x14ac:dyDescent="0.25">
      <c r="A917">
        <v>1070301008</v>
      </c>
      <c r="B917" t="s">
        <v>26</v>
      </c>
      <c r="C917" t="s">
        <v>116</v>
      </c>
      <c r="D917" t="s">
        <v>131</v>
      </c>
      <c r="E917" t="s">
        <v>134</v>
      </c>
      <c r="F917" s="4">
        <v>95.3</v>
      </c>
      <c r="G917" s="4">
        <v>93.510481899994986</v>
      </c>
      <c r="H917">
        <v>1</v>
      </c>
    </row>
    <row r="918" spans="1:8" x14ac:dyDescent="0.25">
      <c r="A918">
        <v>2130107003</v>
      </c>
      <c r="B918" t="s">
        <v>177</v>
      </c>
      <c r="C918" t="s">
        <v>610</v>
      </c>
      <c r="D918" t="s">
        <v>611</v>
      </c>
      <c r="E918" t="s">
        <v>621</v>
      </c>
      <c r="F918" s="4">
        <v>98.3</v>
      </c>
      <c r="G918" s="4">
        <v>93.661974222520854</v>
      </c>
      <c r="H918">
        <v>1</v>
      </c>
    </row>
    <row r="919" spans="1:8" x14ac:dyDescent="0.25">
      <c r="A919">
        <v>3030205001</v>
      </c>
      <c r="B919" t="s">
        <v>755</v>
      </c>
      <c r="C919" t="s">
        <v>773</v>
      </c>
      <c r="D919" t="s">
        <v>785</v>
      </c>
      <c r="E919" t="s">
        <v>790</v>
      </c>
      <c r="F919" s="4">
        <v>94.8</v>
      </c>
      <c r="G919" s="4">
        <v>93.676046252437771</v>
      </c>
      <c r="H919">
        <v>1</v>
      </c>
    </row>
    <row r="920" spans="1:8" x14ac:dyDescent="0.25">
      <c r="A920">
        <v>3030103004</v>
      </c>
      <c r="B920" t="s">
        <v>755</v>
      </c>
      <c r="C920" t="s">
        <v>773</v>
      </c>
      <c r="D920" t="s">
        <v>774</v>
      </c>
      <c r="E920" t="s">
        <v>783</v>
      </c>
      <c r="F920" s="4">
        <v>96.3</v>
      </c>
      <c r="G920" s="4">
        <v>93.967504455550028</v>
      </c>
      <c r="H920">
        <v>1</v>
      </c>
    </row>
    <row r="921" spans="1:8" x14ac:dyDescent="0.25">
      <c r="A921">
        <v>2080303004</v>
      </c>
      <c r="B921" t="s">
        <v>177</v>
      </c>
      <c r="C921" t="s">
        <v>378</v>
      </c>
      <c r="D921" t="s">
        <v>405</v>
      </c>
      <c r="E921" t="s">
        <v>414</v>
      </c>
      <c r="F921" s="4">
        <v>96.9</v>
      </c>
      <c r="G921" s="4">
        <v>93.968893105444394</v>
      </c>
      <c r="H921">
        <v>1</v>
      </c>
    </row>
    <row r="922" spans="1:8" x14ac:dyDescent="0.25">
      <c r="A922">
        <v>2100502003</v>
      </c>
      <c r="B922" t="s">
        <v>177</v>
      </c>
      <c r="C922" t="s">
        <v>456</v>
      </c>
      <c r="D922" t="s">
        <v>478</v>
      </c>
      <c r="E922" t="s">
        <v>481</v>
      </c>
      <c r="F922" s="4">
        <v>94.4</v>
      </c>
      <c r="G922" s="4">
        <v>93.980977108270224</v>
      </c>
      <c r="H922">
        <v>1</v>
      </c>
    </row>
    <row r="923" spans="1:8" x14ac:dyDescent="0.25">
      <c r="A923">
        <v>6030101007</v>
      </c>
      <c r="B923" t="s">
        <v>1494</v>
      </c>
      <c r="C923" t="s">
        <v>1540</v>
      </c>
      <c r="D923" t="s">
        <v>1541</v>
      </c>
      <c r="E923" t="s">
        <v>1548</v>
      </c>
      <c r="F923" s="4">
        <v>95.3</v>
      </c>
      <c r="G923" s="4">
        <v>94.001450433449975</v>
      </c>
      <c r="H923">
        <v>0</v>
      </c>
    </row>
    <row r="924" spans="1:8" x14ac:dyDescent="0.25">
      <c r="A924">
        <v>2120206002</v>
      </c>
      <c r="B924" t="s">
        <v>177</v>
      </c>
      <c r="C924" t="s">
        <v>539</v>
      </c>
      <c r="D924" t="s">
        <v>563</v>
      </c>
      <c r="E924" t="s">
        <v>572</v>
      </c>
      <c r="F924" s="4">
        <v>97.2</v>
      </c>
      <c r="G924" s="4">
        <v>94.028583003443742</v>
      </c>
      <c r="H924">
        <v>1</v>
      </c>
    </row>
    <row r="925" spans="1:8" x14ac:dyDescent="0.25">
      <c r="A925">
        <v>2130107002</v>
      </c>
      <c r="B925" t="s">
        <v>177</v>
      </c>
      <c r="C925" t="s">
        <v>610</v>
      </c>
      <c r="D925" t="s">
        <v>611</v>
      </c>
      <c r="E925" t="s">
        <v>555</v>
      </c>
      <c r="F925" s="4">
        <v>96</v>
      </c>
      <c r="G925" s="4">
        <v>94.10692794458906</v>
      </c>
      <c r="H925">
        <v>1</v>
      </c>
    </row>
    <row r="926" spans="1:8" x14ac:dyDescent="0.25">
      <c r="A926">
        <v>3110103005</v>
      </c>
      <c r="B926" t="s">
        <v>755</v>
      </c>
      <c r="C926" t="s">
        <v>1028</v>
      </c>
      <c r="D926" t="s">
        <v>1028</v>
      </c>
      <c r="E926" t="s">
        <v>1029</v>
      </c>
      <c r="F926" s="4">
        <v>98.1</v>
      </c>
      <c r="G926" s="4">
        <v>94.160155917489902</v>
      </c>
      <c r="H926">
        <v>1</v>
      </c>
    </row>
    <row r="927" spans="1:8" x14ac:dyDescent="0.25">
      <c r="A927">
        <v>7110401224</v>
      </c>
      <c r="B927" t="s">
        <v>1636</v>
      </c>
      <c r="C927" t="s">
        <v>2036</v>
      </c>
      <c r="D927" t="s">
        <v>2053</v>
      </c>
      <c r="E927" t="s">
        <v>2066</v>
      </c>
      <c r="F927" s="4">
        <v>96.8</v>
      </c>
      <c r="G927" s="4">
        <v>94.258826376284304</v>
      </c>
      <c r="H927">
        <v>0</v>
      </c>
    </row>
    <row r="928" spans="1:8" x14ac:dyDescent="0.25">
      <c r="A928">
        <v>3050201024</v>
      </c>
      <c r="B928" t="s">
        <v>755</v>
      </c>
      <c r="C928" t="s">
        <v>824</v>
      </c>
      <c r="D928" t="s">
        <v>829</v>
      </c>
      <c r="E928" t="s">
        <v>830</v>
      </c>
      <c r="F928" s="4">
        <v>96.6</v>
      </c>
      <c r="G928" s="4">
        <v>94.402826796693759</v>
      </c>
      <c r="H928">
        <v>1</v>
      </c>
    </row>
    <row r="929" spans="1:8" x14ac:dyDescent="0.25">
      <c r="A929">
        <v>4090102001</v>
      </c>
      <c r="B929" t="s">
        <v>1149</v>
      </c>
      <c r="C929" t="s">
        <v>1232</v>
      </c>
      <c r="D929" t="s">
        <v>1232</v>
      </c>
      <c r="E929" t="s">
        <v>1235</v>
      </c>
      <c r="F929" s="4">
        <v>96.8</v>
      </c>
      <c r="G929" s="4">
        <v>94.423447131562611</v>
      </c>
      <c r="H929">
        <v>1</v>
      </c>
    </row>
    <row r="930" spans="1:8" x14ac:dyDescent="0.25">
      <c r="A930">
        <v>2120112708</v>
      </c>
      <c r="B930" t="s">
        <v>177</v>
      </c>
      <c r="C930" t="s">
        <v>539</v>
      </c>
      <c r="D930" t="s">
        <v>540</v>
      </c>
      <c r="E930" t="s">
        <v>561</v>
      </c>
      <c r="F930" s="4">
        <v>98.3</v>
      </c>
      <c r="G930" s="4">
        <v>94.462301149756527</v>
      </c>
      <c r="H930">
        <v>1</v>
      </c>
    </row>
    <row r="931" spans="1:8" x14ac:dyDescent="0.25">
      <c r="A931">
        <v>2130406006</v>
      </c>
      <c r="B931" t="s">
        <v>177</v>
      </c>
      <c r="C931" t="s">
        <v>610</v>
      </c>
      <c r="D931" t="s">
        <v>640</v>
      </c>
      <c r="E931" t="s">
        <v>651</v>
      </c>
      <c r="F931" s="4">
        <v>96.4</v>
      </c>
      <c r="G931" s="4">
        <v>94.465551532575233</v>
      </c>
      <c r="H931">
        <v>1</v>
      </c>
    </row>
    <row r="932" spans="1:8" x14ac:dyDescent="0.25">
      <c r="A932">
        <v>2120307003</v>
      </c>
      <c r="B932" t="s">
        <v>177</v>
      </c>
      <c r="C932" t="s">
        <v>539</v>
      </c>
      <c r="D932" t="s">
        <v>580</v>
      </c>
      <c r="E932" t="s">
        <v>597</v>
      </c>
      <c r="F932" s="4">
        <v>96.6</v>
      </c>
      <c r="G932" s="4">
        <v>94.670377129031763</v>
      </c>
      <c r="H932">
        <v>1</v>
      </c>
    </row>
    <row r="933" spans="1:8" x14ac:dyDescent="0.25">
      <c r="A933">
        <v>2130301720</v>
      </c>
      <c r="B933" t="s">
        <v>177</v>
      </c>
      <c r="C933" t="s">
        <v>610</v>
      </c>
      <c r="D933" t="s">
        <v>631</v>
      </c>
      <c r="E933" t="s">
        <v>634</v>
      </c>
      <c r="F933" s="4">
        <v>96.40000000000002</v>
      </c>
      <c r="G933" s="4">
        <v>94.793163636843204</v>
      </c>
      <c r="H933">
        <v>1</v>
      </c>
    </row>
    <row r="934" spans="1:8" x14ac:dyDescent="0.25">
      <c r="A934">
        <v>7070201024</v>
      </c>
      <c r="B934" t="s">
        <v>1636</v>
      </c>
      <c r="C934" t="s">
        <v>1889</v>
      </c>
      <c r="D934" t="s">
        <v>1894</v>
      </c>
      <c r="E934" t="s">
        <v>1899</v>
      </c>
      <c r="F934" s="4">
        <v>97.6</v>
      </c>
      <c r="G934" s="4">
        <v>94.989309002689026</v>
      </c>
      <c r="H934">
        <v>0</v>
      </c>
    </row>
    <row r="935" spans="1:8" x14ac:dyDescent="0.25">
      <c r="A935">
        <v>2130302001</v>
      </c>
      <c r="B935" t="s">
        <v>177</v>
      </c>
      <c r="C935" t="s">
        <v>610</v>
      </c>
      <c r="D935" t="s">
        <v>631</v>
      </c>
      <c r="E935" t="s">
        <v>636</v>
      </c>
      <c r="F935" s="4">
        <v>99.5</v>
      </c>
      <c r="G935" s="4">
        <v>95.382950938303821</v>
      </c>
      <c r="H935">
        <v>1</v>
      </c>
    </row>
    <row r="936" spans="1:8" x14ac:dyDescent="0.25">
      <c r="A936">
        <v>2130511002</v>
      </c>
      <c r="B936" t="s">
        <v>177</v>
      </c>
      <c r="C936" t="s">
        <v>610</v>
      </c>
      <c r="D936" t="s">
        <v>657</v>
      </c>
      <c r="E936" t="s">
        <v>660</v>
      </c>
      <c r="F936" s="4">
        <v>99</v>
      </c>
      <c r="G936" s="4">
        <v>95.419675649760777</v>
      </c>
      <c r="H936">
        <v>1</v>
      </c>
    </row>
    <row r="937" spans="1:8" x14ac:dyDescent="0.25">
      <c r="A937">
        <v>3030306707</v>
      </c>
      <c r="B937" t="s">
        <v>755</v>
      </c>
      <c r="C937" t="s">
        <v>773</v>
      </c>
      <c r="D937" t="s">
        <v>792</v>
      </c>
      <c r="E937" t="s">
        <v>795</v>
      </c>
      <c r="F937" s="4">
        <v>97.4</v>
      </c>
      <c r="G937" s="4">
        <v>95.484854573319438</v>
      </c>
      <c r="H937">
        <v>1</v>
      </c>
    </row>
    <row r="938" spans="1:8" x14ac:dyDescent="0.25">
      <c r="A938">
        <v>7030101026</v>
      </c>
      <c r="B938" t="s">
        <v>1636</v>
      </c>
      <c r="C938" t="s">
        <v>1768</v>
      </c>
      <c r="D938" t="s">
        <v>1769</v>
      </c>
      <c r="E938" t="s">
        <v>1774</v>
      </c>
      <c r="F938" s="4">
        <v>98</v>
      </c>
      <c r="G938" s="4">
        <v>95.732011793671106</v>
      </c>
      <c r="H938">
        <v>0</v>
      </c>
    </row>
    <row r="939" spans="1:8" x14ac:dyDescent="0.25">
      <c r="A939">
        <v>4140110001</v>
      </c>
      <c r="B939" t="s">
        <v>1149</v>
      </c>
      <c r="C939" t="s">
        <v>1265</v>
      </c>
      <c r="D939" t="s">
        <v>1266</v>
      </c>
      <c r="E939" t="s">
        <v>1277</v>
      </c>
      <c r="F939" s="4">
        <v>96.2</v>
      </c>
      <c r="G939" s="4">
        <v>95.841998849657742</v>
      </c>
      <c r="H939">
        <v>1</v>
      </c>
    </row>
    <row r="940" spans="1:8" x14ac:dyDescent="0.25">
      <c r="A940">
        <v>7070203026</v>
      </c>
      <c r="B940" t="s">
        <v>1636</v>
      </c>
      <c r="C940" t="s">
        <v>1889</v>
      </c>
      <c r="D940" t="s">
        <v>1894</v>
      </c>
      <c r="E940" t="s">
        <v>1908</v>
      </c>
      <c r="F940" s="4">
        <v>96.8</v>
      </c>
      <c r="G940" s="4">
        <v>96.540900454638319</v>
      </c>
      <c r="H940">
        <v>0</v>
      </c>
    </row>
    <row r="941" spans="1:8" x14ac:dyDescent="0.25">
      <c r="A941">
        <v>1070404017</v>
      </c>
      <c r="B941" t="s">
        <v>26</v>
      </c>
      <c r="C941" t="s">
        <v>116</v>
      </c>
      <c r="D941" t="s">
        <v>138</v>
      </c>
      <c r="E941" t="s">
        <v>143</v>
      </c>
      <c r="F941" s="4">
        <v>99.7</v>
      </c>
      <c r="G941" s="4">
        <v>96.613846421401718</v>
      </c>
      <c r="H941">
        <v>0</v>
      </c>
    </row>
    <row r="942" spans="1:8" x14ac:dyDescent="0.25">
      <c r="A942">
        <v>7040301051</v>
      </c>
      <c r="B942" t="s">
        <v>1636</v>
      </c>
      <c r="C942" t="s">
        <v>1789</v>
      </c>
      <c r="D942" t="s">
        <v>1812</v>
      </c>
      <c r="E942" t="s">
        <v>1817</v>
      </c>
      <c r="F942" s="4">
        <v>100</v>
      </c>
      <c r="G942" s="4">
        <v>96.851230020275253</v>
      </c>
      <c r="H942">
        <v>0</v>
      </c>
    </row>
    <row r="943" spans="1:8" x14ac:dyDescent="0.25">
      <c r="A943">
        <v>3120304002</v>
      </c>
      <c r="B943" t="s">
        <v>755</v>
      </c>
      <c r="C943" t="s">
        <v>1033</v>
      </c>
      <c r="D943" t="s">
        <v>1046</v>
      </c>
      <c r="E943" t="s">
        <v>1047</v>
      </c>
      <c r="F943" s="4">
        <v>98.6</v>
      </c>
      <c r="G943" s="4">
        <v>97.062819320743102</v>
      </c>
      <c r="H943">
        <v>1</v>
      </c>
    </row>
    <row r="944" spans="1:8" x14ac:dyDescent="0.25">
      <c r="A944">
        <v>7110101014</v>
      </c>
      <c r="B944" t="s">
        <v>1636</v>
      </c>
      <c r="C944" t="s">
        <v>2036</v>
      </c>
      <c r="D944" t="s">
        <v>2037</v>
      </c>
      <c r="E944" t="s">
        <v>1731</v>
      </c>
      <c r="F944" s="4">
        <v>96.9</v>
      </c>
      <c r="G944" s="4">
        <v>97.33592075332264</v>
      </c>
      <c r="H944">
        <v>0</v>
      </c>
    </row>
    <row r="945" spans="1:8" x14ac:dyDescent="0.25">
      <c r="A945">
        <v>4100110001</v>
      </c>
      <c r="B945" t="s">
        <v>1149</v>
      </c>
      <c r="C945" t="s">
        <v>1245</v>
      </c>
      <c r="D945" t="s">
        <v>1246</v>
      </c>
      <c r="E945" t="s">
        <v>1249</v>
      </c>
      <c r="F945" s="4">
        <v>98</v>
      </c>
      <c r="G945" s="4">
        <v>97.378877422269809</v>
      </c>
      <c r="H945">
        <v>1</v>
      </c>
    </row>
    <row r="946" spans="1:8" x14ac:dyDescent="0.25">
      <c r="A946">
        <v>2030313001</v>
      </c>
      <c r="B946" t="s">
        <v>177</v>
      </c>
      <c r="C946" t="s">
        <v>272</v>
      </c>
      <c r="D946" t="s">
        <v>279</v>
      </c>
      <c r="E946" t="s">
        <v>284</v>
      </c>
      <c r="F946" s="4">
        <v>99.3</v>
      </c>
      <c r="G946" s="4">
        <v>97.382568466240741</v>
      </c>
      <c r="H946">
        <v>1</v>
      </c>
    </row>
    <row r="947" spans="1:8" x14ac:dyDescent="0.25">
      <c r="A947">
        <v>2030801076</v>
      </c>
      <c r="B947" t="s">
        <v>177</v>
      </c>
      <c r="C947" t="s">
        <v>272</v>
      </c>
      <c r="D947" t="s">
        <v>292</v>
      </c>
      <c r="E947" t="s">
        <v>293</v>
      </c>
      <c r="F947" s="4">
        <v>98.09999999999998</v>
      </c>
      <c r="G947" s="4">
        <v>97.396227777361077</v>
      </c>
      <c r="H947">
        <v>1</v>
      </c>
    </row>
    <row r="948" spans="1:8" x14ac:dyDescent="0.25">
      <c r="A948">
        <v>7070201032</v>
      </c>
      <c r="B948" t="s">
        <v>1636</v>
      </c>
      <c r="C948" t="s">
        <v>1889</v>
      </c>
      <c r="D948" t="s">
        <v>1894</v>
      </c>
      <c r="E948" t="s">
        <v>1901</v>
      </c>
      <c r="F948" s="4">
        <v>99.3</v>
      </c>
      <c r="G948" s="4">
        <v>97.782128071744538</v>
      </c>
      <c r="H948">
        <v>0</v>
      </c>
    </row>
    <row r="949" spans="1:8" x14ac:dyDescent="0.25">
      <c r="A949">
        <v>3120201207</v>
      </c>
      <c r="B949" t="s">
        <v>755</v>
      </c>
      <c r="C949" t="s">
        <v>1033</v>
      </c>
      <c r="D949" t="s">
        <v>1037</v>
      </c>
      <c r="E949" t="s">
        <v>1040</v>
      </c>
      <c r="F949" s="4">
        <v>99</v>
      </c>
      <c r="G949" s="4">
        <v>97.911543443910617</v>
      </c>
      <c r="H949">
        <v>1</v>
      </c>
    </row>
    <row r="950" spans="1:8" x14ac:dyDescent="0.25">
      <c r="A950">
        <v>5010402001</v>
      </c>
      <c r="B950" t="s">
        <v>1279</v>
      </c>
      <c r="C950" t="s">
        <v>1280</v>
      </c>
      <c r="D950" t="s">
        <v>1303</v>
      </c>
      <c r="E950" t="s">
        <v>1305</v>
      </c>
      <c r="F950" s="4">
        <v>97.59999999999998</v>
      </c>
      <c r="G950" s="4">
        <v>98.011260640101156</v>
      </c>
      <c r="H950">
        <v>1</v>
      </c>
    </row>
    <row r="951" spans="1:8" x14ac:dyDescent="0.25">
      <c r="A951">
        <v>2170301004</v>
      </c>
      <c r="B951" t="s">
        <v>177</v>
      </c>
      <c r="C951" t="s">
        <v>719</v>
      </c>
      <c r="D951" t="s">
        <v>736</v>
      </c>
      <c r="E951" t="s">
        <v>741</v>
      </c>
      <c r="F951" s="4">
        <v>97.7</v>
      </c>
      <c r="G951" s="4">
        <v>98.160508921219787</v>
      </c>
      <c r="H951">
        <v>1</v>
      </c>
    </row>
    <row r="952" spans="1:8" x14ac:dyDescent="0.25">
      <c r="A952">
        <v>4030102001</v>
      </c>
      <c r="B952" t="s">
        <v>1149</v>
      </c>
      <c r="C952" t="s">
        <v>1175</v>
      </c>
      <c r="D952" t="s">
        <v>1176</v>
      </c>
      <c r="E952" t="s">
        <v>1179</v>
      </c>
      <c r="F952" s="4">
        <v>98.4</v>
      </c>
      <c r="G952" s="4">
        <v>98.534008377050128</v>
      </c>
      <c r="H952">
        <v>1</v>
      </c>
    </row>
    <row r="953" spans="1:8" x14ac:dyDescent="0.25">
      <c r="A953">
        <v>2010202021</v>
      </c>
      <c r="B953" t="s">
        <v>177</v>
      </c>
      <c r="C953" t="s">
        <v>178</v>
      </c>
      <c r="D953" t="s">
        <v>186</v>
      </c>
      <c r="E953" t="s">
        <v>195</v>
      </c>
      <c r="F953" s="4">
        <v>99.5</v>
      </c>
      <c r="G953" s="4">
        <v>98.784698210216533</v>
      </c>
      <c r="H953">
        <v>1</v>
      </c>
    </row>
    <row r="954" spans="1:8" x14ac:dyDescent="0.25">
      <c r="A954">
        <v>3030303011</v>
      </c>
      <c r="B954" t="s">
        <v>755</v>
      </c>
      <c r="C954" t="s">
        <v>773</v>
      </c>
      <c r="D954" t="s">
        <v>792</v>
      </c>
      <c r="E954" t="s">
        <v>793</v>
      </c>
      <c r="F954" s="4">
        <v>98.3</v>
      </c>
      <c r="G954" s="4">
        <v>99.478982521815851</v>
      </c>
      <c r="H954">
        <v>1</v>
      </c>
    </row>
  </sheetData>
  <sortState xmlns:xlrd2="http://schemas.microsoft.com/office/spreadsheetml/2017/richdata2" ref="A2:G954">
    <sortCondition ref="G2:G95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E30B-666F-4DCB-B4A1-0B6211A9EB61}">
  <dimension ref="A1:X282"/>
  <sheetViews>
    <sheetView tabSelected="1" topLeftCell="A248" zoomScaleNormal="100" workbookViewId="0">
      <selection activeCell="O267" sqref="O267"/>
    </sheetView>
  </sheetViews>
  <sheetFormatPr baseColWidth="10" defaultRowHeight="15" x14ac:dyDescent="0.25"/>
  <cols>
    <col min="12" max="12" width="3.85546875" customWidth="1"/>
    <col min="13" max="13" width="10.28515625" customWidth="1"/>
  </cols>
  <sheetData>
    <row r="1" spans="1:19" x14ac:dyDescent="0.25">
      <c r="B1" s="8">
        <v>2022</v>
      </c>
      <c r="C1" s="8"/>
      <c r="D1" s="8"/>
      <c r="E1" s="8"/>
      <c r="F1" s="8"/>
      <c r="G1" s="8"/>
      <c r="H1" s="8"/>
      <c r="I1" s="8"/>
    </row>
    <row r="2" spans="1:19" x14ac:dyDescent="0.25">
      <c r="A2" t="s">
        <v>2267</v>
      </c>
      <c r="B2" t="s">
        <v>2266</v>
      </c>
      <c r="C2" t="s">
        <v>2268</v>
      </c>
      <c r="D2" t="s">
        <v>2271</v>
      </c>
      <c r="E2" t="s">
        <v>2270</v>
      </c>
      <c r="F2" t="s">
        <v>2272</v>
      </c>
      <c r="G2" t="s">
        <v>2269</v>
      </c>
      <c r="H2" t="s">
        <v>2273</v>
      </c>
      <c r="I2" t="s">
        <v>2274</v>
      </c>
      <c r="K2" t="s">
        <v>2267</v>
      </c>
      <c r="L2" t="s">
        <v>2266</v>
      </c>
      <c r="M2" t="s">
        <v>2268</v>
      </c>
      <c r="N2" t="s">
        <v>2271</v>
      </c>
      <c r="O2" t="s">
        <v>2270</v>
      </c>
      <c r="P2" t="s">
        <v>2272</v>
      </c>
      <c r="Q2" t="s">
        <v>2269</v>
      </c>
      <c r="R2" t="s">
        <v>2273</v>
      </c>
      <c r="S2" t="s">
        <v>2274</v>
      </c>
    </row>
    <row r="3" spans="1:19" x14ac:dyDescent="0.25">
      <c r="A3" s="4">
        <v>19.966114884030794</v>
      </c>
      <c r="B3" s="4">
        <v>20.0432699307392</v>
      </c>
      <c r="C3" s="4">
        <v>14.402663767976275</v>
      </c>
      <c r="D3" s="4">
        <v>16.909493726494169</v>
      </c>
      <c r="E3" s="4">
        <v>29.887530474757469</v>
      </c>
      <c r="F3" s="4">
        <v>35.362959845259354</v>
      </c>
      <c r="G3" s="4">
        <v>26.387012364031548</v>
      </c>
      <c r="H3" s="4">
        <v>9.6151312843026915</v>
      </c>
      <c r="I3" s="4">
        <v>23.658809416374289</v>
      </c>
      <c r="K3" s="4">
        <v>20.9</v>
      </c>
      <c r="L3" s="4">
        <v>21.8</v>
      </c>
      <c r="M3" s="4">
        <v>16.8</v>
      </c>
      <c r="N3" s="4">
        <v>21</v>
      </c>
      <c r="O3" s="4">
        <v>30.099999999999998</v>
      </c>
      <c r="P3" s="4">
        <v>36.9</v>
      </c>
      <c r="Q3" s="4">
        <v>28.499999999999996</v>
      </c>
      <c r="R3" s="4">
        <v>13.600000000000001</v>
      </c>
      <c r="S3" s="4">
        <v>24.9</v>
      </c>
    </row>
    <row r="4" spans="1:19" x14ac:dyDescent="0.25">
      <c r="A4" s="4">
        <v>21.903341361626211</v>
      </c>
      <c r="B4" s="4">
        <v>74.442963445138247</v>
      </c>
      <c r="C4" s="4">
        <v>35.077301433411662</v>
      </c>
      <c r="D4" s="4">
        <v>37.238376418825403</v>
      </c>
      <c r="E4" s="4">
        <v>28.695758202527944</v>
      </c>
      <c r="F4" s="4">
        <v>82.912278715078003</v>
      </c>
      <c r="G4" s="4">
        <v>84.897154888812423</v>
      </c>
      <c r="H4" s="4">
        <v>85.528452214429365</v>
      </c>
      <c r="I4" s="4">
        <v>34.053301581347725</v>
      </c>
      <c r="K4" s="4">
        <v>20.8</v>
      </c>
      <c r="L4" s="4">
        <v>75.099999999999994</v>
      </c>
      <c r="M4" s="4">
        <v>51.9</v>
      </c>
      <c r="N4" s="4">
        <v>53.400000000000006</v>
      </c>
      <c r="O4" s="4">
        <v>30.9</v>
      </c>
      <c r="P4" s="4">
        <v>86.8</v>
      </c>
      <c r="Q4" s="4">
        <v>84.6</v>
      </c>
      <c r="R4" s="4">
        <v>87</v>
      </c>
      <c r="S4" s="4">
        <v>37.4</v>
      </c>
    </row>
    <row r="5" spans="1:19" x14ac:dyDescent="0.25">
      <c r="A5" s="4">
        <v>57.099553955828867</v>
      </c>
      <c r="B5" s="4">
        <v>30.472308513927786</v>
      </c>
      <c r="C5" s="4">
        <v>42.601530671291002</v>
      </c>
      <c r="D5" s="4">
        <v>38.025278056713283</v>
      </c>
      <c r="E5" s="4">
        <v>29.54829831131735</v>
      </c>
      <c r="F5" s="4">
        <v>64.607863552759326</v>
      </c>
      <c r="G5" s="4">
        <v>28.33712168714402</v>
      </c>
      <c r="H5" s="4">
        <v>71.638475455478485</v>
      </c>
      <c r="I5" s="4">
        <v>63.391278182628184</v>
      </c>
      <c r="K5" s="4">
        <v>58.70000000000001</v>
      </c>
      <c r="L5" s="4">
        <v>47.9</v>
      </c>
      <c r="M5" s="4">
        <v>56.7</v>
      </c>
      <c r="N5" s="4">
        <v>50.9</v>
      </c>
      <c r="O5" s="4">
        <v>36</v>
      </c>
      <c r="P5" s="4">
        <v>65.400000000000006</v>
      </c>
      <c r="Q5" s="4">
        <v>24.9</v>
      </c>
      <c r="R5" s="4">
        <v>75.5</v>
      </c>
      <c r="S5" s="4">
        <v>64.3</v>
      </c>
    </row>
    <row r="6" spans="1:19" x14ac:dyDescent="0.25">
      <c r="A6" s="4">
        <v>29.244810534699759</v>
      </c>
      <c r="B6" s="4">
        <v>23.995936312262355</v>
      </c>
      <c r="C6" s="4">
        <v>32.210035577523833</v>
      </c>
      <c r="D6" s="4">
        <v>33.552879798139266</v>
      </c>
      <c r="E6" s="4">
        <v>29.676184809415247</v>
      </c>
      <c r="F6" s="4">
        <v>31.905328447658427</v>
      </c>
      <c r="G6" s="4">
        <v>69.191887854718132</v>
      </c>
      <c r="H6" s="4">
        <v>76.968432774161684</v>
      </c>
      <c r="I6" s="4">
        <v>91.044192391130238</v>
      </c>
      <c r="K6" s="4">
        <v>57.4</v>
      </c>
      <c r="L6" s="4">
        <v>40.200000000000003</v>
      </c>
      <c r="M6" s="4">
        <v>48.3</v>
      </c>
      <c r="N6" s="4">
        <v>41.5</v>
      </c>
      <c r="O6" s="4">
        <v>35.099999999999994</v>
      </c>
      <c r="P6" s="4">
        <v>50.1</v>
      </c>
      <c r="Q6" s="4">
        <v>72</v>
      </c>
      <c r="R6" s="4">
        <v>72.3</v>
      </c>
      <c r="S6" s="4">
        <v>91.90000000000002</v>
      </c>
    </row>
    <row r="7" spans="1:19" x14ac:dyDescent="0.25">
      <c r="A7" s="4">
        <v>22.231758565138119</v>
      </c>
      <c r="B7" s="4">
        <v>30.247810873996599</v>
      </c>
      <c r="C7" s="4">
        <v>82.706548554198648</v>
      </c>
      <c r="D7" s="4">
        <v>29.14510081775089</v>
      </c>
      <c r="E7" s="4">
        <v>39.512265026067297</v>
      </c>
      <c r="F7" s="4">
        <v>72.889681066883199</v>
      </c>
      <c r="G7" s="4">
        <v>23.289280195187871</v>
      </c>
      <c r="H7" s="4">
        <v>86.224329398521533</v>
      </c>
      <c r="I7" s="4">
        <v>56.937127841918091</v>
      </c>
      <c r="K7" s="4">
        <v>41</v>
      </c>
      <c r="L7" s="4">
        <v>56.000000000000007</v>
      </c>
      <c r="M7" s="4">
        <v>83.2</v>
      </c>
      <c r="N7" s="4">
        <v>37.20000000000001</v>
      </c>
      <c r="O7" s="4">
        <v>56.000000000000007</v>
      </c>
      <c r="P7" s="4">
        <v>71.099999999999994</v>
      </c>
      <c r="Q7" s="4">
        <v>39.900000000000006</v>
      </c>
      <c r="R7" s="4">
        <v>86.8</v>
      </c>
      <c r="S7" s="4">
        <v>62.3</v>
      </c>
    </row>
    <row r="8" spans="1:19" x14ac:dyDescent="0.25">
      <c r="A8" s="4">
        <v>78.960745353832934</v>
      </c>
      <c r="B8" s="4">
        <v>80.533543608010021</v>
      </c>
      <c r="C8" s="4">
        <v>25.779248657918448</v>
      </c>
      <c r="D8" s="4">
        <v>77.992795853365038</v>
      </c>
      <c r="E8" s="4">
        <v>42.20477417115498</v>
      </c>
      <c r="F8" s="4">
        <v>42.179737333422004</v>
      </c>
      <c r="G8" s="4">
        <v>55.733544679408908</v>
      </c>
      <c r="H8" s="4">
        <v>26.63447907509434</v>
      </c>
      <c r="I8" s="4">
        <v>34.964558275613342</v>
      </c>
      <c r="K8" s="4">
        <v>78</v>
      </c>
      <c r="L8" s="4">
        <v>84.2</v>
      </c>
      <c r="M8" s="4">
        <v>43.5</v>
      </c>
      <c r="N8" s="4">
        <v>78</v>
      </c>
      <c r="O8" s="4">
        <v>51</v>
      </c>
      <c r="P8" s="4">
        <v>54.1</v>
      </c>
      <c r="Q8" s="4">
        <v>58.20000000000001</v>
      </c>
      <c r="R8" s="4">
        <v>44.29999999999999</v>
      </c>
      <c r="S8" s="4">
        <v>50.4</v>
      </c>
    </row>
    <row r="9" spans="1:19" x14ac:dyDescent="0.25">
      <c r="A9" s="4">
        <v>11.82935180687835</v>
      </c>
      <c r="B9" s="4">
        <v>30.771604111601359</v>
      </c>
      <c r="C9" s="4">
        <v>58.321071981075164</v>
      </c>
      <c r="D9" s="4">
        <v>32.907341498887263</v>
      </c>
      <c r="E9" s="4">
        <v>82.686393405969838</v>
      </c>
      <c r="F9" s="4">
        <v>28.452653400544708</v>
      </c>
      <c r="G9" s="4">
        <v>40.028553057524093</v>
      </c>
      <c r="H9" s="4">
        <v>71.210541258593153</v>
      </c>
      <c r="I9" s="4">
        <v>85.415960935347073</v>
      </c>
      <c r="K9" s="4">
        <v>26.400000000000002</v>
      </c>
      <c r="L9" s="4">
        <v>48.1</v>
      </c>
      <c r="M9" s="4">
        <v>58.599999999999994</v>
      </c>
      <c r="N9" s="4">
        <v>34.4</v>
      </c>
      <c r="O9" s="4">
        <v>84.8</v>
      </c>
      <c r="P9" s="4">
        <v>30.7</v>
      </c>
      <c r="Q9" s="4">
        <v>39.5</v>
      </c>
      <c r="R9" s="4">
        <v>76.099999999999994</v>
      </c>
      <c r="S9" s="4">
        <v>89.5</v>
      </c>
    </row>
    <row r="10" spans="1:19" x14ac:dyDescent="0.25">
      <c r="A10" s="4">
        <v>29.675358143566932</v>
      </c>
      <c r="B10" s="4">
        <v>24.668319513427107</v>
      </c>
      <c r="C10" s="4">
        <v>34.248252503389786</v>
      </c>
      <c r="D10" s="4">
        <v>28.066243157686522</v>
      </c>
      <c r="E10" s="4">
        <v>89.580273661619145</v>
      </c>
      <c r="F10" s="4">
        <v>42.112997276916587</v>
      </c>
      <c r="G10" s="4">
        <v>31.813926792556607</v>
      </c>
      <c r="H10" s="4">
        <v>98.784698210216533</v>
      </c>
      <c r="I10" s="4">
        <v>59.339783765848708</v>
      </c>
      <c r="K10" s="4">
        <v>54.500000000000007</v>
      </c>
      <c r="L10" s="4">
        <v>41.4</v>
      </c>
      <c r="M10" s="4">
        <v>55.000000000000007</v>
      </c>
      <c r="N10" s="4">
        <v>27.200000000000003</v>
      </c>
      <c r="O10" s="4">
        <v>91.8</v>
      </c>
      <c r="P10" s="4">
        <v>46.1</v>
      </c>
      <c r="Q10" s="4">
        <v>51</v>
      </c>
      <c r="R10" s="4">
        <v>99.5</v>
      </c>
      <c r="S10" s="4">
        <v>57.9</v>
      </c>
    </row>
    <row r="11" spans="1:19" x14ac:dyDescent="0.25">
      <c r="A11" s="4">
        <v>79.474624098848054</v>
      </c>
      <c r="B11" s="4">
        <v>19.30022260320451</v>
      </c>
      <c r="C11" s="4">
        <v>31.402562577870206</v>
      </c>
      <c r="D11" s="4">
        <v>58.274641156408954</v>
      </c>
      <c r="E11" s="4">
        <v>65.882808032529013</v>
      </c>
      <c r="F11" s="4">
        <v>37.14847623237906</v>
      </c>
      <c r="G11" s="4">
        <v>30.431448170386787</v>
      </c>
      <c r="H11" s="4">
        <v>33.365569604112579</v>
      </c>
      <c r="I11" s="4">
        <v>24.61751583462647</v>
      </c>
      <c r="K11" s="4">
        <v>78.7</v>
      </c>
      <c r="L11" s="4">
        <v>12.6</v>
      </c>
      <c r="M11" s="4">
        <v>52</v>
      </c>
      <c r="N11" s="4">
        <v>60.099999999999994</v>
      </c>
      <c r="O11" s="4">
        <v>67.8</v>
      </c>
      <c r="P11" s="4">
        <v>49.6</v>
      </c>
      <c r="Q11" s="4">
        <v>52</v>
      </c>
      <c r="R11" s="4">
        <v>46.2</v>
      </c>
      <c r="S11" s="4">
        <v>43.70000000000001</v>
      </c>
    </row>
    <row r="12" spans="1:19" x14ac:dyDescent="0.25">
      <c r="A12" s="4">
        <v>24.064313362289123</v>
      </c>
      <c r="B12" s="4">
        <v>62.737877656078254</v>
      </c>
      <c r="C12" s="4">
        <v>35.261273697285944</v>
      </c>
      <c r="D12" s="4">
        <v>82.883789964772021</v>
      </c>
      <c r="E12" s="4">
        <v>87.779835770376025</v>
      </c>
      <c r="F12" s="4">
        <v>74.515612998772554</v>
      </c>
      <c r="G12" s="4">
        <v>32.842321818373193</v>
      </c>
      <c r="H12" s="4">
        <v>29.623792374361479</v>
      </c>
      <c r="I12" s="4">
        <v>22.012677883291971</v>
      </c>
      <c r="K12" s="4">
        <v>21.4</v>
      </c>
      <c r="L12" s="4">
        <v>65.099999999999994</v>
      </c>
      <c r="M12" s="4">
        <v>56.7</v>
      </c>
      <c r="N12" s="4">
        <v>85.2</v>
      </c>
      <c r="O12" s="4">
        <v>93.1</v>
      </c>
      <c r="P12" s="4">
        <v>72.5</v>
      </c>
      <c r="Q12" s="4">
        <v>52.800000000000004</v>
      </c>
      <c r="R12" s="4">
        <v>53.5</v>
      </c>
      <c r="S12" s="4">
        <v>38.6</v>
      </c>
    </row>
    <row r="13" spans="1:19" x14ac:dyDescent="0.25">
      <c r="A13" s="4">
        <v>89.959498985601115</v>
      </c>
      <c r="B13" s="4">
        <v>24.485252672399071</v>
      </c>
      <c r="C13" s="4">
        <v>72.121548132059729</v>
      </c>
      <c r="D13" s="4">
        <v>34.756815558204025</v>
      </c>
      <c r="E13" s="4">
        <v>59.484020810212414</v>
      </c>
      <c r="F13" s="4">
        <v>73.297233387840237</v>
      </c>
      <c r="G13" s="4">
        <v>93.967504455550028</v>
      </c>
      <c r="H13" s="4">
        <v>25.598899649339685</v>
      </c>
      <c r="I13" s="4">
        <v>33.687209164020103</v>
      </c>
      <c r="K13" s="4">
        <v>90.5</v>
      </c>
      <c r="L13" s="4">
        <v>22.6</v>
      </c>
      <c r="M13" s="4">
        <v>72.8</v>
      </c>
      <c r="N13" s="4">
        <v>47</v>
      </c>
      <c r="O13" s="4">
        <v>59.5</v>
      </c>
      <c r="P13" s="4">
        <v>75</v>
      </c>
      <c r="Q13" s="4">
        <v>96.3</v>
      </c>
      <c r="R13" s="4">
        <v>23.9</v>
      </c>
      <c r="S13" s="4">
        <v>55.000000000000007</v>
      </c>
    </row>
    <row r="14" spans="1:19" x14ac:dyDescent="0.25">
      <c r="A14" s="4">
        <v>98.011260640101156</v>
      </c>
      <c r="B14" s="4">
        <v>25.385004553208173</v>
      </c>
      <c r="C14" s="4">
        <v>23.513724801726877</v>
      </c>
      <c r="D14" s="4">
        <v>33.218709582376327</v>
      </c>
      <c r="E14" s="4"/>
      <c r="F14" s="4">
        <v>78.710382755044009</v>
      </c>
      <c r="G14" s="4">
        <v>74.412928881466797</v>
      </c>
      <c r="H14" s="4">
        <v>67.76299054355151</v>
      </c>
      <c r="I14" s="4">
        <v>98.534008377050128</v>
      </c>
      <c r="K14" s="4">
        <v>97.59999999999998</v>
      </c>
      <c r="L14" s="4">
        <v>40.5</v>
      </c>
      <c r="M14" s="4">
        <v>40.1</v>
      </c>
      <c r="N14" s="4">
        <v>47.099999999999994</v>
      </c>
      <c r="O14" s="4"/>
      <c r="P14" s="4">
        <v>75.400000000000006</v>
      </c>
      <c r="Q14" s="4">
        <v>73.3</v>
      </c>
      <c r="R14" s="4">
        <v>69.400000000000006</v>
      </c>
      <c r="S14" s="4">
        <v>98.4</v>
      </c>
    </row>
    <row r="15" spans="1:19" x14ac:dyDescent="0.25">
      <c r="A15" s="4">
        <v>27.497587956194007</v>
      </c>
      <c r="B15" s="4">
        <v>66.745862660709207</v>
      </c>
      <c r="C15" s="4">
        <v>63.998551405718892</v>
      </c>
      <c r="D15" s="4">
        <v>31.333767355525694</v>
      </c>
      <c r="E15" s="4"/>
      <c r="F15" s="4">
        <v>38.542636944687331</v>
      </c>
      <c r="G15" s="4">
        <v>66.08755525451727</v>
      </c>
      <c r="H15" s="4">
        <v>21.459504793839031</v>
      </c>
      <c r="I15" s="4">
        <v>78.105303613820482</v>
      </c>
      <c r="K15" s="4">
        <v>30.4</v>
      </c>
      <c r="L15" s="4">
        <v>67.7</v>
      </c>
      <c r="M15" s="4">
        <v>68.8</v>
      </c>
      <c r="N15" s="4">
        <v>35.4</v>
      </c>
      <c r="O15" s="4"/>
      <c r="P15" s="4">
        <v>56.3</v>
      </c>
      <c r="Q15" s="4">
        <v>68.8</v>
      </c>
      <c r="R15" s="4">
        <v>26.200000000000003</v>
      </c>
      <c r="S15" s="4">
        <v>86.8</v>
      </c>
    </row>
    <row r="16" spans="1:19" x14ac:dyDescent="0.25">
      <c r="A16" s="4">
        <v>26.777834240988561</v>
      </c>
      <c r="B16" s="4">
        <v>28.097487523444268</v>
      </c>
      <c r="C16" s="4">
        <v>66.980029312270588</v>
      </c>
      <c r="D16" s="4">
        <v>63.1074847041737</v>
      </c>
      <c r="E16" s="4"/>
      <c r="F16" s="4">
        <v>42.717781189662851</v>
      </c>
      <c r="G16" s="4">
        <v>93.676046252437771</v>
      </c>
      <c r="H16" s="4">
        <v>23.579717093480145</v>
      </c>
      <c r="I16" s="4">
        <v>26.082829732850254</v>
      </c>
      <c r="K16" s="4">
        <v>53.7</v>
      </c>
      <c r="L16" s="4">
        <v>39.900000000000006</v>
      </c>
      <c r="M16" s="4">
        <v>70.599999999999994</v>
      </c>
      <c r="N16" s="4">
        <v>66.2</v>
      </c>
      <c r="O16" s="4"/>
      <c r="P16" s="4">
        <v>42.9</v>
      </c>
      <c r="Q16" s="4">
        <v>94.8</v>
      </c>
      <c r="R16" s="4">
        <v>30.5</v>
      </c>
      <c r="S16" s="4">
        <v>44.1</v>
      </c>
    </row>
    <row r="17" spans="1:19" x14ac:dyDescent="0.25">
      <c r="A17" s="4">
        <v>22.37396357799609</v>
      </c>
      <c r="B17" s="4">
        <v>22.509541891786412</v>
      </c>
      <c r="C17" s="4">
        <v>17.72424396009097</v>
      </c>
      <c r="D17" s="4">
        <v>58.989313224780346</v>
      </c>
      <c r="E17" s="4"/>
      <c r="F17" s="4">
        <v>63.357787856602741</v>
      </c>
      <c r="G17" s="4">
        <v>99.478982521815851</v>
      </c>
      <c r="H17" s="4">
        <v>17.211642086288954</v>
      </c>
      <c r="I17" s="4">
        <v>29.058360134774812</v>
      </c>
      <c r="K17" s="4">
        <v>21.6</v>
      </c>
      <c r="L17" s="4">
        <v>31.8</v>
      </c>
      <c r="M17" s="4">
        <v>14.099999999999998</v>
      </c>
      <c r="N17" s="4">
        <v>62.20000000000001</v>
      </c>
      <c r="O17" s="4"/>
      <c r="P17" s="4">
        <v>63.4</v>
      </c>
      <c r="Q17" s="4">
        <v>98.3</v>
      </c>
      <c r="R17" s="4">
        <v>26.8</v>
      </c>
      <c r="S17" s="4">
        <v>54.899999999999991</v>
      </c>
    </row>
    <row r="18" spans="1:19" x14ac:dyDescent="0.25">
      <c r="A18" s="4">
        <v>28.452167312461256</v>
      </c>
      <c r="B18" s="4">
        <v>25.182239978940942</v>
      </c>
      <c r="C18" s="4">
        <v>34.491755087659406</v>
      </c>
      <c r="D18" s="4">
        <v>77.878251206313536</v>
      </c>
      <c r="E18" s="4"/>
      <c r="F18" s="4">
        <v>35.149366115210043</v>
      </c>
      <c r="G18" s="4">
        <v>95.484854573319438</v>
      </c>
      <c r="H18" s="4">
        <v>84.783714116016455</v>
      </c>
      <c r="I18" s="4">
        <v>24.696032407613892</v>
      </c>
      <c r="K18" s="4">
        <v>41.6</v>
      </c>
      <c r="L18" s="4">
        <v>49.5</v>
      </c>
      <c r="M18" s="4">
        <v>40.5</v>
      </c>
      <c r="N18" s="4">
        <v>80.2</v>
      </c>
      <c r="O18" s="4"/>
      <c r="P18" s="4">
        <v>40.699999999999996</v>
      </c>
      <c r="Q18" s="4">
        <v>97.4</v>
      </c>
      <c r="R18" s="4">
        <v>86.5</v>
      </c>
      <c r="S18" s="4">
        <v>22.3</v>
      </c>
    </row>
    <row r="19" spans="1:19" x14ac:dyDescent="0.25">
      <c r="A19" s="4">
        <v>34.960551426440659</v>
      </c>
      <c r="B19" s="4">
        <v>84.449337311564122</v>
      </c>
      <c r="C19" s="4">
        <v>80.260082973282351</v>
      </c>
      <c r="D19" s="4">
        <v>29.629749636198312</v>
      </c>
      <c r="E19" s="4"/>
      <c r="F19" s="4">
        <v>72.550507553930743</v>
      </c>
      <c r="G19" s="4">
        <v>22.053613167496771</v>
      </c>
      <c r="H19" s="4">
        <v>56.158264150972812</v>
      </c>
      <c r="I19" s="4">
        <v>74.470251204046917</v>
      </c>
      <c r="K19" s="4">
        <v>52.7</v>
      </c>
      <c r="L19" s="4">
        <v>84.4</v>
      </c>
      <c r="M19" s="4">
        <v>81.7</v>
      </c>
      <c r="N19" s="4">
        <v>48.8</v>
      </c>
      <c r="O19" s="4"/>
      <c r="P19" s="4">
        <v>70.400000000000006</v>
      </c>
      <c r="Q19" s="4">
        <v>21.099999999999998</v>
      </c>
      <c r="R19" s="4">
        <v>68.7</v>
      </c>
      <c r="S19" s="4">
        <v>76.599999999999994</v>
      </c>
    </row>
    <row r="20" spans="1:19" x14ac:dyDescent="0.25">
      <c r="A20" s="4">
        <v>27.031731631383821</v>
      </c>
      <c r="B20" s="4">
        <v>28.013200356374814</v>
      </c>
      <c r="C20" s="4">
        <v>19.080484143046277</v>
      </c>
      <c r="D20" s="4">
        <v>65.894701847273794</v>
      </c>
      <c r="E20" s="4"/>
      <c r="F20" s="4">
        <v>45.294938935799259</v>
      </c>
      <c r="G20" s="4">
        <v>64.044414341227736</v>
      </c>
      <c r="H20" s="4">
        <v>28.197094042389772</v>
      </c>
      <c r="I20" s="4">
        <v>87.253007379119751</v>
      </c>
      <c r="K20" s="4">
        <v>30.599999999999998</v>
      </c>
      <c r="L20" s="4">
        <v>39.700000000000003</v>
      </c>
      <c r="M20" s="4">
        <v>17.299999999999997</v>
      </c>
      <c r="N20" s="4">
        <v>67.2</v>
      </c>
      <c r="O20" s="4"/>
      <c r="P20" s="4">
        <v>59.9</v>
      </c>
      <c r="Q20" s="4">
        <v>63.800000000000004</v>
      </c>
      <c r="R20" s="4">
        <v>56.600000000000009</v>
      </c>
      <c r="S20" s="4">
        <v>86.09999999999998</v>
      </c>
    </row>
    <row r="21" spans="1:19" x14ac:dyDescent="0.25">
      <c r="A21" s="4">
        <v>23.338570773731149</v>
      </c>
      <c r="B21" s="4">
        <v>28.821181837846165</v>
      </c>
      <c r="C21" s="4">
        <v>27.507674403895276</v>
      </c>
      <c r="D21" s="4">
        <v>36.542690266213498</v>
      </c>
      <c r="E21" s="4"/>
      <c r="F21" s="4">
        <v>74.780118420710849</v>
      </c>
      <c r="G21" s="4">
        <v>12.394394865708774</v>
      </c>
      <c r="H21" s="4">
        <v>87.501673329889769</v>
      </c>
      <c r="I21" s="4">
        <v>72.299022612778813</v>
      </c>
      <c r="K21" s="4">
        <v>22.2</v>
      </c>
      <c r="L21" s="4">
        <v>25.7</v>
      </c>
      <c r="M21" s="4">
        <v>23.200000000000003</v>
      </c>
      <c r="N21" s="4">
        <v>45.300000000000004</v>
      </c>
      <c r="O21" s="4"/>
      <c r="P21" s="4">
        <v>79.7</v>
      </c>
      <c r="Q21" s="4">
        <v>28.000000000000004</v>
      </c>
      <c r="R21" s="4">
        <v>89.5</v>
      </c>
      <c r="S21" s="4">
        <v>71.5</v>
      </c>
    </row>
    <row r="22" spans="1:19" x14ac:dyDescent="0.25">
      <c r="A22" s="4">
        <v>18.584631894560889</v>
      </c>
      <c r="B22" s="4">
        <v>18.95858875353165</v>
      </c>
      <c r="C22" s="4">
        <v>35.042505487747938</v>
      </c>
      <c r="D22" s="4">
        <v>28.859933636890005</v>
      </c>
      <c r="E22" s="4"/>
      <c r="F22" s="4">
        <v>33.815381222717946</v>
      </c>
      <c r="G22" s="4">
        <v>21.850097623982677</v>
      </c>
      <c r="H22" s="4">
        <v>32.258000594961963</v>
      </c>
      <c r="I22" s="4">
        <v>21.153454753705009</v>
      </c>
      <c r="K22" s="4">
        <v>28.9</v>
      </c>
      <c r="L22" s="4">
        <v>31.3</v>
      </c>
      <c r="M22" s="4">
        <v>45.600000000000016</v>
      </c>
      <c r="N22" s="4">
        <v>42.199999999999996</v>
      </c>
      <c r="O22" s="4"/>
      <c r="P22" s="4">
        <v>52.5</v>
      </c>
      <c r="Q22" s="4">
        <v>30.3</v>
      </c>
      <c r="R22" s="4">
        <v>35.9</v>
      </c>
      <c r="S22" s="4">
        <v>20.9</v>
      </c>
    </row>
    <row r="23" spans="1:19" x14ac:dyDescent="0.25">
      <c r="A23" s="4">
        <v>19.316218366261651</v>
      </c>
      <c r="B23" s="4">
        <v>86.602121935405236</v>
      </c>
      <c r="C23" s="4">
        <v>82.143131728683613</v>
      </c>
      <c r="D23" s="4">
        <v>28.459293286434871</v>
      </c>
      <c r="E23" s="4"/>
      <c r="F23" s="4">
        <v>32.522708567832268</v>
      </c>
      <c r="G23" s="4">
        <v>34.514066995876682</v>
      </c>
      <c r="H23" s="4">
        <v>39.263730623618542</v>
      </c>
      <c r="I23" s="4">
        <v>20.201459250035441</v>
      </c>
      <c r="K23" s="4">
        <v>38.700000000000003</v>
      </c>
      <c r="L23" s="4">
        <v>86.8</v>
      </c>
      <c r="M23" s="4">
        <v>81.3</v>
      </c>
      <c r="N23" s="4">
        <v>39.4</v>
      </c>
      <c r="O23" s="4"/>
      <c r="P23" s="4">
        <v>50.4</v>
      </c>
      <c r="Q23" s="4">
        <v>49.9</v>
      </c>
      <c r="R23" s="4">
        <v>42</v>
      </c>
      <c r="S23" s="4">
        <v>38.200000000000003</v>
      </c>
    </row>
    <row r="24" spans="1:19" x14ac:dyDescent="0.25">
      <c r="A24" s="4">
        <v>34.163477508570431</v>
      </c>
      <c r="B24" s="4">
        <v>19.947399592509552</v>
      </c>
      <c r="C24" s="4">
        <v>25.565788898117901</v>
      </c>
      <c r="D24" s="4">
        <v>68.380096697159118</v>
      </c>
      <c r="E24" s="4"/>
      <c r="F24" s="4">
        <v>38.466806615882362</v>
      </c>
      <c r="G24" s="4">
        <v>83.878798311880104</v>
      </c>
      <c r="H24" s="4">
        <v>17.785996027760483</v>
      </c>
      <c r="I24" s="4">
        <v>82.6924665120833</v>
      </c>
      <c r="K24" s="4">
        <v>30.9</v>
      </c>
      <c r="L24" s="4">
        <v>35.299999999999997</v>
      </c>
      <c r="M24" s="4">
        <v>21.9</v>
      </c>
      <c r="N24" s="4">
        <v>68.7</v>
      </c>
      <c r="O24" s="4"/>
      <c r="P24" s="4">
        <v>49.9</v>
      </c>
      <c r="Q24" s="4">
        <v>85.9</v>
      </c>
      <c r="R24" s="4">
        <v>31.900000000000002</v>
      </c>
      <c r="S24" s="4">
        <v>81.8</v>
      </c>
    </row>
    <row r="25" spans="1:19" x14ac:dyDescent="0.25">
      <c r="A25" s="4">
        <v>87.023421230134645</v>
      </c>
      <c r="B25" s="4">
        <v>22.1368243614241</v>
      </c>
      <c r="C25" s="4">
        <v>27.516925903367</v>
      </c>
      <c r="D25" s="4">
        <v>26.611641628854503</v>
      </c>
      <c r="E25" s="4"/>
      <c r="F25" s="4">
        <v>73.063871116919174</v>
      </c>
      <c r="G25" s="4">
        <v>30.355158143040956</v>
      </c>
      <c r="H25" s="4">
        <v>27.427280715289807</v>
      </c>
      <c r="I25" s="4">
        <v>24.481532596814912</v>
      </c>
      <c r="K25" s="4">
        <v>88.3</v>
      </c>
      <c r="L25" s="4">
        <v>20</v>
      </c>
      <c r="M25" s="4">
        <v>39.800000000000004</v>
      </c>
      <c r="N25" s="4">
        <v>34</v>
      </c>
      <c r="O25" s="4"/>
      <c r="P25" s="4">
        <v>73.3</v>
      </c>
      <c r="Q25" s="4">
        <v>48.699999999999996</v>
      </c>
      <c r="R25" s="4">
        <v>40.699999999999996</v>
      </c>
      <c r="S25" s="4">
        <v>23.3</v>
      </c>
    </row>
    <row r="26" spans="1:19" x14ac:dyDescent="0.25">
      <c r="A26" s="4">
        <v>22.368876200155242</v>
      </c>
      <c r="B26" s="4">
        <v>71.544901706888325</v>
      </c>
      <c r="C26" s="4">
        <v>81.968753517477381</v>
      </c>
      <c r="D26" s="4">
        <v>39.091042516753028</v>
      </c>
      <c r="E26" s="4"/>
      <c r="F26" s="4">
        <v>34.264822768320151</v>
      </c>
      <c r="G26" s="4">
        <v>89.835942251272101</v>
      </c>
      <c r="H26" s="4">
        <v>29.486569740795826</v>
      </c>
      <c r="I26" s="4">
        <v>34.851701294191884</v>
      </c>
      <c r="K26" s="4">
        <v>21</v>
      </c>
      <c r="L26" s="4">
        <v>75.900000000000006</v>
      </c>
      <c r="M26" s="4">
        <v>87.9</v>
      </c>
      <c r="N26" s="4">
        <v>56.3</v>
      </c>
      <c r="O26" s="4"/>
      <c r="P26" s="4">
        <v>44.29999999999999</v>
      </c>
      <c r="Q26" s="4">
        <v>92.1</v>
      </c>
      <c r="R26" s="4">
        <v>43.20000000000001</v>
      </c>
      <c r="S26" s="4">
        <v>48.699999999999996</v>
      </c>
    </row>
    <row r="27" spans="1:19" x14ac:dyDescent="0.25">
      <c r="A27" s="4">
        <v>29.538898940426801</v>
      </c>
      <c r="B27" s="4">
        <v>20.080040131076942</v>
      </c>
      <c r="C27" s="4">
        <v>94.001450433449975</v>
      </c>
      <c r="D27" s="4">
        <v>25.956733933109259</v>
      </c>
      <c r="E27" s="4"/>
      <c r="F27" s="4">
        <v>68.585092735736993</v>
      </c>
      <c r="G27" s="4">
        <v>75.513620670835493</v>
      </c>
      <c r="H27" s="4">
        <v>65.203960942677526</v>
      </c>
      <c r="I27" s="4">
        <v>21.863051359305068</v>
      </c>
      <c r="K27" s="4">
        <v>43.6</v>
      </c>
      <c r="L27" s="4">
        <v>19.100000000000001</v>
      </c>
      <c r="M27" s="4">
        <v>95.3</v>
      </c>
      <c r="N27" s="4">
        <v>28.499999999999996</v>
      </c>
      <c r="O27" s="4"/>
      <c r="P27" s="4">
        <v>70.2</v>
      </c>
      <c r="Q27" s="4">
        <v>79.3</v>
      </c>
      <c r="R27" s="4">
        <v>66.7</v>
      </c>
      <c r="S27" s="4">
        <v>21.4</v>
      </c>
    </row>
    <row r="28" spans="1:19" x14ac:dyDescent="0.25">
      <c r="A28" s="4">
        <v>32.279445760635184</v>
      </c>
      <c r="B28" s="4">
        <v>33.930504190870934</v>
      </c>
      <c r="C28" s="4">
        <v>38.381335678371492</v>
      </c>
      <c r="D28" s="4">
        <v>15.026509905766433</v>
      </c>
      <c r="E28" s="4"/>
      <c r="F28" s="4"/>
      <c r="G28" s="4">
        <v>62.870024701491133</v>
      </c>
      <c r="H28" s="4">
        <v>79.121294710798054</v>
      </c>
      <c r="I28" s="4">
        <v>17.662195108352048</v>
      </c>
      <c r="K28" s="4">
        <v>54.1</v>
      </c>
      <c r="L28" s="4">
        <v>42.4</v>
      </c>
      <c r="M28" s="4">
        <v>51.800000000000004</v>
      </c>
      <c r="N28" s="4">
        <v>14.000000000000002</v>
      </c>
      <c r="O28" s="4"/>
      <c r="P28" s="4"/>
      <c r="Q28" s="4">
        <v>64.7</v>
      </c>
      <c r="R28" s="4">
        <v>79.900000000000006</v>
      </c>
      <c r="S28" s="4">
        <v>14.299999999999999</v>
      </c>
    </row>
    <row r="29" spans="1:19" x14ac:dyDescent="0.25">
      <c r="A29" s="4">
        <v>88.577200635186941</v>
      </c>
      <c r="B29" s="4">
        <v>22.781660498755368</v>
      </c>
      <c r="C29" s="4">
        <v>34.839434348440619</v>
      </c>
      <c r="D29" s="4">
        <v>21.263457374284929</v>
      </c>
      <c r="E29" s="4"/>
      <c r="F29" s="4"/>
      <c r="G29" s="4">
        <v>63.664871140070943</v>
      </c>
      <c r="H29" s="4">
        <v>87.88370848709252</v>
      </c>
      <c r="I29" s="4">
        <v>25.881414702083749</v>
      </c>
      <c r="K29" s="4">
        <v>89.4</v>
      </c>
      <c r="L29" s="4">
        <v>19.100000000000001</v>
      </c>
      <c r="M29" s="4">
        <v>42.4</v>
      </c>
      <c r="N29" s="4">
        <v>34.699999999999996</v>
      </c>
      <c r="O29" s="4"/>
      <c r="P29" s="4"/>
      <c r="Q29" s="4">
        <v>65.3</v>
      </c>
      <c r="R29" s="4">
        <v>87.1</v>
      </c>
      <c r="S29" s="4">
        <v>23.3</v>
      </c>
    </row>
    <row r="30" spans="1:19" x14ac:dyDescent="0.25">
      <c r="A30" s="4">
        <v>35.914871187272531</v>
      </c>
      <c r="B30" s="4">
        <v>65.377951452427624</v>
      </c>
      <c r="C30" s="4">
        <v>33.301558389321052</v>
      </c>
      <c r="D30" s="4">
        <v>65.524432563785979</v>
      </c>
      <c r="E30" s="4"/>
      <c r="F30" s="4"/>
      <c r="G30" s="4">
        <v>22.329193502941035</v>
      </c>
      <c r="H30" s="4">
        <v>77.241321247618728</v>
      </c>
      <c r="I30" s="4">
        <v>26.149489781899238</v>
      </c>
      <c r="K30" s="4">
        <v>56.600000000000009</v>
      </c>
      <c r="L30" s="4">
        <v>68.400000000000006</v>
      </c>
      <c r="M30" s="4">
        <v>50.5</v>
      </c>
      <c r="N30" s="4">
        <v>68.2</v>
      </c>
      <c r="O30" s="4"/>
      <c r="P30" s="4"/>
      <c r="Q30" s="4">
        <v>28.499999999999996</v>
      </c>
      <c r="R30" s="4">
        <v>82.3</v>
      </c>
      <c r="S30" s="4">
        <v>41.8</v>
      </c>
    </row>
    <row r="31" spans="1:19" x14ac:dyDescent="0.25">
      <c r="A31" s="4">
        <v>58.857323062332831</v>
      </c>
      <c r="B31" s="4">
        <v>64.885554997122199</v>
      </c>
      <c r="C31" s="4">
        <v>58.465590954963943</v>
      </c>
      <c r="D31" s="4">
        <v>74.964055317943178</v>
      </c>
      <c r="E31" s="4"/>
      <c r="F31" s="4"/>
      <c r="G31" s="4">
        <v>20.704545044488899</v>
      </c>
      <c r="H31" s="4">
        <v>81.484236828149164</v>
      </c>
      <c r="I31" s="4">
        <v>70.697813944986308</v>
      </c>
      <c r="K31" s="4">
        <v>61.1</v>
      </c>
      <c r="L31" s="4">
        <v>66.3</v>
      </c>
      <c r="M31" s="4">
        <v>59.8</v>
      </c>
      <c r="N31" s="4">
        <v>79.700000000000017</v>
      </c>
      <c r="O31" s="4"/>
      <c r="P31" s="4"/>
      <c r="Q31" s="4">
        <v>38.1</v>
      </c>
      <c r="R31" s="4">
        <v>80.099999999999994</v>
      </c>
      <c r="S31" s="4">
        <v>75.3</v>
      </c>
    </row>
    <row r="32" spans="1:19" x14ac:dyDescent="0.25">
      <c r="A32" s="4">
        <v>71.462464321986488</v>
      </c>
      <c r="B32" s="4">
        <v>21.254164407072658</v>
      </c>
      <c r="C32" s="4">
        <v>38.131387626926731</v>
      </c>
      <c r="D32" s="4">
        <v>62.901542738287354</v>
      </c>
      <c r="E32" s="4"/>
      <c r="F32" s="4"/>
      <c r="G32" s="4">
        <v>94.402826796693759</v>
      </c>
      <c r="H32" s="4">
        <v>70.853286163899739</v>
      </c>
      <c r="I32" s="4">
        <v>88.957267917349157</v>
      </c>
      <c r="K32" s="4">
        <v>76.8</v>
      </c>
      <c r="L32" s="4">
        <v>31.3</v>
      </c>
      <c r="M32" s="4">
        <v>53.5</v>
      </c>
      <c r="N32" s="4">
        <v>63.2</v>
      </c>
      <c r="O32" s="4"/>
      <c r="P32" s="4"/>
      <c r="Q32" s="4">
        <v>96.6</v>
      </c>
      <c r="R32" s="4">
        <v>71.099999999999994</v>
      </c>
      <c r="S32" s="4">
        <v>89.1</v>
      </c>
    </row>
    <row r="33" spans="1:19" x14ac:dyDescent="0.25">
      <c r="A33" s="4">
        <v>88.259288125413107</v>
      </c>
      <c r="B33" s="4">
        <v>19.544100551961421</v>
      </c>
      <c r="C33" s="4">
        <v>71.27275273420355</v>
      </c>
      <c r="D33" s="4">
        <v>81.49909910464342</v>
      </c>
      <c r="E33" s="4"/>
      <c r="F33" s="4"/>
      <c r="G33" s="4">
        <v>82.356599221688796</v>
      </c>
      <c r="H33" s="4">
        <v>19.408302634786821</v>
      </c>
      <c r="I33" s="4">
        <v>21.186561841047549</v>
      </c>
      <c r="K33" s="4">
        <v>88</v>
      </c>
      <c r="L33" s="4">
        <v>18.3</v>
      </c>
      <c r="M33" s="4">
        <v>75.8</v>
      </c>
      <c r="N33" s="4">
        <v>84.9</v>
      </c>
      <c r="O33" s="4"/>
      <c r="P33" s="4"/>
      <c r="Q33" s="4">
        <v>86.3</v>
      </c>
      <c r="R33" s="4">
        <v>33</v>
      </c>
      <c r="S33" s="4">
        <v>37.5</v>
      </c>
    </row>
    <row r="34" spans="1:19" x14ac:dyDescent="0.25">
      <c r="A34" s="4">
        <v>87.40095901488651</v>
      </c>
      <c r="B34" s="4">
        <v>37.847032086647154</v>
      </c>
      <c r="C34" s="4">
        <v>28.597407888144755</v>
      </c>
      <c r="D34" s="4">
        <v>25.5629383398825</v>
      </c>
      <c r="E34" s="4"/>
      <c r="F34" s="4"/>
      <c r="G34" s="4">
        <v>81.027952722257794</v>
      </c>
      <c r="H34" s="4">
        <v>34.0609795814986</v>
      </c>
      <c r="I34" s="4">
        <v>94.423447131562611</v>
      </c>
      <c r="K34" s="4">
        <v>87.6</v>
      </c>
      <c r="L34" s="4">
        <v>49.1</v>
      </c>
      <c r="M34" s="4">
        <v>36.700000000000003</v>
      </c>
      <c r="N34" s="4">
        <v>32.200000000000003</v>
      </c>
      <c r="O34" s="4"/>
      <c r="P34" s="4"/>
      <c r="Q34" s="4">
        <v>84.9</v>
      </c>
      <c r="R34" s="4">
        <v>54.6</v>
      </c>
      <c r="S34" s="4">
        <v>96.8</v>
      </c>
    </row>
    <row r="35" spans="1:19" x14ac:dyDescent="0.25">
      <c r="A35" s="4">
        <v>65.494767679425152</v>
      </c>
      <c r="B35" s="4">
        <v>83.489090045517699</v>
      </c>
      <c r="C35" s="4">
        <v>73.836862226014205</v>
      </c>
      <c r="D35" s="4">
        <v>30.727615385927432</v>
      </c>
      <c r="E35" s="4"/>
      <c r="F35" s="4"/>
      <c r="G35" s="4">
        <v>86.149395858643715</v>
      </c>
      <c r="H35" s="4">
        <v>26.362328354368707</v>
      </c>
      <c r="I35" s="4">
        <v>90.67133041284329</v>
      </c>
      <c r="K35" s="4">
        <v>67</v>
      </c>
      <c r="L35" s="4">
        <v>85.1</v>
      </c>
      <c r="M35" s="4">
        <v>78.099999999999994</v>
      </c>
      <c r="N35" s="4">
        <v>37.4</v>
      </c>
      <c r="O35" s="4"/>
      <c r="P35" s="4"/>
      <c r="Q35" s="4">
        <v>89.6</v>
      </c>
      <c r="R35" s="4">
        <v>50.1</v>
      </c>
      <c r="S35" s="4">
        <v>94</v>
      </c>
    </row>
    <row r="36" spans="1:19" x14ac:dyDescent="0.25">
      <c r="A36" s="4">
        <v>17.472737014626027</v>
      </c>
      <c r="B36" s="4">
        <v>22.775985846850382</v>
      </c>
      <c r="C36" s="4">
        <v>40.90478367986762</v>
      </c>
      <c r="D36" s="4">
        <v>24.51064730079602</v>
      </c>
      <c r="E36" s="4"/>
      <c r="F36" s="4"/>
      <c r="G36" s="4">
        <v>23.192181423631336</v>
      </c>
      <c r="H36" s="4">
        <v>28.209866004091026</v>
      </c>
      <c r="I36" s="4">
        <v>82.650794614823724</v>
      </c>
      <c r="K36" s="4">
        <v>30.099999999999998</v>
      </c>
      <c r="L36" s="4">
        <v>39.200000000000003</v>
      </c>
      <c r="M36" s="4">
        <v>54.2</v>
      </c>
      <c r="N36" s="4">
        <v>21.8</v>
      </c>
      <c r="O36" s="4"/>
      <c r="P36" s="4"/>
      <c r="Q36" s="4">
        <v>39</v>
      </c>
      <c r="R36" s="4">
        <v>55.7</v>
      </c>
      <c r="S36" s="4">
        <v>81</v>
      </c>
    </row>
    <row r="37" spans="1:19" x14ac:dyDescent="0.25">
      <c r="A37" s="4">
        <v>64.354711803759912</v>
      </c>
      <c r="B37" s="4">
        <v>24.825822113028806</v>
      </c>
      <c r="C37" s="4">
        <v>66.097601512715983</v>
      </c>
      <c r="D37" s="4">
        <v>34.210794893863699</v>
      </c>
      <c r="E37" s="4"/>
      <c r="F37" s="4"/>
      <c r="G37" s="4">
        <v>91.857087217424336</v>
      </c>
      <c r="H37" s="4">
        <v>83.325379826075789</v>
      </c>
      <c r="I37" s="4">
        <v>54.32373368608804</v>
      </c>
      <c r="K37" s="4">
        <v>68.2</v>
      </c>
      <c r="L37" s="4">
        <v>34.9</v>
      </c>
      <c r="M37" s="4">
        <v>68</v>
      </c>
      <c r="N37" s="4">
        <v>50.1</v>
      </c>
      <c r="O37" s="4"/>
      <c r="P37" s="4"/>
      <c r="Q37" s="4">
        <v>94.4</v>
      </c>
      <c r="R37" s="4">
        <v>78.5</v>
      </c>
      <c r="S37" s="4">
        <v>58.9</v>
      </c>
    </row>
    <row r="38" spans="1:19" x14ac:dyDescent="0.25">
      <c r="A38" s="4">
        <v>86.70279605810326</v>
      </c>
      <c r="B38" s="4">
        <v>21.273940917598669</v>
      </c>
      <c r="C38" s="4">
        <v>24.232852288491618</v>
      </c>
      <c r="D38" s="4">
        <v>42.070534913288093</v>
      </c>
      <c r="E38" s="4"/>
      <c r="F38" s="4"/>
      <c r="G38" s="4">
        <v>37.219986215383571</v>
      </c>
      <c r="H38" s="4">
        <v>27.142797721750039</v>
      </c>
      <c r="I38" s="4">
        <v>75.113493234451056</v>
      </c>
      <c r="K38" s="4">
        <v>88.9</v>
      </c>
      <c r="L38" s="4">
        <v>17.599999999999998</v>
      </c>
      <c r="M38" s="4">
        <v>28.299999999999997</v>
      </c>
      <c r="N38" s="4">
        <v>55.3</v>
      </c>
      <c r="O38" s="4"/>
      <c r="P38" s="4"/>
      <c r="Q38" s="4">
        <v>45.6</v>
      </c>
      <c r="R38" s="4">
        <v>46</v>
      </c>
      <c r="S38" s="4">
        <v>79.8</v>
      </c>
    </row>
    <row r="39" spans="1:19" x14ac:dyDescent="0.25">
      <c r="A39" s="4">
        <v>25.555542004142552</v>
      </c>
      <c r="B39" s="4">
        <v>64.513454797619929</v>
      </c>
      <c r="C39" s="4">
        <v>23.895782811930257</v>
      </c>
      <c r="D39" s="4">
        <v>38.889446870084164</v>
      </c>
      <c r="E39" s="4"/>
      <c r="F39" s="4"/>
      <c r="G39" s="4">
        <v>35.997953019276878</v>
      </c>
      <c r="H39" s="4">
        <v>25.362891171216873</v>
      </c>
      <c r="I39" s="4">
        <v>97.378877422269809</v>
      </c>
      <c r="K39" s="4">
        <v>44.800000000000004</v>
      </c>
      <c r="L39" s="4">
        <v>71.2</v>
      </c>
      <c r="M39" s="4">
        <v>19.5</v>
      </c>
      <c r="N39" s="4">
        <v>49.6</v>
      </c>
      <c r="O39" s="4"/>
      <c r="P39" s="4"/>
      <c r="Q39" s="4">
        <v>37.5</v>
      </c>
      <c r="R39" s="4">
        <v>23.1</v>
      </c>
      <c r="S39" s="4">
        <v>98</v>
      </c>
    </row>
    <row r="40" spans="1:19" x14ac:dyDescent="0.25">
      <c r="A40" s="4">
        <v>22.946327499094497</v>
      </c>
      <c r="B40" s="4">
        <v>26.128780846672161</v>
      </c>
      <c r="C40" s="4">
        <v>32.043910277230701</v>
      </c>
      <c r="D40" s="4">
        <v>33.026216380932937</v>
      </c>
      <c r="E40" s="4"/>
      <c r="F40" s="4"/>
      <c r="G40" s="4">
        <v>66.032017230638957</v>
      </c>
      <c r="H40" s="4">
        <v>78.704045932538449</v>
      </c>
      <c r="I40" s="4">
        <v>28.532148614079802</v>
      </c>
      <c r="K40" s="4">
        <v>28.199999999999996</v>
      </c>
      <c r="L40" s="4">
        <v>26</v>
      </c>
      <c r="M40" s="4">
        <v>51.4</v>
      </c>
      <c r="N40" s="4">
        <v>39.1</v>
      </c>
      <c r="O40" s="4"/>
      <c r="P40" s="4"/>
      <c r="Q40" s="4">
        <v>68.599999999999994</v>
      </c>
      <c r="R40" s="4">
        <v>79.900000000000006</v>
      </c>
      <c r="S40" s="4">
        <v>43</v>
      </c>
    </row>
    <row r="41" spans="1:19" x14ac:dyDescent="0.25">
      <c r="A41" s="4">
        <v>89.210049075951616</v>
      </c>
      <c r="B41" s="4">
        <v>66.521267593949489</v>
      </c>
      <c r="C41" s="4">
        <v>61.197201497641174</v>
      </c>
      <c r="D41" s="4">
        <v>80.02074570277324</v>
      </c>
      <c r="E41" s="4"/>
      <c r="F41" s="4"/>
      <c r="G41" s="4">
        <v>25.858964187894074</v>
      </c>
      <c r="H41" s="4">
        <v>71.44213971338668</v>
      </c>
      <c r="I41" s="4">
        <v>81.340177572330958</v>
      </c>
      <c r="K41" s="4">
        <v>91.3</v>
      </c>
      <c r="L41" s="4">
        <v>69.400000000000006</v>
      </c>
      <c r="M41" s="4">
        <v>59.5</v>
      </c>
      <c r="N41" s="4">
        <v>80</v>
      </c>
      <c r="O41" s="4"/>
      <c r="P41" s="4"/>
      <c r="Q41" s="4">
        <v>54.29999999999999</v>
      </c>
      <c r="R41" s="4">
        <v>74.7</v>
      </c>
      <c r="S41" s="4">
        <v>84.1</v>
      </c>
    </row>
    <row r="42" spans="1:19" x14ac:dyDescent="0.25">
      <c r="A42" s="4">
        <v>35.364729709704285</v>
      </c>
      <c r="B42" s="4">
        <v>34.957416426064199</v>
      </c>
      <c r="C42" s="4">
        <v>28.85976743156229</v>
      </c>
      <c r="D42" s="4">
        <v>87.834224729819852</v>
      </c>
      <c r="E42" s="4"/>
      <c r="F42" s="4"/>
      <c r="G42" s="4">
        <v>23.308736947935039</v>
      </c>
      <c r="H42" s="4">
        <v>20.048149668598171</v>
      </c>
      <c r="I42" s="4">
        <v>69.856491888649614</v>
      </c>
      <c r="K42" s="4">
        <v>56.000000000000007</v>
      </c>
      <c r="L42" s="4">
        <v>49</v>
      </c>
      <c r="M42" s="4">
        <v>48.4</v>
      </c>
      <c r="N42" s="4">
        <v>89.9</v>
      </c>
      <c r="O42" s="4"/>
      <c r="P42" s="4"/>
      <c r="Q42" s="4">
        <v>29.5</v>
      </c>
      <c r="R42" s="4">
        <v>36.199999999999996</v>
      </c>
      <c r="S42" s="4">
        <v>73.8</v>
      </c>
    </row>
    <row r="43" spans="1:19" x14ac:dyDescent="0.25">
      <c r="A43" s="4">
        <v>10.893904794250609</v>
      </c>
      <c r="B43" s="4">
        <v>29.011407889604069</v>
      </c>
      <c r="C43" s="4">
        <v>36.093235351112327</v>
      </c>
      <c r="D43" s="4">
        <v>28.703607473681338</v>
      </c>
      <c r="E43" s="4"/>
      <c r="F43" s="4"/>
      <c r="G43" s="4">
        <v>22.043349657504198</v>
      </c>
      <c r="H43" s="4">
        <v>24.542251157820633</v>
      </c>
      <c r="I43" s="4">
        <v>71.859086354105372</v>
      </c>
      <c r="K43" s="4">
        <v>9.1999999999999993</v>
      </c>
      <c r="L43" s="4">
        <v>44.2</v>
      </c>
      <c r="M43" s="4">
        <v>34.799999999999997</v>
      </c>
      <c r="N43" s="4">
        <v>41</v>
      </c>
      <c r="O43" s="4"/>
      <c r="P43" s="4"/>
      <c r="Q43" s="4">
        <v>19.7</v>
      </c>
      <c r="R43" s="4">
        <v>38.5</v>
      </c>
      <c r="S43" s="4">
        <v>79.7</v>
      </c>
    </row>
    <row r="44" spans="1:19" x14ac:dyDescent="0.25">
      <c r="A44" s="4">
        <v>16.494356872663452</v>
      </c>
      <c r="B44" s="4">
        <v>81.371426889109102</v>
      </c>
      <c r="C44" s="4">
        <v>37.349784706011498</v>
      </c>
      <c r="D44" s="4">
        <v>31.541594198720684</v>
      </c>
      <c r="E44" s="4"/>
      <c r="F44" s="4"/>
      <c r="G44" s="4">
        <v>58.974186318884733</v>
      </c>
      <c r="H44" s="4">
        <v>19.399066901718555</v>
      </c>
      <c r="I44" s="4">
        <v>83.39283683111023</v>
      </c>
      <c r="K44" s="4">
        <v>25.3</v>
      </c>
      <c r="L44" s="4">
        <v>83</v>
      </c>
      <c r="M44" s="4">
        <v>51.6</v>
      </c>
      <c r="N44" s="4">
        <v>43.79999999999999</v>
      </c>
      <c r="O44" s="4"/>
      <c r="P44" s="4"/>
      <c r="Q44" s="4">
        <v>59.099999999999994</v>
      </c>
      <c r="R44" s="4">
        <v>25.3</v>
      </c>
      <c r="S44" s="4">
        <v>83</v>
      </c>
    </row>
    <row r="45" spans="1:19" x14ac:dyDescent="0.25">
      <c r="A45" s="4">
        <v>22.093989171063217</v>
      </c>
      <c r="B45" s="4">
        <v>93.510481899994986</v>
      </c>
      <c r="C45" s="4">
        <v>27.28870861969202</v>
      </c>
      <c r="D45" s="4">
        <v>29.941558604884953</v>
      </c>
      <c r="E45" s="4"/>
      <c r="F45" s="4"/>
      <c r="G45" s="4">
        <v>28.545229285142415</v>
      </c>
      <c r="H45" s="4">
        <v>36.932243336778818</v>
      </c>
      <c r="I45" s="4">
        <v>28.479268013686244</v>
      </c>
      <c r="K45" s="4">
        <v>35.099999999999994</v>
      </c>
      <c r="L45" s="4">
        <v>95.3</v>
      </c>
      <c r="M45" s="4">
        <v>35.099999999999994</v>
      </c>
      <c r="N45" s="4">
        <v>43.79999999999999</v>
      </c>
      <c r="O45" s="4"/>
      <c r="P45" s="4"/>
      <c r="Q45" s="4">
        <v>27.500000000000004</v>
      </c>
      <c r="R45" s="4">
        <v>50.4</v>
      </c>
      <c r="S45" s="4">
        <v>33.300000000000004</v>
      </c>
    </row>
    <row r="46" spans="1:19" x14ac:dyDescent="0.25">
      <c r="A46" s="4">
        <v>64.448371173784707</v>
      </c>
      <c r="B46" s="4">
        <v>24.549062203672026</v>
      </c>
      <c r="C46" s="4">
        <v>15.511348084721593</v>
      </c>
      <c r="D46" s="4">
        <v>29.450577251958286</v>
      </c>
      <c r="E46" s="4"/>
      <c r="F46" s="4"/>
      <c r="G46" s="4">
        <v>36.959617390209978</v>
      </c>
      <c r="H46" s="4">
        <v>82.311892831062082</v>
      </c>
      <c r="I46" s="4">
        <v>79.880376095105234</v>
      </c>
      <c r="K46" s="4">
        <v>67</v>
      </c>
      <c r="L46" s="4">
        <v>41.699999999999996</v>
      </c>
      <c r="M46" s="4">
        <v>26.200000000000003</v>
      </c>
      <c r="N46" s="4">
        <v>44.6</v>
      </c>
      <c r="O46" s="4"/>
      <c r="P46" s="4"/>
      <c r="Q46" s="4">
        <v>57.70000000000001</v>
      </c>
      <c r="R46" s="4">
        <v>92.5</v>
      </c>
      <c r="S46" s="4">
        <v>78.5</v>
      </c>
    </row>
    <row r="47" spans="1:19" x14ac:dyDescent="0.25">
      <c r="A47" s="4">
        <v>91.293558102703003</v>
      </c>
      <c r="B47" s="4">
        <v>92.11186141850996</v>
      </c>
      <c r="C47" s="4">
        <v>23.009511490024888</v>
      </c>
      <c r="D47" s="4">
        <v>27.899127691962413</v>
      </c>
      <c r="E47" s="4"/>
      <c r="F47" s="4"/>
      <c r="G47" s="4">
        <v>24.208834023623382</v>
      </c>
      <c r="H47" s="4">
        <v>83.586214553038587</v>
      </c>
      <c r="I47" s="4">
        <v>91.024389934986985</v>
      </c>
      <c r="K47" s="4">
        <v>93.3</v>
      </c>
      <c r="L47" s="4">
        <v>94</v>
      </c>
      <c r="M47" s="4">
        <v>21</v>
      </c>
      <c r="N47" s="4">
        <v>39.800000000000004</v>
      </c>
      <c r="O47" s="4"/>
      <c r="P47" s="4"/>
      <c r="Q47" s="4">
        <v>33.700000000000003</v>
      </c>
      <c r="R47" s="4">
        <v>85.2</v>
      </c>
      <c r="S47" s="4">
        <v>94.7</v>
      </c>
    </row>
    <row r="48" spans="1:19" x14ac:dyDescent="0.25">
      <c r="A48" s="4">
        <v>61.702617718207179</v>
      </c>
      <c r="B48" s="4">
        <v>28.986284896275883</v>
      </c>
      <c r="C48" s="4">
        <v>19.657044045262591</v>
      </c>
      <c r="D48" s="4">
        <v>27.459403428406294</v>
      </c>
      <c r="E48" s="4"/>
      <c r="F48" s="4"/>
      <c r="G48" s="4">
        <v>64.773007695728992</v>
      </c>
      <c r="H48" s="4">
        <v>97.382568466240741</v>
      </c>
      <c r="I48" s="4">
        <v>69.760937815138902</v>
      </c>
      <c r="K48" s="4">
        <v>62.9</v>
      </c>
      <c r="L48" s="4">
        <v>43.70000000000001</v>
      </c>
      <c r="M48" s="4">
        <v>15.1</v>
      </c>
      <c r="N48" s="4">
        <v>42</v>
      </c>
      <c r="O48" s="4"/>
      <c r="P48" s="4"/>
      <c r="Q48" s="4">
        <v>64.7</v>
      </c>
      <c r="R48" s="4">
        <v>99.3</v>
      </c>
      <c r="S48" s="4">
        <v>78.400000000000006</v>
      </c>
    </row>
    <row r="49" spans="1:19" x14ac:dyDescent="0.25">
      <c r="A49" s="4">
        <v>80.106874241117396</v>
      </c>
      <c r="B49" s="4">
        <v>96.613846421401718</v>
      </c>
      <c r="C49" s="4">
        <v>66.891092542600234</v>
      </c>
      <c r="D49" s="4">
        <v>41.022086938062593</v>
      </c>
      <c r="E49" s="4"/>
      <c r="F49" s="4"/>
      <c r="G49" s="4">
        <v>24.762976392541248</v>
      </c>
      <c r="H49" s="4">
        <v>67.464427601867584</v>
      </c>
      <c r="I49" s="4">
        <v>84.165230491517462</v>
      </c>
      <c r="K49" s="4">
        <v>79.7</v>
      </c>
      <c r="L49" s="4">
        <v>99.7</v>
      </c>
      <c r="M49" s="4">
        <v>69.3</v>
      </c>
      <c r="N49" s="4">
        <v>53.5</v>
      </c>
      <c r="O49" s="4"/>
      <c r="P49" s="4"/>
      <c r="Q49" s="4">
        <v>35.9</v>
      </c>
      <c r="R49" s="4">
        <v>71.7</v>
      </c>
      <c r="S49" s="4">
        <v>85.4</v>
      </c>
    </row>
    <row r="50" spans="1:19" x14ac:dyDescent="0.25">
      <c r="A50" s="4">
        <v>32.964334238212977</v>
      </c>
      <c r="B50" s="4">
        <v>82.835547933380553</v>
      </c>
      <c r="C50" s="4">
        <v>70.216378896064214</v>
      </c>
      <c r="D50" s="4">
        <v>42.02065828072741</v>
      </c>
      <c r="E50" s="4"/>
      <c r="F50" s="4"/>
      <c r="G50" s="4">
        <v>24.242912676174047</v>
      </c>
      <c r="H50" s="4">
        <v>83.697003520808494</v>
      </c>
      <c r="I50" s="4">
        <v>95.841998849657742</v>
      </c>
      <c r="K50" s="4">
        <v>45.5</v>
      </c>
      <c r="L50" s="4">
        <v>85.6</v>
      </c>
      <c r="M50" s="4">
        <v>73.3</v>
      </c>
      <c r="N50" s="4">
        <v>56.2</v>
      </c>
      <c r="O50" s="4"/>
      <c r="P50" s="4"/>
      <c r="Q50" s="4">
        <v>22.400000000000002</v>
      </c>
      <c r="R50" s="4">
        <v>86.3</v>
      </c>
      <c r="S50" s="4">
        <v>96.2</v>
      </c>
    </row>
    <row r="51" spans="1:19" x14ac:dyDescent="0.25">
      <c r="A51" s="4">
        <v>22.237231001558765</v>
      </c>
      <c r="B51" s="4">
        <v>23.820520167400598</v>
      </c>
      <c r="C51" s="4">
        <v>19.393160136318411</v>
      </c>
      <c r="D51" s="4">
        <v>32.295298501991212</v>
      </c>
      <c r="E51" s="4"/>
      <c r="F51" s="4"/>
      <c r="G51" s="4">
        <v>25.412079430725687</v>
      </c>
      <c r="H51" s="4">
        <v>97.396227777361077</v>
      </c>
      <c r="I51" s="4"/>
      <c r="K51" s="4">
        <v>41.099999999999994</v>
      </c>
      <c r="L51" s="4">
        <v>21.9</v>
      </c>
      <c r="M51" s="4">
        <v>15</v>
      </c>
      <c r="N51" s="4">
        <v>39.300000000000004</v>
      </c>
      <c r="O51" s="4"/>
      <c r="P51" s="4"/>
      <c r="Q51" s="4">
        <v>43.70000000000001</v>
      </c>
      <c r="R51" s="4">
        <v>98.09999999999998</v>
      </c>
      <c r="S51" s="4"/>
    </row>
    <row r="52" spans="1:19" x14ac:dyDescent="0.25">
      <c r="A52" s="4">
        <v>21.150218129761306</v>
      </c>
      <c r="B52" s="4">
        <v>19.906481927283725</v>
      </c>
      <c r="C52" s="4">
        <v>18.141138572957427</v>
      </c>
      <c r="D52" s="4">
        <v>24.056177809426028</v>
      </c>
      <c r="E52" s="4"/>
      <c r="F52" s="4"/>
      <c r="G52" s="4">
        <v>20.565102268329866</v>
      </c>
      <c r="H52" s="4">
        <v>28.507931610085492</v>
      </c>
      <c r="I52" s="4"/>
      <c r="K52" s="4">
        <v>20.100000000000001</v>
      </c>
      <c r="L52" s="4">
        <v>34.699999999999996</v>
      </c>
      <c r="M52" s="4">
        <v>35.4</v>
      </c>
      <c r="N52" s="4">
        <v>29.299999999999997</v>
      </c>
      <c r="O52" s="4"/>
      <c r="P52" s="4"/>
      <c r="Q52" s="4">
        <v>35.699999999999996</v>
      </c>
      <c r="R52" s="4">
        <v>45.7</v>
      </c>
      <c r="S52" s="4"/>
    </row>
    <row r="53" spans="1:19" x14ac:dyDescent="0.25">
      <c r="A53" s="4">
        <v>12.932601042690738</v>
      </c>
      <c r="B53" s="4">
        <v>23.656429325280691</v>
      </c>
      <c r="C53" s="4">
        <v>35.396161326628864</v>
      </c>
      <c r="D53" s="4">
        <v>64.988088297177242</v>
      </c>
      <c r="E53" s="4"/>
      <c r="F53" s="4"/>
      <c r="G53" s="4">
        <v>24.969005225661135</v>
      </c>
      <c r="H53" s="4">
        <v>30.557761624466988</v>
      </c>
      <c r="I53" s="4"/>
      <c r="K53" s="4">
        <v>9.6999999999999993</v>
      </c>
      <c r="L53" s="4">
        <v>34.9</v>
      </c>
      <c r="M53" s="4">
        <v>54.1</v>
      </c>
      <c r="N53" s="4">
        <v>65.900000000000006</v>
      </c>
      <c r="O53" s="4"/>
      <c r="P53" s="4"/>
      <c r="Q53" s="4">
        <v>39.900000000000006</v>
      </c>
      <c r="R53" s="4">
        <v>46.70000000000001</v>
      </c>
      <c r="S53" s="4"/>
    </row>
    <row r="54" spans="1:19" x14ac:dyDescent="0.25">
      <c r="A54" s="4">
        <v>11.90552426686622</v>
      </c>
      <c r="B54" s="4">
        <v>78.455862616547009</v>
      </c>
      <c r="C54" s="4">
        <v>16.021387904517091</v>
      </c>
      <c r="D54" s="4">
        <v>58.718061408012304</v>
      </c>
      <c r="E54" s="4"/>
      <c r="F54" s="4"/>
      <c r="G54" s="4">
        <v>26.579689221409382</v>
      </c>
      <c r="H54" s="4">
        <v>87.247421037065251</v>
      </c>
      <c r="I54" s="4"/>
      <c r="K54" s="4">
        <v>4.0999999999999988</v>
      </c>
      <c r="L54" s="4">
        <v>77.8</v>
      </c>
      <c r="M54" s="4">
        <v>26.5</v>
      </c>
      <c r="N54" s="4">
        <v>61.5</v>
      </c>
      <c r="O54" s="4"/>
      <c r="P54" s="4"/>
      <c r="Q54" s="4">
        <v>24.5</v>
      </c>
      <c r="R54" s="4">
        <v>90.3</v>
      </c>
      <c r="S54" s="4"/>
    </row>
    <row r="55" spans="1:19" x14ac:dyDescent="0.25">
      <c r="A55" s="4">
        <v>25.423281612339622</v>
      </c>
      <c r="B55" s="4">
        <v>76.95617592592221</v>
      </c>
      <c r="C55" s="4">
        <v>28.173562453665653</v>
      </c>
      <c r="D55" s="4">
        <v>73.71049177789692</v>
      </c>
      <c r="E55" s="4"/>
      <c r="F55" s="4"/>
      <c r="G55" s="4">
        <v>28.24114289781069</v>
      </c>
      <c r="H55" s="4">
        <v>39.204664371542506</v>
      </c>
      <c r="I55" s="4"/>
      <c r="K55" s="4">
        <v>23.799999999999997</v>
      </c>
      <c r="L55" s="4">
        <v>75.5</v>
      </c>
      <c r="M55" s="4">
        <v>35.799999999999997</v>
      </c>
      <c r="N55" s="4">
        <v>77.400000000000006</v>
      </c>
      <c r="O55" s="4"/>
      <c r="P55" s="4"/>
      <c r="Q55" s="4">
        <v>44</v>
      </c>
      <c r="R55" s="4">
        <v>51.79999999999999</v>
      </c>
      <c r="S55" s="4"/>
    </row>
    <row r="56" spans="1:19" x14ac:dyDescent="0.25">
      <c r="A56" s="4">
        <v>17.117977375330359</v>
      </c>
      <c r="B56" s="4">
        <v>23.328383553384789</v>
      </c>
      <c r="C56" s="4">
        <v>28.260292265882232</v>
      </c>
      <c r="D56" s="4">
        <v>34.259954297363507</v>
      </c>
      <c r="E56" s="4"/>
      <c r="F56" s="4"/>
      <c r="G56" s="4">
        <v>27.670456959693684</v>
      </c>
      <c r="H56" s="4">
        <v>37.815015092919538</v>
      </c>
      <c r="I56" s="4"/>
      <c r="K56" s="4">
        <v>12.7</v>
      </c>
      <c r="L56" s="4">
        <v>38.4</v>
      </c>
      <c r="M56" s="4">
        <v>36.9</v>
      </c>
      <c r="N56" s="4">
        <v>42.699999999999996</v>
      </c>
      <c r="O56" s="4"/>
      <c r="P56" s="4"/>
      <c r="Q56" s="4">
        <v>41.199999999999996</v>
      </c>
      <c r="R56" s="4">
        <v>53.5</v>
      </c>
      <c r="S56" s="4"/>
    </row>
    <row r="57" spans="1:19" x14ac:dyDescent="0.25">
      <c r="A57" s="4">
        <v>11.91652520548632</v>
      </c>
      <c r="B57" s="4">
        <v>12.587118421419611</v>
      </c>
      <c r="C57" s="4">
        <v>63.615910886873408</v>
      </c>
      <c r="D57" s="4">
        <v>34.075560835458738</v>
      </c>
      <c r="E57" s="4"/>
      <c r="F57" s="4"/>
      <c r="G57" s="4">
        <v>26.293904319797299</v>
      </c>
      <c r="H57" s="4">
        <v>77.538548353647428</v>
      </c>
      <c r="I57" s="4"/>
      <c r="K57" s="4">
        <v>5.7999999999999989</v>
      </c>
      <c r="L57" s="4">
        <v>25.4</v>
      </c>
      <c r="M57" s="4">
        <v>64.599999999999994</v>
      </c>
      <c r="N57" s="4">
        <v>50.3</v>
      </c>
      <c r="O57" s="4"/>
      <c r="P57" s="4"/>
      <c r="Q57" s="4">
        <v>38.1</v>
      </c>
      <c r="R57" s="4">
        <v>77.5</v>
      </c>
      <c r="S57" s="4"/>
    </row>
    <row r="58" spans="1:19" x14ac:dyDescent="0.25">
      <c r="A58" s="4">
        <v>22.612775981237</v>
      </c>
      <c r="B58" s="4">
        <v>29.60502825294682</v>
      </c>
      <c r="C58" s="4">
        <v>27.084740550912521</v>
      </c>
      <c r="D58" s="4">
        <v>31.51814282993876</v>
      </c>
      <c r="E58" s="4"/>
      <c r="F58" s="4"/>
      <c r="G58" s="4">
        <v>67.487726349145149</v>
      </c>
      <c r="H58" s="4">
        <v>25.161877679499778</v>
      </c>
      <c r="I58" s="4"/>
      <c r="K58" s="4">
        <v>19</v>
      </c>
      <c r="L58" s="4">
        <v>27.500000000000004</v>
      </c>
      <c r="M58" s="4">
        <v>36.799999999999997</v>
      </c>
      <c r="N58" s="4">
        <v>49.70000000000001</v>
      </c>
      <c r="O58" s="4"/>
      <c r="P58" s="4"/>
      <c r="Q58" s="4">
        <v>70</v>
      </c>
      <c r="R58" s="4">
        <v>34.599999999999994</v>
      </c>
      <c r="S58" s="4"/>
    </row>
    <row r="59" spans="1:19" x14ac:dyDescent="0.25">
      <c r="A59" s="4">
        <v>18.868069287852627</v>
      </c>
      <c r="B59" s="4">
        <v>31.24598389777335</v>
      </c>
      <c r="C59" s="4">
        <v>31.738929993460012</v>
      </c>
      <c r="D59" s="4">
        <v>59.144141363317729</v>
      </c>
      <c r="E59" s="4"/>
      <c r="F59" s="4"/>
      <c r="G59" s="4">
        <v>76.909721262926141</v>
      </c>
      <c r="H59" s="4">
        <v>75.315789476135308</v>
      </c>
      <c r="I59" s="4"/>
      <c r="K59" s="4">
        <v>18.7</v>
      </c>
      <c r="L59" s="4">
        <v>34.9</v>
      </c>
      <c r="M59" s="4">
        <v>53.29999999999999</v>
      </c>
      <c r="N59" s="4">
        <v>60.699999999999996</v>
      </c>
      <c r="O59" s="4"/>
      <c r="P59" s="4"/>
      <c r="Q59" s="4">
        <v>78.7</v>
      </c>
      <c r="R59" s="4">
        <v>70.599999999999994</v>
      </c>
      <c r="S59" s="4"/>
    </row>
    <row r="60" spans="1:19" x14ac:dyDescent="0.25">
      <c r="A60" s="4">
        <v>24.029668056690717</v>
      </c>
      <c r="B60" s="4">
        <v>77.420787686642171</v>
      </c>
      <c r="C60" s="4">
        <v>19.828691371584732</v>
      </c>
      <c r="D60" s="4">
        <v>66.335716649523405</v>
      </c>
      <c r="E60" s="4"/>
      <c r="F60" s="4"/>
      <c r="G60" s="4">
        <v>47.897224758977266</v>
      </c>
      <c r="H60" s="4">
        <v>57.660937032592585</v>
      </c>
      <c r="I60" s="4"/>
      <c r="K60" s="4">
        <v>38.700000000000003</v>
      </c>
      <c r="L60" s="4">
        <v>74.400000000000006</v>
      </c>
      <c r="M60" s="4">
        <v>26.900000000000002</v>
      </c>
      <c r="N60" s="4">
        <v>65.599999999999994</v>
      </c>
      <c r="O60" s="4"/>
      <c r="P60" s="4"/>
      <c r="Q60" s="4">
        <v>52.6</v>
      </c>
      <c r="R60" s="4">
        <v>59</v>
      </c>
      <c r="S60" s="4"/>
    </row>
    <row r="61" spans="1:19" x14ac:dyDescent="0.25">
      <c r="A61" s="4">
        <v>17.142540823424703</v>
      </c>
      <c r="B61" s="4">
        <v>30.102042437381122</v>
      </c>
      <c r="C61" s="4">
        <v>20.365474082549117</v>
      </c>
      <c r="D61" s="4">
        <v>72.84404493815137</v>
      </c>
      <c r="E61" s="4"/>
      <c r="F61" s="4"/>
      <c r="G61" s="4">
        <v>60.994389869425348</v>
      </c>
      <c r="H61" s="4">
        <v>87.455057411181841</v>
      </c>
      <c r="I61" s="4"/>
      <c r="K61" s="4">
        <v>13.4</v>
      </c>
      <c r="L61" s="4">
        <v>41.3</v>
      </c>
      <c r="M61" s="4">
        <v>30.7</v>
      </c>
      <c r="N61" s="4">
        <v>73.599999999999994</v>
      </c>
      <c r="O61" s="4"/>
      <c r="P61" s="4"/>
      <c r="Q61" s="4">
        <v>62.70000000000001</v>
      </c>
      <c r="R61" s="4">
        <v>87.3</v>
      </c>
      <c r="S61" s="4"/>
    </row>
    <row r="62" spans="1:19" x14ac:dyDescent="0.25">
      <c r="A62" s="4">
        <v>23.286516136894349</v>
      </c>
      <c r="B62" s="4"/>
      <c r="C62" s="4">
        <v>23.792072740939279</v>
      </c>
      <c r="D62" s="4">
        <v>32.861803175236872</v>
      </c>
      <c r="E62" s="4"/>
      <c r="F62" s="4"/>
      <c r="G62" s="4">
        <v>21.082165255493752</v>
      </c>
      <c r="H62" s="4">
        <v>70.255922540406047</v>
      </c>
      <c r="I62" s="4"/>
      <c r="K62" s="4">
        <v>22</v>
      </c>
      <c r="L62" s="4"/>
      <c r="M62" s="4">
        <v>43.1</v>
      </c>
      <c r="N62" s="4">
        <v>44.4</v>
      </c>
      <c r="O62" s="4"/>
      <c r="P62" s="4"/>
      <c r="Q62" s="4">
        <v>31.2</v>
      </c>
      <c r="R62" s="4">
        <v>72.5</v>
      </c>
      <c r="S62" s="4"/>
    </row>
    <row r="63" spans="1:19" x14ac:dyDescent="0.25">
      <c r="A63" s="4">
        <v>21.398504736418218</v>
      </c>
      <c r="B63" s="4"/>
      <c r="C63" s="4">
        <v>24.926650080593447</v>
      </c>
      <c r="D63" s="4">
        <v>36.529016736383966</v>
      </c>
      <c r="E63" s="4"/>
      <c r="F63" s="4"/>
      <c r="G63" s="4">
        <v>33.815506768971261</v>
      </c>
      <c r="H63" s="4">
        <v>34.353860434537033</v>
      </c>
      <c r="I63" s="4"/>
      <c r="K63" s="4">
        <v>39.1</v>
      </c>
      <c r="L63" s="4"/>
      <c r="M63" s="4">
        <v>22.8</v>
      </c>
      <c r="N63" s="4">
        <v>47.599999999999994</v>
      </c>
      <c r="O63" s="4"/>
      <c r="P63" s="4"/>
      <c r="Q63" s="4">
        <v>45.29999999999999</v>
      </c>
      <c r="R63" s="4">
        <v>51.5</v>
      </c>
      <c r="S63" s="4"/>
    </row>
    <row r="64" spans="1:19" x14ac:dyDescent="0.25">
      <c r="A64" s="4">
        <v>78.006276705785552</v>
      </c>
      <c r="B64" s="4"/>
      <c r="C64" s="4">
        <v>23.198074333773491</v>
      </c>
      <c r="D64" s="4">
        <v>23.645131138951886</v>
      </c>
      <c r="E64" s="4"/>
      <c r="F64" s="4"/>
      <c r="G64" s="4">
        <v>23.255880543342229</v>
      </c>
      <c r="H64" s="4">
        <v>37.36426372106645</v>
      </c>
      <c r="I64" s="4"/>
      <c r="K64" s="4">
        <v>88.1</v>
      </c>
      <c r="L64" s="4"/>
      <c r="M64" s="4">
        <v>21.099999999999998</v>
      </c>
      <c r="N64" s="4">
        <v>33.1</v>
      </c>
      <c r="O64" s="4"/>
      <c r="P64" s="4"/>
      <c r="Q64" s="4">
        <v>34.699999999999996</v>
      </c>
      <c r="R64" s="4">
        <v>37</v>
      </c>
      <c r="S64" s="4"/>
    </row>
    <row r="65" spans="1:19" x14ac:dyDescent="0.25">
      <c r="A65" s="4">
        <v>58.855277493358948</v>
      </c>
      <c r="B65" s="4"/>
      <c r="C65" s="4">
        <v>18.583314873993068</v>
      </c>
      <c r="D65" s="4">
        <v>34.91063673454925</v>
      </c>
      <c r="E65" s="4"/>
      <c r="F65" s="4"/>
      <c r="G65" s="4">
        <v>66.525558561820688</v>
      </c>
      <c r="H65" s="4">
        <v>32.823358597728244</v>
      </c>
      <c r="I65" s="4"/>
      <c r="K65" s="4">
        <v>59.8</v>
      </c>
      <c r="L65" s="4"/>
      <c r="M65" s="4">
        <v>14.7</v>
      </c>
      <c r="N65" s="4">
        <v>47.099999999999994</v>
      </c>
      <c r="O65" s="4"/>
      <c r="P65" s="4"/>
      <c r="Q65" s="4">
        <v>67.599999999999994</v>
      </c>
      <c r="R65" s="4">
        <v>47.9</v>
      </c>
      <c r="S65" s="4"/>
    </row>
    <row r="66" spans="1:19" x14ac:dyDescent="0.25">
      <c r="A66" s="4">
        <v>23.305532305080824</v>
      </c>
      <c r="B66" s="4"/>
      <c r="C66" s="4">
        <v>22.716722842033626</v>
      </c>
      <c r="D66" s="4">
        <v>62.503420663656762</v>
      </c>
      <c r="E66" s="4"/>
      <c r="F66" s="4"/>
      <c r="G66" s="4">
        <v>31.654892076996415</v>
      </c>
      <c r="H66" s="4">
        <v>26.986628814012615</v>
      </c>
      <c r="I66" s="4"/>
      <c r="K66" s="4">
        <v>21.099999999999998</v>
      </c>
      <c r="L66" s="4"/>
      <c r="M66" s="4">
        <v>17.2</v>
      </c>
      <c r="N66" s="4">
        <v>60.29999999999999</v>
      </c>
      <c r="O66" s="4"/>
      <c r="P66" s="4"/>
      <c r="Q66" s="4">
        <v>48.29999999999999</v>
      </c>
      <c r="R66" s="4">
        <v>43.6</v>
      </c>
      <c r="S66" s="4"/>
    </row>
    <row r="67" spans="1:19" x14ac:dyDescent="0.25">
      <c r="A67" s="4">
        <v>62.434479975077707</v>
      </c>
      <c r="B67" s="4"/>
      <c r="C67" s="4">
        <v>21.054246646753032</v>
      </c>
      <c r="D67" s="4">
        <v>66.098795398423988</v>
      </c>
      <c r="E67" s="4"/>
      <c r="F67" s="4"/>
      <c r="G67" s="4">
        <v>28.38495364983417</v>
      </c>
      <c r="H67" s="4">
        <v>75.927835091514368</v>
      </c>
      <c r="I67" s="4"/>
      <c r="K67" s="4">
        <v>63.5</v>
      </c>
      <c r="L67" s="4"/>
      <c r="M67" s="4">
        <v>28.000000000000004</v>
      </c>
      <c r="N67" s="4">
        <v>67.5</v>
      </c>
      <c r="O67" s="4"/>
      <c r="P67" s="4"/>
      <c r="Q67" s="4">
        <v>41.4</v>
      </c>
      <c r="R67" s="4">
        <v>72.099999999999994</v>
      </c>
      <c r="S67" s="4"/>
    </row>
    <row r="68" spans="1:19" x14ac:dyDescent="0.25">
      <c r="A68" s="4">
        <v>20.449953259490321</v>
      </c>
      <c r="B68" s="4"/>
      <c r="C68" s="4">
        <v>57.306239528878365</v>
      </c>
      <c r="D68" s="4">
        <v>38.401279991114457</v>
      </c>
      <c r="E68" s="4"/>
      <c r="F68" s="4"/>
      <c r="G68" s="4">
        <v>26.210088073145332</v>
      </c>
      <c r="H68" s="4">
        <v>60.268565529834298</v>
      </c>
      <c r="I68" s="4"/>
      <c r="K68" s="4">
        <v>25.7</v>
      </c>
      <c r="L68" s="4"/>
      <c r="M68" s="4">
        <v>57.999999999999993</v>
      </c>
      <c r="N68" s="4">
        <v>40.799999999999997</v>
      </c>
      <c r="O68" s="4"/>
      <c r="P68" s="4"/>
      <c r="Q68" s="4">
        <v>49.6</v>
      </c>
      <c r="R68" s="4">
        <v>61.1</v>
      </c>
      <c r="S68" s="4"/>
    </row>
    <row r="69" spans="1:19" x14ac:dyDescent="0.25">
      <c r="A69" s="4">
        <v>39.44956251157673</v>
      </c>
      <c r="B69" s="4"/>
      <c r="C69" s="4">
        <v>27.997005456825903</v>
      </c>
      <c r="D69" s="4">
        <v>84.632556255169732</v>
      </c>
      <c r="E69" s="4"/>
      <c r="F69" s="4"/>
      <c r="G69" s="4">
        <v>18.948208924585931</v>
      </c>
      <c r="H69" s="4">
        <v>88.025578689776893</v>
      </c>
      <c r="I69" s="4"/>
      <c r="K69" s="4">
        <v>52.1</v>
      </c>
      <c r="L69" s="4"/>
      <c r="M69" s="4">
        <v>45.9</v>
      </c>
      <c r="N69" s="4">
        <v>83.7</v>
      </c>
      <c r="O69" s="4"/>
      <c r="P69" s="4"/>
      <c r="Q69" s="4">
        <v>30.8</v>
      </c>
      <c r="R69" s="4">
        <v>88.3</v>
      </c>
      <c r="S69" s="4"/>
    </row>
    <row r="70" spans="1:19" x14ac:dyDescent="0.25">
      <c r="A70" s="4">
        <v>88.685717071232119</v>
      </c>
      <c r="B70" s="4"/>
      <c r="C70" s="4"/>
      <c r="D70" s="4">
        <v>95.732011793671106</v>
      </c>
      <c r="E70" s="4"/>
      <c r="F70" s="4"/>
      <c r="G70" s="4">
        <v>22.038349826203017</v>
      </c>
      <c r="H70" s="4">
        <v>39.328378861919965</v>
      </c>
      <c r="I70" s="4"/>
      <c r="K70" s="4">
        <v>91.1</v>
      </c>
      <c r="L70" s="4"/>
      <c r="M70" s="4"/>
      <c r="N70" s="4">
        <v>98</v>
      </c>
      <c r="O70" s="4"/>
      <c r="P70" s="4"/>
      <c r="Q70" s="4">
        <v>34</v>
      </c>
      <c r="R70" s="4">
        <v>49.8</v>
      </c>
      <c r="S70" s="4"/>
    </row>
    <row r="71" spans="1:19" x14ac:dyDescent="0.25">
      <c r="A71" s="4">
        <v>32.584788218983732</v>
      </c>
      <c r="B71" s="4"/>
      <c r="C71" s="4"/>
      <c r="D71" s="4">
        <v>87.350573520094514</v>
      </c>
      <c r="E71" s="4"/>
      <c r="F71" s="4"/>
      <c r="G71" s="4">
        <v>30.11209628100351</v>
      </c>
      <c r="H71" s="4">
        <v>63.729783635413526</v>
      </c>
      <c r="I71" s="4"/>
      <c r="K71" s="4">
        <v>31.2</v>
      </c>
      <c r="L71" s="4"/>
      <c r="M71" s="4"/>
      <c r="N71" s="4">
        <v>87</v>
      </c>
      <c r="O71" s="4"/>
      <c r="P71" s="4"/>
      <c r="Q71" s="4">
        <v>43.20000000000001</v>
      </c>
      <c r="R71" s="4">
        <v>64.400000000000006</v>
      </c>
      <c r="S71" s="4"/>
    </row>
    <row r="72" spans="1:19" x14ac:dyDescent="0.25">
      <c r="A72" s="4">
        <v>60.029290089273715</v>
      </c>
      <c r="B72" s="4"/>
      <c r="C72" s="4"/>
      <c r="D72" s="4">
        <v>85.747931519856621</v>
      </c>
      <c r="E72" s="4"/>
      <c r="F72" s="4"/>
      <c r="G72" s="4">
        <v>26.259765998332803</v>
      </c>
      <c r="H72" s="4">
        <v>28.886397801972151</v>
      </c>
      <c r="I72" s="4"/>
      <c r="K72" s="4">
        <v>62.3</v>
      </c>
      <c r="L72" s="4"/>
      <c r="M72" s="4"/>
      <c r="N72" s="4">
        <v>91</v>
      </c>
      <c r="O72" s="4"/>
      <c r="P72" s="4"/>
      <c r="Q72" s="4">
        <v>38.800000000000004</v>
      </c>
      <c r="R72" s="4">
        <v>44.5</v>
      </c>
      <c r="S72" s="4"/>
    </row>
    <row r="73" spans="1:19" x14ac:dyDescent="0.25">
      <c r="A73" s="4">
        <v>92.453443523911702</v>
      </c>
      <c r="B73" s="4"/>
      <c r="C73" s="4"/>
      <c r="D73" s="4">
        <v>90.252026794327023</v>
      </c>
      <c r="E73" s="4"/>
      <c r="F73" s="4"/>
      <c r="G73" s="4">
        <v>22.407183259684953</v>
      </c>
      <c r="H73" s="4">
        <v>34.338918903754504</v>
      </c>
      <c r="I73" s="4"/>
      <c r="K73" s="4">
        <v>93.2</v>
      </c>
      <c r="L73" s="4"/>
      <c r="M73" s="4"/>
      <c r="N73" s="4">
        <v>95.3</v>
      </c>
      <c r="O73" s="4"/>
      <c r="P73" s="4"/>
      <c r="Q73" s="4">
        <v>38.299999999999997</v>
      </c>
      <c r="R73" s="4">
        <v>50.2</v>
      </c>
      <c r="S73" s="4"/>
    </row>
    <row r="74" spans="1:19" x14ac:dyDescent="0.25">
      <c r="A74" s="4">
        <v>84.325883414698495</v>
      </c>
      <c r="B74" s="4"/>
      <c r="C74" s="4"/>
      <c r="D74" s="4">
        <v>76.74232324720019</v>
      </c>
      <c r="E74" s="4"/>
      <c r="F74" s="4"/>
      <c r="G74" s="4">
        <v>22.338860666978995</v>
      </c>
      <c r="H74" s="4">
        <v>62.056871704393622</v>
      </c>
      <c r="I74" s="4"/>
      <c r="K74" s="4">
        <v>88.9</v>
      </c>
      <c r="L74" s="4"/>
      <c r="M74" s="4"/>
      <c r="N74" s="4">
        <v>75.900000000000006</v>
      </c>
      <c r="O74" s="4"/>
      <c r="P74" s="4"/>
      <c r="Q74" s="4">
        <v>26</v>
      </c>
      <c r="R74" s="4">
        <v>62.3</v>
      </c>
      <c r="S74" s="4"/>
    </row>
    <row r="75" spans="1:19" x14ac:dyDescent="0.25">
      <c r="A75" s="4">
        <v>12.976215623983617</v>
      </c>
      <c r="B75" s="4"/>
      <c r="C75" s="4"/>
      <c r="D75" s="4">
        <v>35.112596884492746</v>
      </c>
      <c r="E75" s="4"/>
      <c r="F75" s="4"/>
      <c r="G75" s="4">
        <v>30.555771623875515</v>
      </c>
      <c r="H75" s="4">
        <v>63.028394923349552</v>
      </c>
      <c r="I75" s="4"/>
      <c r="K75" s="4">
        <v>30</v>
      </c>
      <c r="L75" s="4"/>
      <c r="M75" s="4"/>
      <c r="N75" s="4">
        <v>49.6</v>
      </c>
      <c r="O75" s="4"/>
      <c r="P75" s="4"/>
      <c r="Q75" s="4">
        <v>29.299999999999997</v>
      </c>
      <c r="R75" s="4">
        <v>63</v>
      </c>
      <c r="S75" s="4"/>
    </row>
    <row r="76" spans="1:19" x14ac:dyDescent="0.25">
      <c r="A76" s="4">
        <v>23.558197076874279</v>
      </c>
      <c r="B76" s="4"/>
      <c r="C76" s="4"/>
      <c r="D76" s="4">
        <v>29.219140494388405</v>
      </c>
      <c r="E76" s="4"/>
      <c r="F76" s="4"/>
      <c r="G76" s="4">
        <v>86.979816324288635</v>
      </c>
      <c r="H76" s="4">
        <v>86.400898038508075</v>
      </c>
      <c r="I76" s="4"/>
      <c r="K76" s="4">
        <v>43.79999999999999</v>
      </c>
      <c r="L76" s="4"/>
      <c r="M76" s="4"/>
      <c r="N76" s="4">
        <v>41.199999999999996</v>
      </c>
      <c r="O76" s="4"/>
      <c r="P76" s="4"/>
      <c r="Q76" s="4">
        <v>89.3</v>
      </c>
      <c r="R76" s="4">
        <v>87.8</v>
      </c>
      <c r="S76" s="4"/>
    </row>
    <row r="77" spans="1:19" x14ac:dyDescent="0.25">
      <c r="A77" s="4">
        <v>24.91911859582326</v>
      </c>
      <c r="B77" s="4"/>
      <c r="C77" s="4"/>
      <c r="D77" s="4">
        <v>33.355812431678338</v>
      </c>
      <c r="E77" s="4"/>
      <c r="F77" s="4"/>
      <c r="G77" s="4">
        <v>34.685098449878247</v>
      </c>
      <c r="H77" s="4">
        <v>77.339877801800142</v>
      </c>
      <c r="I77" s="4"/>
      <c r="K77" s="4">
        <v>42.4</v>
      </c>
      <c r="L77" s="4"/>
      <c r="M77" s="4"/>
      <c r="N77" s="4">
        <v>56.000000000000007</v>
      </c>
      <c r="O77" s="4"/>
      <c r="P77" s="4"/>
      <c r="Q77" s="4">
        <v>37.700000000000003</v>
      </c>
      <c r="R77" s="4">
        <v>76.8</v>
      </c>
      <c r="S77" s="4"/>
    </row>
    <row r="78" spans="1:19" x14ac:dyDescent="0.25">
      <c r="A78" s="4">
        <v>28.874019400518709</v>
      </c>
      <c r="B78" s="4"/>
      <c r="C78" s="4"/>
      <c r="D78" s="4">
        <v>33.419440586106766</v>
      </c>
      <c r="E78" s="4"/>
      <c r="F78" s="4"/>
      <c r="G78" s="4">
        <v>63.958037997836492</v>
      </c>
      <c r="H78" s="4">
        <v>32.383119310694255</v>
      </c>
      <c r="I78" s="4"/>
      <c r="K78" s="4">
        <v>42</v>
      </c>
      <c r="L78" s="4"/>
      <c r="M78" s="4"/>
      <c r="N78" s="4">
        <v>42.5</v>
      </c>
      <c r="O78" s="4"/>
      <c r="P78" s="4"/>
      <c r="Q78" s="4">
        <v>69.099999999999994</v>
      </c>
      <c r="R78" s="4">
        <v>53.7</v>
      </c>
      <c r="S78" s="4"/>
    </row>
    <row r="79" spans="1:19" x14ac:dyDescent="0.25">
      <c r="A79" s="4">
        <v>24.925741940743283</v>
      </c>
      <c r="B79" s="4"/>
      <c r="C79" s="4"/>
      <c r="D79" s="4">
        <v>31.528904520657193</v>
      </c>
      <c r="E79" s="4"/>
      <c r="F79" s="4"/>
      <c r="G79" s="4">
        <v>32.210741499270405</v>
      </c>
      <c r="H79" s="4">
        <v>36.400086718736446</v>
      </c>
      <c r="I79" s="4"/>
      <c r="K79" s="4">
        <v>22.7</v>
      </c>
      <c r="L79" s="4"/>
      <c r="M79" s="4"/>
      <c r="N79" s="4">
        <v>37.20000000000001</v>
      </c>
      <c r="O79" s="4"/>
      <c r="P79" s="4"/>
      <c r="Q79" s="4">
        <v>53.29999999999999</v>
      </c>
      <c r="R79" s="4">
        <v>55.399999999999991</v>
      </c>
      <c r="S79" s="4"/>
    </row>
    <row r="80" spans="1:19" x14ac:dyDescent="0.25">
      <c r="A80" s="4">
        <v>20.216049870593178</v>
      </c>
      <c r="B80" s="4"/>
      <c r="C80" s="4"/>
      <c r="D80" s="4">
        <v>40.760608626929297</v>
      </c>
      <c r="E80" s="4"/>
      <c r="F80" s="4"/>
      <c r="G80" s="4">
        <v>64.587183408969594</v>
      </c>
      <c r="H80" s="4">
        <v>61.457516026453888</v>
      </c>
      <c r="I80" s="4"/>
      <c r="K80" s="4">
        <v>26.400000000000002</v>
      </c>
      <c r="L80" s="4"/>
      <c r="M80" s="4"/>
      <c r="N80" s="4">
        <v>54.1</v>
      </c>
      <c r="O80" s="4"/>
      <c r="P80" s="4"/>
      <c r="Q80" s="4">
        <v>65.099999999999994</v>
      </c>
      <c r="R80" s="4">
        <v>64.8</v>
      </c>
      <c r="S80" s="4"/>
    </row>
    <row r="81" spans="1:19" x14ac:dyDescent="0.25">
      <c r="A81" s="4">
        <v>68.05398205697621</v>
      </c>
      <c r="B81" s="4"/>
      <c r="C81" s="4"/>
      <c r="D81" s="4">
        <v>60.959354952514957</v>
      </c>
      <c r="E81" s="4"/>
      <c r="F81" s="4"/>
      <c r="G81" s="4">
        <v>56.624262408832017</v>
      </c>
      <c r="H81" s="4">
        <v>82.123744340251505</v>
      </c>
      <c r="I81" s="4"/>
      <c r="K81" s="4">
        <v>69.5</v>
      </c>
      <c r="L81" s="4"/>
      <c r="M81" s="4"/>
      <c r="N81" s="4">
        <v>60.9</v>
      </c>
      <c r="O81" s="4"/>
      <c r="P81" s="4"/>
      <c r="Q81" s="4">
        <v>58.4</v>
      </c>
      <c r="R81" s="4">
        <v>81.7</v>
      </c>
      <c r="S81" s="4"/>
    </row>
    <row r="82" spans="1:19" x14ac:dyDescent="0.25">
      <c r="A82" s="4">
        <v>21.548778984231109</v>
      </c>
      <c r="B82" s="4"/>
      <c r="C82" s="4"/>
      <c r="D82" s="4">
        <v>29.501593460470904</v>
      </c>
      <c r="E82" s="4"/>
      <c r="F82" s="4"/>
      <c r="G82" s="4">
        <v>61.554127549651362</v>
      </c>
      <c r="H82" s="4">
        <v>28.005807776640186</v>
      </c>
      <c r="I82" s="4"/>
      <c r="K82" s="4">
        <v>35.699999999999996</v>
      </c>
      <c r="L82" s="4"/>
      <c r="M82" s="4"/>
      <c r="N82" s="4">
        <v>39.6</v>
      </c>
      <c r="O82" s="4"/>
      <c r="P82" s="4"/>
      <c r="Q82" s="4">
        <v>63.4</v>
      </c>
      <c r="R82" s="4">
        <v>34.599999999999994</v>
      </c>
      <c r="S82" s="4"/>
    </row>
    <row r="83" spans="1:19" x14ac:dyDescent="0.25">
      <c r="A83" s="4">
        <v>19.490533459564581</v>
      </c>
      <c r="B83" s="4"/>
      <c r="C83" s="4"/>
      <c r="D83" s="4">
        <v>76.471199663936446</v>
      </c>
      <c r="E83" s="4"/>
      <c r="F83" s="4"/>
      <c r="G83" s="4">
        <v>33.261648623789711</v>
      </c>
      <c r="H83" s="4">
        <v>30.493875654962061</v>
      </c>
      <c r="I83" s="4"/>
      <c r="K83" s="4">
        <v>20.200000000000003</v>
      </c>
      <c r="L83" s="4"/>
      <c r="M83" s="4"/>
      <c r="N83" s="4">
        <v>77.400000000000006</v>
      </c>
      <c r="O83" s="4"/>
      <c r="P83" s="4"/>
      <c r="Q83" s="4">
        <v>51.1</v>
      </c>
      <c r="R83" s="4">
        <v>52.300000000000004</v>
      </c>
      <c r="S83" s="4"/>
    </row>
    <row r="84" spans="1:19" x14ac:dyDescent="0.25">
      <c r="A84" s="4">
        <v>24.9625204343916</v>
      </c>
      <c r="B84" s="4"/>
      <c r="C84" s="4"/>
      <c r="D84" s="4">
        <v>92.067886073342223</v>
      </c>
      <c r="E84" s="4"/>
      <c r="F84" s="4"/>
      <c r="G84" s="4">
        <v>29.856632053278844</v>
      </c>
      <c r="H84" s="4">
        <v>42.110919854447246</v>
      </c>
      <c r="I84" s="4"/>
      <c r="K84" s="4">
        <v>56.399999999999991</v>
      </c>
      <c r="L84" s="4"/>
      <c r="M84" s="4"/>
      <c r="N84" s="4">
        <v>91.09999999999998</v>
      </c>
      <c r="O84" s="4"/>
      <c r="P84" s="4"/>
      <c r="Q84" s="4">
        <v>45.1</v>
      </c>
      <c r="R84" s="4">
        <v>57.8</v>
      </c>
      <c r="S84" s="4"/>
    </row>
    <row r="85" spans="1:19" x14ac:dyDescent="0.25">
      <c r="A85" s="4">
        <v>33.446559599379945</v>
      </c>
      <c r="B85" s="4"/>
      <c r="C85" s="4"/>
      <c r="D85" s="4">
        <v>45.933177269685928</v>
      </c>
      <c r="E85" s="4"/>
      <c r="F85" s="4"/>
      <c r="G85" s="4">
        <v>27.389708124976714</v>
      </c>
      <c r="H85" s="4">
        <v>40.991771893250409</v>
      </c>
      <c r="I85" s="4"/>
      <c r="K85" s="4">
        <v>34</v>
      </c>
      <c r="L85" s="4"/>
      <c r="M85" s="4"/>
      <c r="N85" s="4">
        <v>56.7</v>
      </c>
      <c r="O85" s="4"/>
      <c r="P85" s="4"/>
      <c r="Q85" s="4">
        <v>42.3</v>
      </c>
      <c r="R85" s="4">
        <v>45.5</v>
      </c>
      <c r="S85" s="4"/>
    </row>
    <row r="86" spans="1:19" x14ac:dyDescent="0.25">
      <c r="A86" s="4">
        <v>73.357529872494069</v>
      </c>
      <c r="B86" s="4"/>
      <c r="C86" s="4"/>
      <c r="D86" s="4">
        <v>59.437464538287841</v>
      </c>
      <c r="E86" s="4"/>
      <c r="F86" s="4"/>
      <c r="G86" s="4">
        <v>18.965050529436432</v>
      </c>
      <c r="H86" s="4">
        <v>79.192943367600662</v>
      </c>
      <c r="I86" s="4"/>
      <c r="K86" s="4">
        <v>73.3</v>
      </c>
      <c r="L86" s="4"/>
      <c r="M86" s="4"/>
      <c r="N86" s="4">
        <v>60.3</v>
      </c>
      <c r="O86" s="4"/>
      <c r="P86" s="4"/>
      <c r="Q86" s="4">
        <v>17.100000000000001</v>
      </c>
      <c r="R86" s="4">
        <v>80.400000000000006</v>
      </c>
      <c r="S86" s="4"/>
    </row>
    <row r="87" spans="1:19" x14ac:dyDescent="0.25">
      <c r="A87" s="4">
        <v>59.866273777228606</v>
      </c>
      <c r="B87" s="4"/>
      <c r="C87" s="4"/>
      <c r="D87" s="4">
        <v>42.588223366529263</v>
      </c>
      <c r="E87" s="4"/>
      <c r="F87" s="4"/>
      <c r="G87" s="4">
        <v>31.119070750345408</v>
      </c>
      <c r="H87" s="4">
        <v>74.392658153420868</v>
      </c>
      <c r="I87" s="4"/>
      <c r="K87" s="4">
        <v>57.999999999999993</v>
      </c>
      <c r="L87" s="4"/>
      <c r="M87" s="4"/>
      <c r="N87" s="4">
        <v>57.100000000000009</v>
      </c>
      <c r="O87" s="4"/>
      <c r="P87" s="4"/>
      <c r="Q87" s="4">
        <v>30.099999999999998</v>
      </c>
      <c r="R87" s="4">
        <v>73.7</v>
      </c>
      <c r="S87" s="4"/>
    </row>
    <row r="88" spans="1:19" x14ac:dyDescent="0.25">
      <c r="A88" s="4">
        <v>66.328617672753793</v>
      </c>
      <c r="B88" s="4"/>
      <c r="C88" s="4"/>
      <c r="D88" s="4">
        <v>40.413260247930246</v>
      </c>
      <c r="E88" s="4"/>
      <c r="F88" s="4"/>
      <c r="G88" s="4">
        <v>91.76368379011862</v>
      </c>
      <c r="H88" s="4">
        <v>88.161507198544626</v>
      </c>
      <c r="I88" s="4"/>
      <c r="K88" s="4">
        <v>68.8</v>
      </c>
      <c r="L88" s="4"/>
      <c r="M88" s="4"/>
      <c r="N88" s="4">
        <v>49.5</v>
      </c>
      <c r="O88" s="4"/>
      <c r="P88" s="4"/>
      <c r="Q88" s="4">
        <v>99.2</v>
      </c>
      <c r="R88" s="4">
        <v>91.6</v>
      </c>
      <c r="S88" s="4"/>
    </row>
    <row r="89" spans="1:19" x14ac:dyDescent="0.25">
      <c r="A89" s="4"/>
      <c r="B89" s="4"/>
      <c r="C89" s="4"/>
      <c r="D89" s="4">
        <v>33.867336089824349</v>
      </c>
      <c r="E89" s="4"/>
      <c r="F89" s="4"/>
      <c r="G89" s="4">
        <v>67.972760561982497</v>
      </c>
      <c r="H89" s="4">
        <v>85.896177898611299</v>
      </c>
      <c r="I89" s="4"/>
      <c r="K89" s="4"/>
      <c r="L89" s="4"/>
      <c r="M89" s="4"/>
      <c r="N89" s="4">
        <v>50.6</v>
      </c>
      <c r="O89" s="4"/>
      <c r="P89" s="4"/>
      <c r="Q89" s="4">
        <v>67.5</v>
      </c>
      <c r="R89" s="4">
        <v>88.5</v>
      </c>
      <c r="S89" s="4"/>
    </row>
    <row r="90" spans="1:19" x14ac:dyDescent="0.25">
      <c r="A90" s="4"/>
      <c r="B90" s="4"/>
      <c r="C90" s="4"/>
      <c r="D90" s="4">
        <v>77.693891154373262</v>
      </c>
      <c r="E90" s="4"/>
      <c r="F90" s="4"/>
      <c r="G90" s="4">
        <v>85.940782141422119</v>
      </c>
      <c r="H90" s="4">
        <v>29.863117981810717</v>
      </c>
      <c r="I90" s="4"/>
      <c r="K90" s="4"/>
      <c r="L90" s="4"/>
      <c r="M90" s="4"/>
      <c r="N90" s="4">
        <v>74.400000000000006</v>
      </c>
      <c r="O90" s="4"/>
      <c r="P90" s="4"/>
      <c r="Q90" s="4">
        <v>88.9</v>
      </c>
      <c r="R90" s="4">
        <v>52.2</v>
      </c>
      <c r="S90" s="4"/>
    </row>
    <row r="91" spans="1:19" x14ac:dyDescent="0.25">
      <c r="A91" s="4"/>
      <c r="B91" s="4"/>
      <c r="C91" s="4"/>
      <c r="D91" s="4">
        <v>96.851230020275253</v>
      </c>
      <c r="E91" s="4"/>
      <c r="F91" s="4"/>
      <c r="G91" s="4">
        <v>91.03789612142333</v>
      </c>
      <c r="H91" s="4">
        <v>91.676772459938221</v>
      </c>
      <c r="I91" s="4"/>
      <c r="K91" s="4"/>
      <c r="L91" s="4"/>
      <c r="M91" s="4"/>
      <c r="N91" s="4">
        <v>100</v>
      </c>
      <c r="O91" s="4"/>
      <c r="P91" s="4"/>
      <c r="Q91" s="4">
        <v>94</v>
      </c>
      <c r="R91" s="4">
        <v>94.3</v>
      </c>
      <c r="S91" s="4"/>
    </row>
    <row r="92" spans="1:19" x14ac:dyDescent="0.25">
      <c r="A92" s="4"/>
      <c r="B92" s="4"/>
      <c r="C92" s="4"/>
      <c r="D92" s="4">
        <v>62.355578596974773</v>
      </c>
      <c r="E92" s="4"/>
      <c r="F92" s="4"/>
      <c r="G92" s="4">
        <v>74.837512077670567</v>
      </c>
      <c r="H92" s="4">
        <v>79.461277538396502</v>
      </c>
      <c r="I92" s="4"/>
      <c r="K92" s="4"/>
      <c r="L92" s="4"/>
      <c r="M92" s="4"/>
      <c r="N92" s="4">
        <v>62.4</v>
      </c>
      <c r="O92" s="4"/>
      <c r="P92" s="4"/>
      <c r="Q92" s="4">
        <v>79.3</v>
      </c>
      <c r="R92" s="4">
        <v>76.900000000000006</v>
      </c>
      <c r="S92" s="4"/>
    </row>
    <row r="93" spans="1:19" x14ac:dyDescent="0.25">
      <c r="A93" s="4"/>
      <c r="B93" s="4"/>
      <c r="C93" s="4"/>
      <c r="D93" s="4">
        <v>48.599132258525508</v>
      </c>
      <c r="E93" s="4"/>
      <c r="F93" s="4"/>
      <c r="G93" s="4">
        <v>78.280536545831268</v>
      </c>
      <c r="H93" s="4">
        <v>90.215751948247629</v>
      </c>
      <c r="I93" s="4"/>
      <c r="K93" s="4"/>
      <c r="L93" s="4"/>
      <c r="M93" s="4"/>
      <c r="N93" s="4">
        <v>56.2</v>
      </c>
      <c r="O93" s="4"/>
      <c r="P93" s="4"/>
      <c r="Q93" s="4">
        <v>83.1</v>
      </c>
      <c r="R93" s="4">
        <v>88.5</v>
      </c>
      <c r="S93" s="4"/>
    </row>
    <row r="94" spans="1:19" x14ac:dyDescent="0.25">
      <c r="A94" s="4"/>
      <c r="B94" s="4"/>
      <c r="C94" s="4"/>
      <c r="D94" s="4">
        <v>62.728554546055882</v>
      </c>
      <c r="E94" s="4"/>
      <c r="F94" s="4"/>
      <c r="G94" s="4">
        <v>74.703189443188521</v>
      </c>
      <c r="H94" s="4">
        <v>81.957525222429325</v>
      </c>
      <c r="I94" s="4"/>
      <c r="K94" s="4"/>
      <c r="L94" s="4"/>
      <c r="M94" s="4"/>
      <c r="N94" s="4">
        <v>62.4</v>
      </c>
      <c r="O94" s="4"/>
      <c r="P94" s="4"/>
      <c r="Q94" s="4">
        <v>81</v>
      </c>
      <c r="R94" s="4">
        <v>84.8</v>
      </c>
      <c r="S94" s="4"/>
    </row>
    <row r="95" spans="1:19" x14ac:dyDescent="0.25">
      <c r="A95" s="4"/>
      <c r="B95" s="4"/>
      <c r="C95" s="4"/>
      <c r="D95" s="4">
        <v>40.694361236604301</v>
      </c>
      <c r="E95" s="4"/>
      <c r="F95" s="4"/>
      <c r="G95" s="4">
        <v>80.711387365197723</v>
      </c>
      <c r="H95" s="4">
        <v>28.75991913464393</v>
      </c>
      <c r="I95" s="4"/>
      <c r="K95" s="4"/>
      <c r="L95" s="4"/>
      <c r="M95" s="4"/>
      <c r="N95" s="4">
        <v>50.2</v>
      </c>
      <c r="O95" s="4"/>
      <c r="P95" s="4"/>
      <c r="Q95" s="4">
        <v>89.3</v>
      </c>
      <c r="R95" s="4">
        <v>41.8</v>
      </c>
      <c r="S95" s="4"/>
    </row>
    <row r="96" spans="1:19" x14ac:dyDescent="0.25">
      <c r="A96" s="4"/>
      <c r="B96" s="4"/>
      <c r="C96" s="4"/>
      <c r="D96" s="4">
        <v>61.403561349291266</v>
      </c>
      <c r="E96" s="4"/>
      <c r="F96" s="4"/>
      <c r="G96" s="4">
        <v>83.023810458094445</v>
      </c>
      <c r="H96" s="4">
        <v>23.228643252372567</v>
      </c>
      <c r="I96" s="4"/>
      <c r="K96" s="4"/>
      <c r="L96" s="4"/>
      <c r="M96" s="4"/>
      <c r="N96" s="4">
        <v>61.5</v>
      </c>
      <c r="O96" s="4"/>
      <c r="P96" s="4"/>
      <c r="Q96" s="4">
        <v>82.1</v>
      </c>
      <c r="R96" s="4">
        <v>36.9</v>
      </c>
      <c r="S96" s="4"/>
    </row>
    <row r="97" spans="1:19" x14ac:dyDescent="0.25">
      <c r="A97" s="4"/>
      <c r="B97" s="4"/>
      <c r="C97" s="4"/>
      <c r="D97" s="4">
        <v>73.339207115188358</v>
      </c>
      <c r="E97" s="4"/>
      <c r="F97" s="4"/>
      <c r="G97" s="4">
        <v>72.818876568121425</v>
      </c>
      <c r="H97" s="4">
        <v>67.711696961660678</v>
      </c>
      <c r="I97" s="4"/>
      <c r="K97" s="4"/>
      <c r="L97" s="4"/>
      <c r="M97" s="4"/>
      <c r="N97" s="4">
        <v>70.900000000000006</v>
      </c>
      <c r="O97" s="4"/>
      <c r="P97" s="4"/>
      <c r="Q97" s="4">
        <v>72</v>
      </c>
      <c r="R97" s="4">
        <v>68.099999999999994</v>
      </c>
      <c r="S97" s="4"/>
    </row>
    <row r="98" spans="1:19" x14ac:dyDescent="0.25">
      <c r="A98" s="4"/>
      <c r="B98" s="4"/>
      <c r="C98" s="4"/>
      <c r="D98" s="4">
        <v>33.74280234499583</v>
      </c>
      <c r="E98" s="4"/>
      <c r="F98" s="4"/>
      <c r="G98" s="4">
        <v>29.937293910859985</v>
      </c>
      <c r="H98" s="4">
        <v>25.517830193218739</v>
      </c>
      <c r="I98" s="4"/>
      <c r="K98" s="4"/>
      <c r="L98" s="4"/>
      <c r="M98" s="4"/>
      <c r="N98" s="4">
        <v>32.700000000000003</v>
      </c>
      <c r="O98" s="4"/>
      <c r="P98" s="4"/>
      <c r="Q98" s="4">
        <v>40.699999999999996</v>
      </c>
      <c r="R98" s="4">
        <v>36.299999999999997</v>
      </c>
      <c r="S98" s="4"/>
    </row>
    <row r="99" spans="1:19" x14ac:dyDescent="0.25">
      <c r="A99" s="4"/>
      <c r="B99" s="4"/>
      <c r="C99" s="4"/>
      <c r="D99" s="4">
        <v>73.827349625550013</v>
      </c>
      <c r="E99" s="4"/>
      <c r="F99" s="4"/>
      <c r="G99" s="4">
        <v>75.330885379639042</v>
      </c>
      <c r="H99" s="4">
        <v>78.140651316462311</v>
      </c>
      <c r="I99" s="4"/>
      <c r="K99" s="4"/>
      <c r="L99" s="4"/>
      <c r="M99" s="4"/>
      <c r="N99" s="4">
        <v>77.400000000000006</v>
      </c>
      <c r="O99" s="4"/>
      <c r="P99" s="4"/>
      <c r="Q99" s="4">
        <v>72.7</v>
      </c>
      <c r="R99" s="4">
        <v>81</v>
      </c>
      <c r="S99" s="4"/>
    </row>
    <row r="100" spans="1:19" x14ac:dyDescent="0.25">
      <c r="A100" s="4"/>
      <c r="B100" s="4"/>
      <c r="C100" s="4"/>
      <c r="D100" s="4">
        <v>32.284430972720649</v>
      </c>
      <c r="E100" s="4"/>
      <c r="F100" s="4"/>
      <c r="G100" s="4">
        <v>37.6067498419592</v>
      </c>
      <c r="H100" s="4">
        <v>92.033619573531141</v>
      </c>
      <c r="I100" s="4"/>
      <c r="K100" s="4"/>
      <c r="L100" s="4"/>
      <c r="M100" s="4"/>
      <c r="N100" s="4">
        <v>32.6</v>
      </c>
      <c r="O100" s="4"/>
      <c r="P100" s="4"/>
      <c r="Q100" s="4">
        <v>52.1</v>
      </c>
      <c r="R100" s="4">
        <v>94.1</v>
      </c>
      <c r="S100" s="4"/>
    </row>
    <row r="101" spans="1:19" x14ac:dyDescent="0.25">
      <c r="A101" s="4"/>
      <c r="B101" s="4"/>
      <c r="C101" s="4"/>
      <c r="D101" s="4">
        <v>27.565528267227592</v>
      </c>
      <c r="E101" s="4"/>
      <c r="F101" s="4"/>
      <c r="G101" s="4">
        <v>68.251038316757743</v>
      </c>
      <c r="H101" s="4">
        <v>93.968893105444394</v>
      </c>
      <c r="I101" s="4"/>
      <c r="K101" s="4"/>
      <c r="L101" s="4"/>
      <c r="M101" s="4"/>
      <c r="N101" s="4">
        <v>33.4</v>
      </c>
      <c r="O101" s="4"/>
      <c r="P101" s="4"/>
      <c r="Q101" s="4">
        <v>70.3</v>
      </c>
      <c r="R101" s="4">
        <v>96.9</v>
      </c>
      <c r="S101" s="4"/>
    </row>
    <row r="102" spans="1:19" x14ac:dyDescent="0.25">
      <c r="A102" s="4"/>
      <c r="B102" s="4"/>
      <c r="C102" s="4"/>
      <c r="D102" s="4">
        <v>61.540263228484612</v>
      </c>
      <c r="E102" s="4"/>
      <c r="F102" s="4"/>
      <c r="G102" s="4">
        <v>73.953743373501496</v>
      </c>
      <c r="H102" s="4">
        <v>87.086602855755558</v>
      </c>
      <c r="I102" s="4"/>
      <c r="K102" s="4"/>
      <c r="L102" s="4"/>
      <c r="M102" s="4"/>
      <c r="N102" s="4">
        <v>61.20000000000001</v>
      </c>
      <c r="O102" s="4"/>
      <c r="P102" s="4"/>
      <c r="Q102" s="4">
        <v>75.2</v>
      </c>
      <c r="R102" s="4">
        <v>92.3</v>
      </c>
      <c r="S102" s="4"/>
    </row>
    <row r="103" spans="1:19" x14ac:dyDescent="0.25">
      <c r="A103" s="4"/>
      <c r="B103" s="4"/>
      <c r="C103" s="4"/>
      <c r="D103" s="4">
        <v>29.786708464990063</v>
      </c>
      <c r="E103" s="4"/>
      <c r="F103" s="4"/>
      <c r="G103" s="4">
        <v>45.541001778303219</v>
      </c>
      <c r="H103" s="4">
        <v>27.253948790039711</v>
      </c>
      <c r="I103" s="4"/>
      <c r="K103" s="4"/>
      <c r="L103" s="4"/>
      <c r="M103" s="4"/>
      <c r="N103" s="4">
        <v>43.5</v>
      </c>
      <c r="O103" s="4"/>
      <c r="P103" s="4"/>
      <c r="Q103" s="4">
        <v>56.000000000000007</v>
      </c>
      <c r="R103" s="4">
        <v>41.6</v>
      </c>
      <c r="S103" s="4"/>
    </row>
    <row r="104" spans="1:19" x14ac:dyDescent="0.25">
      <c r="A104" s="4"/>
      <c r="B104" s="4"/>
      <c r="C104" s="4"/>
      <c r="D104" s="4">
        <v>33.618019139226831</v>
      </c>
      <c r="E104" s="4"/>
      <c r="F104" s="4"/>
      <c r="G104" s="4">
        <v>33.175894271950369</v>
      </c>
      <c r="H104" s="4">
        <v>26.332653556330925</v>
      </c>
      <c r="I104" s="4"/>
      <c r="K104" s="4"/>
      <c r="L104" s="4"/>
      <c r="M104" s="4"/>
      <c r="N104" s="4">
        <v>43.79999999999999</v>
      </c>
      <c r="O104" s="4"/>
      <c r="P104" s="4"/>
      <c r="Q104" s="4">
        <v>43.9</v>
      </c>
      <c r="R104" s="4">
        <v>51.4</v>
      </c>
      <c r="S104" s="4"/>
    </row>
    <row r="105" spans="1:19" x14ac:dyDescent="0.25">
      <c r="A105" s="4"/>
      <c r="B105" s="4"/>
      <c r="C105" s="4"/>
      <c r="D105" s="4">
        <v>61.618087667932407</v>
      </c>
      <c r="E105" s="4"/>
      <c r="F105" s="4"/>
      <c r="G105" s="4">
        <v>88.061716064251129</v>
      </c>
      <c r="H105" s="4">
        <v>63.221902293369283</v>
      </c>
      <c r="I105" s="4"/>
      <c r="K105" s="4"/>
      <c r="L105" s="4"/>
      <c r="M105" s="4"/>
      <c r="N105" s="4">
        <v>58.70000000000001</v>
      </c>
      <c r="O105" s="4"/>
      <c r="P105" s="4"/>
      <c r="Q105" s="4">
        <v>89.09999999999998</v>
      </c>
      <c r="R105" s="4">
        <v>63.3</v>
      </c>
      <c r="S105" s="4"/>
    </row>
    <row r="106" spans="1:19" x14ac:dyDescent="0.25">
      <c r="A106" s="4"/>
      <c r="B106" s="4"/>
      <c r="C106" s="4"/>
      <c r="D106" s="4">
        <v>28.236669724303333</v>
      </c>
      <c r="E106" s="4"/>
      <c r="F106" s="4"/>
      <c r="G106" s="4">
        <v>63.937860516962921</v>
      </c>
      <c r="H106" s="4">
        <v>93.207041335548212</v>
      </c>
      <c r="I106" s="4"/>
      <c r="K106" s="4"/>
      <c r="L106" s="4"/>
      <c r="M106" s="4"/>
      <c r="N106" s="4">
        <v>34.699999999999996</v>
      </c>
      <c r="O106" s="4"/>
      <c r="P106" s="4"/>
      <c r="Q106" s="4">
        <v>63.5</v>
      </c>
      <c r="R106" s="4">
        <v>92.7</v>
      </c>
      <c r="S106" s="4"/>
    </row>
    <row r="107" spans="1:19" x14ac:dyDescent="0.25">
      <c r="A107" s="4"/>
      <c r="B107" s="4"/>
      <c r="C107" s="4"/>
      <c r="D107" s="4">
        <v>31.300376348385868</v>
      </c>
      <c r="E107" s="4"/>
      <c r="F107" s="4"/>
      <c r="G107" s="4">
        <v>33.811622899608672</v>
      </c>
      <c r="H107" s="4">
        <v>71.599756457862014</v>
      </c>
      <c r="I107" s="4"/>
      <c r="K107" s="4"/>
      <c r="L107" s="4"/>
      <c r="M107" s="4"/>
      <c r="N107" s="4">
        <v>36.299999999999997</v>
      </c>
      <c r="O107" s="4"/>
      <c r="P107" s="4"/>
      <c r="Q107" s="4">
        <v>44.1</v>
      </c>
      <c r="R107" s="4">
        <v>80.400000000000006</v>
      </c>
      <c r="S107" s="4"/>
    </row>
    <row r="108" spans="1:19" x14ac:dyDescent="0.25">
      <c r="A108" s="4"/>
      <c r="B108" s="4"/>
      <c r="C108" s="4"/>
      <c r="D108" s="4">
        <v>41.011379468249103</v>
      </c>
      <c r="E108" s="4"/>
      <c r="F108" s="4"/>
      <c r="G108" s="4">
        <v>34.463494261466558</v>
      </c>
      <c r="H108" s="4">
        <v>86.403559625309299</v>
      </c>
      <c r="I108" s="4"/>
      <c r="K108" s="4"/>
      <c r="L108" s="4"/>
      <c r="M108" s="4"/>
      <c r="N108" s="4">
        <v>46.1</v>
      </c>
      <c r="O108" s="4"/>
      <c r="P108" s="4"/>
      <c r="Q108" s="4">
        <v>51.5</v>
      </c>
      <c r="R108" s="4">
        <v>89.2</v>
      </c>
      <c r="S108" s="4"/>
    </row>
    <row r="109" spans="1:19" x14ac:dyDescent="0.25">
      <c r="A109" s="4"/>
      <c r="B109" s="4"/>
      <c r="C109" s="4"/>
      <c r="D109" s="4">
        <v>36.261722283906913</v>
      </c>
      <c r="E109" s="4"/>
      <c r="F109" s="4"/>
      <c r="G109" s="4">
        <v>21.121880184995234</v>
      </c>
      <c r="H109" s="4">
        <v>90.346430664886185</v>
      </c>
      <c r="I109" s="4"/>
      <c r="K109" s="4"/>
      <c r="L109" s="4"/>
      <c r="M109" s="4"/>
      <c r="N109" s="4">
        <v>57.8</v>
      </c>
      <c r="O109" s="4"/>
      <c r="P109" s="4"/>
      <c r="Q109" s="4">
        <v>31.1</v>
      </c>
      <c r="R109" s="4">
        <v>88.2</v>
      </c>
      <c r="S109" s="4"/>
    </row>
    <row r="110" spans="1:19" x14ac:dyDescent="0.25">
      <c r="A110" s="4"/>
      <c r="B110" s="4"/>
      <c r="C110" s="4"/>
      <c r="D110" s="4">
        <v>74.206216380159802</v>
      </c>
      <c r="E110" s="4"/>
      <c r="F110" s="4"/>
      <c r="G110" s="4">
        <v>34.769088705207515</v>
      </c>
      <c r="H110" s="4">
        <v>61.115352258768354</v>
      </c>
      <c r="I110" s="4"/>
      <c r="K110" s="4"/>
      <c r="L110" s="4"/>
      <c r="M110" s="4"/>
      <c r="N110" s="4">
        <v>77.099999999999994</v>
      </c>
      <c r="O110" s="4"/>
      <c r="P110" s="4"/>
      <c r="Q110" s="4">
        <v>42.6</v>
      </c>
      <c r="R110" s="4">
        <v>62.2</v>
      </c>
      <c r="S110" s="4"/>
    </row>
    <row r="111" spans="1:19" x14ac:dyDescent="0.25">
      <c r="A111" s="4"/>
      <c r="B111" s="4"/>
      <c r="C111" s="4"/>
      <c r="D111" s="4">
        <v>25.74976241324433</v>
      </c>
      <c r="E111" s="4"/>
      <c r="F111" s="4"/>
      <c r="G111" s="4">
        <v>77.73636611431742</v>
      </c>
      <c r="H111" s="4">
        <v>85.477433942776614</v>
      </c>
      <c r="I111" s="4"/>
      <c r="K111" s="4"/>
      <c r="L111" s="4"/>
      <c r="M111" s="4"/>
      <c r="N111" s="4">
        <v>37.700000000000003</v>
      </c>
      <c r="O111" s="4"/>
      <c r="P111" s="4"/>
      <c r="Q111" s="4">
        <v>74.2</v>
      </c>
      <c r="R111" s="4">
        <v>85.7</v>
      </c>
      <c r="S111" s="4"/>
    </row>
    <row r="112" spans="1:19" x14ac:dyDescent="0.25">
      <c r="A112" s="4"/>
      <c r="B112" s="4"/>
      <c r="C112" s="4"/>
      <c r="D112" s="4">
        <v>35.115176943303418</v>
      </c>
      <c r="E112" s="4"/>
      <c r="F112" s="4"/>
      <c r="G112" s="4">
        <v>87.710634323187918</v>
      </c>
      <c r="H112" s="4">
        <v>66.887639912329249</v>
      </c>
      <c r="I112" s="4"/>
      <c r="K112" s="4"/>
      <c r="L112" s="4"/>
      <c r="M112" s="4"/>
      <c r="N112" s="4">
        <v>47</v>
      </c>
      <c r="O112" s="4"/>
      <c r="P112" s="4"/>
      <c r="Q112" s="4">
        <v>89.1</v>
      </c>
      <c r="R112" s="4">
        <v>69.900000000000006</v>
      </c>
      <c r="S112" s="4"/>
    </row>
    <row r="113" spans="1:19" x14ac:dyDescent="0.25">
      <c r="A113" s="4"/>
      <c r="B113" s="4"/>
      <c r="C113" s="4"/>
      <c r="D113" s="4">
        <v>29.351008173273463</v>
      </c>
      <c r="E113" s="4"/>
      <c r="F113" s="4"/>
      <c r="G113" s="4">
        <v>34.747113663924367</v>
      </c>
      <c r="H113" s="4">
        <v>61.76576713729591</v>
      </c>
      <c r="I113" s="4"/>
      <c r="K113" s="4"/>
      <c r="L113" s="4"/>
      <c r="M113" s="4"/>
      <c r="N113" s="4">
        <v>29.599999999999998</v>
      </c>
      <c r="O113" s="4"/>
      <c r="P113" s="4"/>
      <c r="Q113" s="4">
        <v>44.5</v>
      </c>
      <c r="R113" s="4">
        <v>60.9</v>
      </c>
      <c r="S113" s="4"/>
    </row>
    <row r="114" spans="1:19" x14ac:dyDescent="0.25">
      <c r="A114" s="4"/>
      <c r="B114" s="4"/>
      <c r="C114" s="4"/>
      <c r="D114" s="4">
        <v>24.509543485173239</v>
      </c>
      <c r="E114" s="4"/>
      <c r="F114" s="4"/>
      <c r="G114" s="4">
        <v>24.073620655664062</v>
      </c>
      <c r="H114" s="4">
        <v>82.461002569416593</v>
      </c>
      <c r="I114" s="4"/>
      <c r="K114" s="4"/>
      <c r="L114" s="4"/>
      <c r="M114" s="4"/>
      <c r="N114" s="4">
        <v>36.700000000000003</v>
      </c>
      <c r="O114" s="4"/>
      <c r="P114" s="4"/>
      <c r="Q114" s="4">
        <v>21.4</v>
      </c>
      <c r="R114" s="4">
        <v>84.5</v>
      </c>
      <c r="S114" s="4"/>
    </row>
    <row r="115" spans="1:19" x14ac:dyDescent="0.25">
      <c r="A115" s="4"/>
      <c r="B115" s="4"/>
      <c r="C115" s="4"/>
      <c r="D115" s="4">
        <v>27.120902567337613</v>
      </c>
      <c r="E115" s="4"/>
      <c r="F115" s="4"/>
      <c r="G115" s="4">
        <v>92.081916969349749</v>
      </c>
      <c r="H115" s="4">
        <v>67.221254847521379</v>
      </c>
      <c r="I115" s="4"/>
      <c r="K115" s="4"/>
      <c r="L115" s="4"/>
      <c r="M115" s="4"/>
      <c r="N115" s="4">
        <v>22.6</v>
      </c>
      <c r="O115" s="4"/>
      <c r="P115" s="4"/>
      <c r="Q115" s="4">
        <v>94.7</v>
      </c>
      <c r="R115" s="4">
        <v>70.3</v>
      </c>
      <c r="S115" s="4"/>
    </row>
    <row r="116" spans="1:19" x14ac:dyDescent="0.25">
      <c r="A116" s="4"/>
      <c r="B116" s="4"/>
      <c r="C116" s="4"/>
      <c r="D116" s="4">
        <v>43.06373321084542</v>
      </c>
      <c r="E116" s="4"/>
      <c r="F116" s="4"/>
      <c r="G116" s="4">
        <v>89.405768842455927</v>
      </c>
      <c r="H116" s="4">
        <v>80.595661615339679</v>
      </c>
      <c r="I116" s="4"/>
      <c r="K116" s="4"/>
      <c r="L116" s="4"/>
      <c r="M116" s="4"/>
      <c r="N116" s="4">
        <v>54.7</v>
      </c>
      <c r="O116" s="4"/>
      <c r="P116" s="4"/>
      <c r="Q116" s="4">
        <v>94.1</v>
      </c>
      <c r="R116" s="4">
        <v>73.5</v>
      </c>
      <c r="S116" s="4"/>
    </row>
    <row r="117" spans="1:19" x14ac:dyDescent="0.25">
      <c r="A117" s="4"/>
      <c r="B117" s="4"/>
      <c r="C117" s="4"/>
      <c r="D117" s="4">
        <v>28.884470186684759</v>
      </c>
      <c r="E117" s="4"/>
      <c r="F117" s="4"/>
      <c r="G117" s="4">
        <v>79.719566368224932</v>
      </c>
      <c r="H117" s="4">
        <v>18.502882326178199</v>
      </c>
      <c r="I117" s="4"/>
      <c r="K117" s="4"/>
      <c r="L117" s="4"/>
      <c r="M117" s="4"/>
      <c r="N117" s="4">
        <v>36.199999999999996</v>
      </c>
      <c r="O117" s="4"/>
      <c r="P117" s="4"/>
      <c r="Q117" s="4">
        <v>81.599999999999994</v>
      </c>
      <c r="R117" s="4">
        <v>19.5</v>
      </c>
      <c r="S117" s="4"/>
    </row>
    <row r="118" spans="1:19" x14ac:dyDescent="0.25">
      <c r="A118" s="4"/>
      <c r="B118" s="4"/>
      <c r="C118" s="4"/>
      <c r="D118" s="4">
        <v>61.223795056174168</v>
      </c>
      <c r="E118" s="4"/>
      <c r="F118" s="4"/>
      <c r="G118" s="4">
        <v>77.774596274290602</v>
      </c>
      <c r="H118" s="4">
        <v>10.075601635451163</v>
      </c>
      <c r="I118" s="4"/>
      <c r="K118" s="4"/>
      <c r="L118" s="4"/>
      <c r="M118" s="4"/>
      <c r="N118" s="4">
        <v>60.4</v>
      </c>
      <c r="O118" s="4"/>
      <c r="P118" s="4"/>
      <c r="Q118" s="4">
        <v>79.099999999999994</v>
      </c>
      <c r="R118" s="4">
        <v>24.099999999999998</v>
      </c>
      <c r="S118" s="4"/>
    </row>
    <row r="119" spans="1:19" x14ac:dyDescent="0.25">
      <c r="A119" s="4"/>
      <c r="B119" s="4"/>
      <c r="C119" s="4"/>
      <c r="D119" s="4">
        <v>69.394366452915122</v>
      </c>
      <c r="E119" s="4"/>
      <c r="F119" s="4"/>
      <c r="G119" s="4">
        <v>64.096851696270505</v>
      </c>
      <c r="H119" s="4">
        <v>26.101454661509848</v>
      </c>
      <c r="I119" s="4"/>
      <c r="K119" s="4"/>
      <c r="L119" s="4"/>
      <c r="M119" s="4"/>
      <c r="N119" s="4">
        <v>71.5</v>
      </c>
      <c r="O119" s="4"/>
      <c r="P119" s="4"/>
      <c r="Q119" s="4">
        <v>64.7</v>
      </c>
      <c r="R119" s="4">
        <v>40</v>
      </c>
      <c r="S119" s="4"/>
    </row>
    <row r="120" spans="1:19" x14ac:dyDescent="0.25">
      <c r="A120" s="4"/>
      <c r="B120" s="4"/>
      <c r="C120" s="4"/>
      <c r="D120" s="4">
        <v>45.532545749570232</v>
      </c>
      <c r="E120" s="4"/>
      <c r="F120" s="4"/>
      <c r="G120" s="4">
        <v>44.970633880560754</v>
      </c>
      <c r="H120" s="4">
        <v>23.246531842072326</v>
      </c>
      <c r="I120" s="4"/>
      <c r="K120" s="4"/>
      <c r="L120" s="4"/>
      <c r="M120" s="4"/>
      <c r="N120" s="4">
        <v>57.4</v>
      </c>
      <c r="O120" s="4"/>
      <c r="P120" s="4"/>
      <c r="Q120" s="4">
        <v>55.000000000000007</v>
      </c>
      <c r="R120" s="4">
        <v>50.5</v>
      </c>
      <c r="S120" s="4"/>
    </row>
    <row r="121" spans="1:19" x14ac:dyDescent="0.25">
      <c r="A121" s="4"/>
      <c r="B121" s="4"/>
      <c r="C121" s="4"/>
      <c r="D121" s="4">
        <v>58.831447105440006</v>
      </c>
      <c r="E121" s="4"/>
      <c r="F121" s="4"/>
      <c r="G121" s="4">
        <v>90.005199056282464</v>
      </c>
      <c r="H121" s="4">
        <v>26.294955632354089</v>
      </c>
      <c r="I121" s="4"/>
      <c r="K121" s="4"/>
      <c r="L121" s="4"/>
      <c r="M121" s="4"/>
      <c r="N121" s="4">
        <v>58.099999999999994</v>
      </c>
      <c r="O121" s="4"/>
      <c r="P121" s="4"/>
      <c r="Q121" s="4">
        <v>93.6</v>
      </c>
      <c r="R121" s="4">
        <v>34.300000000000004</v>
      </c>
      <c r="S121" s="4"/>
    </row>
    <row r="122" spans="1:19" x14ac:dyDescent="0.25">
      <c r="A122" s="4"/>
      <c r="B122" s="4"/>
      <c r="C122" s="4"/>
      <c r="D122" s="4">
        <v>25.996728984715471</v>
      </c>
      <c r="E122" s="4"/>
      <c r="F122" s="4"/>
      <c r="G122" s="4">
        <v>90.159666847409198</v>
      </c>
      <c r="H122" s="4">
        <v>66.814084989729267</v>
      </c>
      <c r="I122" s="4"/>
      <c r="K122" s="4"/>
      <c r="L122" s="4"/>
      <c r="M122" s="4"/>
      <c r="N122" s="4">
        <v>30.8</v>
      </c>
      <c r="O122" s="4"/>
      <c r="P122" s="4"/>
      <c r="Q122" s="4">
        <v>90.4</v>
      </c>
      <c r="R122" s="4">
        <v>69.5</v>
      </c>
      <c r="S122" s="4"/>
    </row>
    <row r="123" spans="1:19" x14ac:dyDescent="0.25">
      <c r="A123" s="4"/>
      <c r="B123" s="4"/>
      <c r="C123" s="4"/>
      <c r="D123" s="4">
        <v>25.983890778799701</v>
      </c>
      <c r="E123" s="4"/>
      <c r="F123" s="4"/>
      <c r="G123" s="4">
        <v>85.399223823533788</v>
      </c>
      <c r="H123" s="4">
        <v>34.048781854146021</v>
      </c>
      <c r="I123" s="4"/>
      <c r="K123" s="4"/>
      <c r="L123" s="4"/>
      <c r="M123" s="4"/>
      <c r="N123" s="4">
        <v>39.5</v>
      </c>
      <c r="O123" s="4"/>
      <c r="P123" s="4"/>
      <c r="Q123" s="4">
        <v>89.2</v>
      </c>
      <c r="R123" s="4">
        <v>51</v>
      </c>
      <c r="S123" s="4"/>
    </row>
    <row r="124" spans="1:19" x14ac:dyDescent="0.25">
      <c r="A124" s="4"/>
      <c r="B124" s="4"/>
      <c r="C124" s="4"/>
      <c r="D124" s="4">
        <v>37.09522264087321</v>
      </c>
      <c r="E124" s="4"/>
      <c r="F124" s="4"/>
      <c r="G124" s="4">
        <v>86.946328582888285</v>
      </c>
      <c r="H124" s="4">
        <v>63.873228768501491</v>
      </c>
      <c r="I124" s="4"/>
      <c r="K124" s="4"/>
      <c r="L124" s="4"/>
      <c r="M124" s="4"/>
      <c r="N124" s="4">
        <v>57.3</v>
      </c>
      <c r="O124" s="4"/>
      <c r="P124" s="4"/>
      <c r="Q124" s="4">
        <v>88.2</v>
      </c>
      <c r="R124" s="4">
        <v>66.099999999999994</v>
      </c>
      <c r="S124" s="4"/>
    </row>
    <row r="125" spans="1:19" x14ac:dyDescent="0.25">
      <c r="A125" s="4"/>
      <c r="B125" s="4"/>
      <c r="C125" s="4"/>
      <c r="D125" s="4">
        <v>33.70252457496899</v>
      </c>
      <c r="E125" s="4"/>
      <c r="F125" s="4"/>
      <c r="G125" s="4">
        <v>94.160155917489902</v>
      </c>
      <c r="H125" s="4">
        <v>69.978735862357993</v>
      </c>
      <c r="I125" s="4"/>
      <c r="K125" s="4"/>
      <c r="L125" s="4"/>
      <c r="M125" s="4"/>
      <c r="N125" s="4">
        <v>32.5</v>
      </c>
      <c r="O125" s="4"/>
      <c r="P125" s="4"/>
      <c r="Q125" s="4">
        <v>98.1</v>
      </c>
      <c r="R125" s="4">
        <v>74</v>
      </c>
      <c r="S125" s="4"/>
    </row>
    <row r="126" spans="1:19" x14ac:dyDescent="0.25">
      <c r="A126" s="4"/>
      <c r="B126" s="4"/>
      <c r="C126" s="4"/>
      <c r="D126" s="4">
        <v>31.904673208662761</v>
      </c>
      <c r="E126" s="4"/>
      <c r="F126" s="4"/>
      <c r="G126" s="4">
        <v>92.61944306170939</v>
      </c>
      <c r="H126" s="4">
        <v>17.047980618164303</v>
      </c>
      <c r="I126" s="4"/>
      <c r="K126" s="4"/>
      <c r="L126" s="4"/>
      <c r="M126" s="4"/>
      <c r="N126" s="4">
        <v>37.5</v>
      </c>
      <c r="O126" s="4"/>
      <c r="P126" s="4"/>
      <c r="Q126" s="4">
        <v>93.3</v>
      </c>
      <c r="R126" s="4">
        <v>26.6</v>
      </c>
      <c r="S126" s="4"/>
    </row>
    <row r="127" spans="1:19" x14ac:dyDescent="0.25">
      <c r="A127" s="4"/>
      <c r="B127" s="4"/>
      <c r="C127" s="4"/>
      <c r="D127" s="4">
        <v>94.989309002689026</v>
      </c>
      <c r="E127" s="4"/>
      <c r="F127" s="4"/>
      <c r="G127" s="4">
        <v>35.773496812512747</v>
      </c>
      <c r="H127" s="4">
        <v>80.026459703273261</v>
      </c>
      <c r="I127" s="4"/>
      <c r="K127" s="4"/>
      <c r="L127" s="4"/>
      <c r="M127" s="4"/>
      <c r="N127" s="4">
        <v>97.6</v>
      </c>
      <c r="O127" s="4"/>
      <c r="P127" s="4"/>
      <c r="Q127" s="4">
        <v>36.1</v>
      </c>
      <c r="R127" s="4">
        <v>76.2</v>
      </c>
      <c r="S127" s="4"/>
    </row>
    <row r="128" spans="1:19" x14ac:dyDescent="0.25">
      <c r="A128" s="4"/>
      <c r="B128" s="4"/>
      <c r="C128" s="4"/>
      <c r="D128" s="4">
        <v>97.782128071744538</v>
      </c>
      <c r="E128" s="4"/>
      <c r="F128" s="4"/>
      <c r="G128" s="4">
        <v>12.81493747400968</v>
      </c>
      <c r="H128" s="4">
        <v>93.980977108270224</v>
      </c>
      <c r="I128" s="4"/>
      <c r="K128" s="4"/>
      <c r="L128" s="4"/>
      <c r="M128" s="4"/>
      <c r="N128" s="4">
        <v>99.3</v>
      </c>
      <c r="O128" s="4"/>
      <c r="P128" s="4"/>
      <c r="Q128" s="4">
        <v>26.900000000000002</v>
      </c>
      <c r="R128" s="4">
        <v>94.4</v>
      </c>
      <c r="S128" s="4"/>
    </row>
    <row r="129" spans="1:19" x14ac:dyDescent="0.25">
      <c r="A129" s="4"/>
      <c r="B129" s="4"/>
      <c r="C129" s="4"/>
      <c r="D129" s="4">
        <v>92.240931649915282</v>
      </c>
      <c r="E129" s="4"/>
      <c r="F129" s="4"/>
      <c r="G129" s="4">
        <v>97.911543443910617</v>
      </c>
      <c r="H129" s="4">
        <v>30.6713602682591</v>
      </c>
      <c r="I129" s="4"/>
      <c r="K129" s="4"/>
      <c r="L129" s="4"/>
      <c r="M129" s="4"/>
      <c r="N129" s="4">
        <v>93.9</v>
      </c>
      <c r="O129" s="4"/>
      <c r="P129" s="4"/>
      <c r="Q129" s="4">
        <v>99</v>
      </c>
      <c r="R129" s="4">
        <v>45.7</v>
      </c>
      <c r="S129" s="4"/>
    </row>
    <row r="130" spans="1:19" x14ac:dyDescent="0.25">
      <c r="A130" s="4"/>
      <c r="B130" s="4"/>
      <c r="C130" s="4"/>
      <c r="D130" s="4">
        <v>33.97268553038144</v>
      </c>
      <c r="E130" s="4"/>
      <c r="F130" s="4"/>
      <c r="G130" s="4">
        <v>76.323621739554568</v>
      </c>
      <c r="H130" s="4">
        <v>29.184578269809908</v>
      </c>
      <c r="I130" s="4"/>
      <c r="K130" s="4"/>
      <c r="L130" s="4"/>
      <c r="M130" s="4"/>
      <c r="N130" s="4">
        <v>50.4</v>
      </c>
      <c r="O130" s="4"/>
      <c r="P130" s="4"/>
      <c r="Q130" s="4">
        <v>82.4</v>
      </c>
      <c r="R130" s="4">
        <v>25.3</v>
      </c>
      <c r="S130" s="4"/>
    </row>
    <row r="131" spans="1:19" x14ac:dyDescent="0.25">
      <c r="A131" s="4"/>
      <c r="B131" s="4"/>
      <c r="C131" s="4"/>
      <c r="D131" s="4">
        <v>84.703570624726751</v>
      </c>
      <c r="E131" s="4"/>
      <c r="F131" s="4"/>
      <c r="G131" s="4">
        <v>91.898683481873718</v>
      </c>
      <c r="H131" s="4">
        <v>72.154580563970356</v>
      </c>
      <c r="I131" s="4"/>
      <c r="K131" s="4"/>
      <c r="L131" s="4"/>
      <c r="M131" s="4"/>
      <c r="N131" s="4">
        <v>85.7</v>
      </c>
      <c r="O131" s="4"/>
      <c r="P131" s="4"/>
      <c r="Q131" s="4">
        <v>93</v>
      </c>
      <c r="R131" s="4">
        <v>74.8</v>
      </c>
      <c r="S131" s="4"/>
    </row>
    <row r="132" spans="1:19" x14ac:dyDescent="0.25">
      <c r="A132" s="4"/>
      <c r="B132" s="4"/>
      <c r="C132" s="4"/>
      <c r="D132" s="4">
        <v>96.540900454638319</v>
      </c>
      <c r="E132" s="4"/>
      <c r="F132" s="4"/>
      <c r="G132" s="4">
        <v>97.062819320743102</v>
      </c>
      <c r="H132" s="4">
        <v>25.420982306173094</v>
      </c>
      <c r="I132" s="4"/>
      <c r="K132" s="4"/>
      <c r="L132" s="4"/>
      <c r="M132" s="4"/>
      <c r="N132" s="4">
        <v>96.8</v>
      </c>
      <c r="O132" s="4"/>
      <c r="P132" s="4"/>
      <c r="Q132" s="4">
        <v>98.6</v>
      </c>
      <c r="R132" s="4">
        <v>40</v>
      </c>
      <c r="S132" s="4"/>
    </row>
    <row r="133" spans="1:19" x14ac:dyDescent="0.25">
      <c r="A133" s="4"/>
      <c r="B133" s="4"/>
      <c r="C133" s="4"/>
      <c r="D133" s="4">
        <v>61.962118261921425</v>
      </c>
      <c r="E133" s="4"/>
      <c r="F133" s="4"/>
      <c r="G133" s="4">
        <v>84.392713653335676</v>
      </c>
      <c r="H133" s="4">
        <v>25.644059970362655</v>
      </c>
      <c r="I133" s="4"/>
      <c r="K133" s="4"/>
      <c r="L133" s="4"/>
      <c r="M133" s="4"/>
      <c r="N133" s="4">
        <v>61.70000000000001</v>
      </c>
      <c r="O133" s="4"/>
      <c r="P133" s="4"/>
      <c r="Q133" s="4">
        <v>84.7</v>
      </c>
      <c r="R133" s="4">
        <v>35.199999999999996</v>
      </c>
      <c r="S133" s="4"/>
    </row>
    <row r="134" spans="1:19" x14ac:dyDescent="0.25">
      <c r="A134" s="4"/>
      <c r="B134" s="4"/>
      <c r="C134" s="4"/>
      <c r="D134" s="4">
        <v>35.868056063700728</v>
      </c>
      <c r="E134" s="4"/>
      <c r="F134" s="4"/>
      <c r="G134" s="4">
        <v>63.193381099620169</v>
      </c>
      <c r="H134" s="4">
        <v>68.246464664838356</v>
      </c>
      <c r="I134" s="4"/>
      <c r="K134" s="4"/>
      <c r="L134" s="4"/>
      <c r="M134" s="4"/>
      <c r="N134" s="4">
        <v>56.100000000000009</v>
      </c>
      <c r="O134" s="4"/>
      <c r="P134" s="4"/>
      <c r="Q134" s="4">
        <v>64</v>
      </c>
      <c r="R134" s="4">
        <v>68.8</v>
      </c>
      <c r="S134" s="4"/>
    </row>
    <row r="135" spans="1:19" x14ac:dyDescent="0.25">
      <c r="A135" s="4"/>
      <c r="B135" s="4"/>
      <c r="C135" s="4"/>
      <c r="D135" s="4">
        <v>72.459348721608407</v>
      </c>
      <c r="E135" s="4"/>
      <c r="F135" s="4"/>
      <c r="G135" s="4">
        <v>67.415581973311973</v>
      </c>
      <c r="H135" s="4">
        <v>21.697537769784713</v>
      </c>
      <c r="I135" s="4"/>
      <c r="K135" s="4"/>
      <c r="L135" s="4"/>
      <c r="M135" s="4"/>
      <c r="N135" s="4">
        <v>74</v>
      </c>
      <c r="O135" s="4"/>
      <c r="P135" s="4"/>
      <c r="Q135" s="4">
        <v>67.900000000000006</v>
      </c>
      <c r="R135" s="4">
        <v>39.1</v>
      </c>
      <c r="S135" s="4"/>
    </row>
    <row r="136" spans="1:19" x14ac:dyDescent="0.25">
      <c r="A136" s="4"/>
      <c r="B136" s="4"/>
      <c r="C136" s="4"/>
      <c r="D136" s="4">
        <v>29.085886365501128</v>
      </c>
      <c r="E136" s="4"/>
      <c r="F136" s="4"/>
      <c r="G136" s="4">
        <v>65.686135156117956</v>
      </c>
      <c r="H136" s="4">
        <v>68.050494010980444</v>
      </c>
      <c r="I136" s="4"/>
      <c r="K136" s="4"/>
      <c r="L136" s="4"/>
      <c r="M136" s="4"/>
      <c r="N136" s="4">
        <v>51.100000000000009</v>
      </c>
      <c r="O136" s="4"/>
      <c r="P136" s="4"/>
      <c r="Q136" s="4">
        <v>66</v>
      </c>
      <c r="R136" s="4">
        <v>69.8</v>
      </c>
      <c r="S136" s="4"/>
    </row>
    <row r="137" spans="1:19" x14ac:dyDescent="0.25">
      <c r="A137" s="4"/>
      <c r="B137" s="4"/>
      <c r="C137" s="4"/>
      <c r="D137" s="4">
        <v>65.66914554558025</v>
      </c>
      <c r="E137" s="4"/>
      <c r="F137" s="4"/>
      <c r="G137" s="4">
        <v>37.695440786547735</v>
      </c>
      <c r="H137" s="4">
        <v>26.842758339520813</v>
      </c>
      <c r="I137" s="4"/>
      <c r="K137" s="4"/>
      <c r="L137" s="4"/>
      <c r="M137" s="4"/>
      <c r="N137" s="4">
        <v>66.400000000000006</v>
      </c>
      <c r="O137" s="4"/>
      <c r="P137" s="4"/>
      <c r="Q137" s="4">
        <v>39.800000000000004</v>
      </c>
      <c r="R137" s="4">
        <v>25.7</v>
      </c>
      <c r="S137" s="4"/>
    </row>
    <row r="138" spans="1:19" x14ac:dyDescent="0.25">
      <c r="A138" s="4"/>
      <c r="B138" s="4"/>
      <c r="C138" s="4"/>
      <c r="D138" s="4">
        <v>32.007243650838134</v>
      </c>
      <c r="E138" s="4"/>
      <c r="F138" s="4"/>
      <c r="G138" s="4">
        <v>35.398277050550817</v>
      </c>
      <c r="H138" s="4">
        <v>61.792915631186439</v>
      </c>
      <c r="I138" s="4"/>
      <c r="K138" s="4"/>
      <c r="L138" s="4"/>
      <c r="M138" s="4"/>
      <c r="N138" s="4">
        <v>55.000000000000007</v>
      </c>
      <c r="O138" s="4"/>
      <c r="P138" s="4"/>
      <c r="Q138" s="4">
        <v>45.1</v>
      </c>
      <c r="R138" s="4">
        <v>64.3</v>
      </c>
      <c r="S138" s="4"/>
    </row>
    <row r="139" spans="1:19" x14ac:dyDescent="0.25">
      <c r="A139" s="4"/>
      <c r="B139" s="4"/>
      <c r="C139" s="4"/>
      <c r="D139" s="4">
        <v>87.950840687604241</v>
      </c>
      <c r="E139" s="4"/>
      <c r="F139" s="4"/>
      <c r="G139" s="4">
        <v>34.410293800679142</v>
      </c>
      <c r="H139" s="4">
        <v>58.820417758017399</v>
      </c>
      <c r="I139" s="4"/>
      <c r="K139" s="4"/>
      <c r="L139" s="4"/>
      <c r="M139" s="4"/>
      <c r="N139" s="4">
        <v>89.09999999999998</v>
      </c>
      <c r="O139" s="4"/>
      <c r="P139" s="4"/>
      <c r="Q139" s="4">
        <v>35.199999999999996</v>
      </c>
      <c r="R139" s="4">
        <v>58.5</v>
      </c>
      <c r="S139" s="4"/>
    </row>
    <row r="140" spans="1:19" x14ac:dyDescent="0.25">
      <c r="A140" s="4"/>
      <c r="B140" s="4"/>
      <c r="C140" s="4"/>
      <c r="D140" s="4">
        <v>26.719502418246847</v>
      </c>
      <c r="E140" s="4"/>
      <c r="F140" s="4"/>
      <c r="G140" s="4">
        <v>42.238160864502511</v>
      </c>
      <c r="H140" s="4">
        <v>15.840957470454612</v>
      </c>
      <c r="I140" s="4"/>
      <c r="K140" s="4"/>
      <c r="L140" s="4"/>
      <c r="M140" s="4"/>
      <c r="N140" s="4">
        <v>29.7</v>
      </c>
      <c r="O140" s="4"/>
      <c r="P140" s="4"/>
      <c r="Q140" s="4">
        <v>50.3</v>
      </c>
      <c r="R140" s="4">
        <v>15.6</v>
      </c>
      <c r="S140" s="4"/>
    </row>
    <row r="141" spans="1:19" x14ac:dyDescent="0.25">
      <c r="A141" s="4"/>
      <c r="B141" s="4"/>
      <c r="C141" s="4"/>
      <c r="D141" s="4">
        <v>77.402787579078677</v>
      </c>
      <c r="E141" s="4"/>
      <c r="F141" s="4"/>
      <c r="G141" s="4">
        <v>32.274030207809574</v>
      </c>
      <c r="H141" s="4">
        <v>11.509815856525924</v>
      </c>
      <c r="I141" s="4"/>
      <c r="K141" s="4"/>
      <c r="L141" s="4"/>
      <c r="M141" s="4"/>
      <c r="N141" s="4">
        <v>74.7</v>
      </c>
      <c r="O141" s="4"/>
      <c r="P141" s="4"/>
      <c r="Q141" s="4">
        <v>50.1</v>
      </c>
      <c r="R141" s="4">
        <v>7.9000000000000012</v>
      </c>
      <c r="S141" s="4"/>
    </row>
    <row r="142" spans="1:19" x14ac:dyDescent="0.25">
      <c r="A142" s="4"/>
      <c r="B142" s="4"/>
      <c r="C142" s="4"/>
      <c r="D142" s="4">
        <v>87.499569381441603</v>
      </c>
      <c r="E142" s="4"/>
      <c r="F142" s="4"/>
      <c r="G142" s="4">
        <v>39.597406628287558</v>
      </c>
      <c r="H142" s="4">
        <v>64.586995936164442</v>
      </c>
      <c r="I142" s="4"/>
      <c r="K142" s="4"/>
      <c r="L142" s="4"/>
      <c r="M142" s="4"/>
      <c r="N142" s="4">
        <v>90.3</v>
      </c>
      <c r="O142" s="4"/>
      <c r="P142" s="4"/>
      <c r="Q142" s="4">
        <v>37.700000000000003</v>
      </c>
      <c r="R142" s="4">
        <v>65.099999999999994</v>
      </c>
      <c r="S142" s="4"/>
    </row>
    <row r="143" spans="1:19" x14ac:dyDescent="0.25">
      <c r="A143" s="4"/>
      <c r="B143" s="4"/>
      <c r="C143" s="4"/>
      <c r="D143" s="4">
        <v>29.728233429296957</v>
      </c>
      <c r="E143" s="4"/>
      <c r="F143" s="4"/>
      <c r="G143" s="4">
        <v>75.105045406088649</v>
      </c>
      <c r="H143" s="4">
        <v>62.632003037045749</v>
      </c>
      <c r="I143" s="4"/>
      <c r="K143" s="4"/>
      <c r="L143" s="4"/>
      <c r="M143" s="4"/>
      <c r="N143" s="4">
        <v>49.6</v>
      </c>
      <c r="O143" s="4"/>
      <c r="P143" s="4"/>
      <c r="Q143" s="4">
        <v>75.2</v>
      </c>
      <c r="R143" s="4">
        <v>63.1</v>
      </c>
      <c r="S143" s="4"/>
    </row>
    <row r="144" spans="1:19" x14ac:dyDescent="0.25">
      <c r="A144" s="4"/>
      <c r="B144" s="4"/>
      <c r="C144" s="4"/>
      <c r="D144" s="4">
        <v>89.063645574910907</v>
      </c>
      <c r="E144" s="4"/>
      <c r="F144" s="4"/>
      <c r="G144" s="4">
        <v>33.795234520613405</v>
      </c>
      <c r="H144" s="4">
        <v>53.517847040215891</v>
      </c>
      <c r="I144" s="4"/>
      <c r="K144" s="4"/>
      <c r="L144" s="4"/>
      <c r="M144" s="4"/>
      <c r="N144" s="4">
        <v>90.1</v>
      </c>
      <c r="O144" s="4"/>
      <c r="P144" s="4"/>
      <c r="Q144" s="4">
        <v>40.799999999999997</v>
      </c>
      <c r="R144" s="4">
        <v>58.3</v>
      </c>
      <c r="S144" s="4"/>
    </row>
    <row r="145" spans="1:19" x14ac:dyDescent="0.25">
      <c r="A145" s="4"/>
      <c r="B145" s="4"/>
      <c r="C145" s="4"/>
      <c r="D145" s="4">
        <v>90.893453527265692</v>
      </c>
      <c r="E145" s="4"/>
      <c r="F145" s="4"/>
      <c r="G145" s="4">
        <v>32.090818771718602</v>
      </c>
      <c r="H145" s="4">
        <v>81.298222126461681</v>
      </c>
      <c r="I145" s="4"/>
      <c r="K145" s="4"/>
      <c r="L145" s="4"/>
      <c r="M145" s="4"/>
      <c r="N145" s="4">
        <v>95.2</v>
      </c>
      <c r="O145" s="4"/>
      <c r="P145" s="4"/>
      <c r="Q145" s="4">
        <v>48.699999999999996</v>
      </c>
      <c r="R145" s="4">
        <v>78.400000000000006</v>
      </c>
      <c r="S145" s="4"/>
    </row>
    <row r="146" spans="1:19" x14ac:dyDescent="0.25">
      <c r="A146" s="4"/>
      <c r="B146" s="4"/>
      <c r="C146" s="4"/>
      <c r="D146" s="4">
        <v>28.086088236772166</v>
      </c>
      <c r="E146" s="4"/>
      <c r="F146" s="4"/>
      <c r="G146" s="4">
        <v>27.176722426139026</v>
      </c>
      <c r="H146" s="4">
        <v>30.336213703863891</v>
      </c>
      <c r="I146" s="4"/>
      <c r="K146" s="4"/>
      <c r="L146" s="4"/>
      <c r="M146" s="4"/>
      <c r="N146" s="4">
        <v>21.8</v>
      </c>
      <c r="O146" s="4"/>
      <c r="P146" s="4"/>
      <c r="Q146" s="4">
        <v>36.6</v>
      </c>
      <c r="R146" s="4">
        <v>23.1</v>
      </c>
      <c r="S146" s="4"/>
    </row>
    <row r="147" spans="1:19" x14ac:dyDescent="0.25">
      <c r="A147" s="4"/>
      <c r="B147" s="4"/>
      <c r="C147" s="4"/>
      <c r="D147" s="4">
        <v>16.826906887743547</v>
      </c>
      <c r="E147" s="4"/>
      <c r="F147" s="4"/>
      <c r="G147" s="4">
        <v>42.478432896842079</v>
      </c>
      <c r="H147" s="4">
        <v>30.066236466726515</v>
      </c>
      <c r="I147" s="4"/>
      <c r="K147" s="4"/>
      <c r="L147" s="4"/>
      <c r="M147" s="4"/>
      <c r="N147" s="4">
        <v>29.799999999999997</v>
      </c>
      <c r="O147" s="4"/>
      <c r="P147" s="4"/>
      <c r="Q147" s="4">
        <v>53</v>
      </c>
      <c r="R147" s="4">
        <v>53.79999999999999</v>
      </c>
      <c r="S147" s="4"/>
    </row>
    <row r="148" spans="1:19" x14ac:dyDescent="0.25">
      <c r="A148" s="4"/>
      <c r="B148" s="4"/>
      <c r="C148" s="4"/>
      <c r="D148" s="4">
        <v>77.532107142071879</v>
      </c>
      <c r="E148" s="4"/>
      <c r="F148" s="4"/>
      <c r="G148" s="4">
        <v>32.784977931244093</v>
      </c>
      <c r="H148" s="4">
        <v>75.761625543325721</v>
      </c>
      <c r="I148" s="4"/>
      <c r="K148" s="4"/>
      <c r="L148" s="4"/>
      <c r="M148" s="4"/>
      <c r="N148" s="4">
        <v>78.3</v>
      </c>
      <c r="O148" s="4"/>
      <c r="P148" s="4"/>
      <c r="Q148" s="4">
        <v>45.7</v>
      </c>
      <c r="R148" s="4">
        <v>78.099999999999994</v>
      </c>
      <c r="S148" s="4"/>
    </row>
    <row r="149" spans="1:19" x14ac:dyDescent="0.25">
      <c r="A149" s="4"/>
      <c r="B149" s="4"/>
      <c r="C149" s="4"/>
      <c r="D149" s="4">
        <v>32.153602183338492</v>
      </c>
      <c r="E149" s="4"/>
      <c r="F149" s="4"/>
      <c r="G149" s="4">
        <v>67.107143610365071</v>
      </c>
      <c r="H149" s="4">
        <v>77.33212248795455</v>
      </c>
      <c r="I149" s="4"/>
      <c r="K149" s="4"/>
      <c r="L149" s="4"/>
      <c r="M149" s="4"/>
      <c r="N149" s="4">
        <v>45.300000000000004</v>
      </c>
      <c r="O149" s="4"/>
      <c r="P149" s="4"/>
      <c r="Q149" s="4">
        <v>66.099999999999994</v>
      </c>
      <c r="R149" s="4">
        <v>83.8</v>
      </c>
      <c r="S149" s="4"/>
    </row>
    <row r="150" spans="1:19" x14ac:dyDescent="0.25">
      <c r="A150" s="4"/>
      <c r="B150" s="4"/>
      <c r="C150" s="4"/>
      <c r="D150" s="4">
        <v>21.811927862025975</v>
      </c>
      <c r="E150" s="4"/>
      <c r="F150" s="4"/>
      <c r="G150" s="4">
        <v>34.99459569413257</v>
      </c>
      <c r="H150" s="4">
        <v>87.864417446013974</v>
      </c>
      <c r="I150" s="4"/>
      <c r="K150" s="4"/>
      <c r="L150" s="4"/>
      <c r="M150" s="4"/>
      <c r="N150" s="4">
        <v>21.9</v>
      </c>
      <c r="O150" s="4"/>
      <c r="P150" s="4"/>
      <c r="Q150" s="4">
        <v>44.1</v>
      </c>
      <c r="R150" s="4">
        <v>89.7</v>
      </c>
      <c r="S150" s="4"/>
    </row>
    <row r="151" spans="1:19" x14ac:dyDescent="0.25">
      <c r="A151" s="4"/>
      <c r="B151" s="4"/>
      <c r="C151" s="4"/>
      <c r="D151" s="4">
        <v>17.97632756190508</v>
      </c>
      <c r="E151" s="4"/>
      <c r="F151" s="4"/>
      <c r="G151" s="4">
        <v>35.195461748471239</v>
      </c>
      <c r="H151" s="4">
        <v>58.096151543204641</v>
      </c>
      <c r="I151" s="4"/>
      <c r="K151" s="4"/>
      <c r="L151" s="4"/>
      <c r="M151" s="4"/>
      <c r="N151" s="4">
        <v>17.100000000000001</v>
      </c>
      <c r="O151" s="4"/>
      <c r="P151" s="4"/>
      <c r="Q151" s="4">
        <v>51.4</v>
      </c>
      <c r="R151" s="4">
        <v>58.599999999999994</v>
      </c>
      <c r="S151" s="4"/>
    </row>
    <row r="152" spans="1:19" x14ac:dyDescent="0.25">
      <c r="A152" s="4"/>
      <c r="B152" s="4"/>
      <c r="C152" s="4"/>
      <c r="D152" s="4">
        <v>16.686367142687921</v>
      </c>
      <c r="E152" s="4"/>
      <c r="F152" s="4"/>
      <c r="G152" s="4">
        <v>42.9180077527948</v>
      </c>
      <c r="H152" s="4">
        <v>69.600289290942484</v>
      </c>
      <c r="I152" s="4"/>
      <c r="K152" s="4"/>
      <c r="L152" s="4"/>
      <c r="M152" s="4"/>
      <c r="N152" s="4">
        <v>32.200000000000003</v>
      </c>
      <c r="O152" s="4"/>
      <c r="P152" s="4"/>
      <c r="Q152" s="4">
        <v>53.29999999999999</v>
      </c>
      <c r="R152" s="4">
        <v>71.099999999999994</v>
      </c>
      <c r="S152" s="4"/>
    </row>
    <row r="153" spans="1:19" x14ac:dyDescent="0.25">
      <c r="A153" s="4"/>
      <c r="B153" s="4"/>
      <c r="C153" s="4"/>
      <c r="D153" s="4">
        <v>14.461168086246859</v>
      </c>
      <c r="E153" s="4"/>
      <c r="F153" s="4"/>
      <c r="G153" s="4">
        <v>44.374903058320484</v>
      </c>
      <c r="H153" s="4">
        <v>65.043798837776549</v>
      </c>
      <c r="I153" s="4"/>
      <c r="K153" s="4"/>
      <c r="L153" s="4"/>
      <c r="M153" s="4"/>
      <c r="N153" s="4">
        <v>14.7</v>
      </c>
      <c r="O153" s="4"/>
      <c r="P153" s="4"/>
      <c r="Q153" s="4">
        <v>57.499999999999993</v>
      </c>
      <c r="R153" s="4">
        <v>66.3</v>
      </c>
      <c r="S153" s="4"/>
    </row>
    <row r="154" spans="1:19" x14ac:dyDescent="0.25">
      <c r="A154" s="4"/>
      <c r="B154" s="4"/>
      <c r="C154" s="4"/>
      <c r="D154" s="4">
        <v>43.057342861347522</v>
      </c>
      <c r="E154" s="4"/>
      <c r="F154" s="4"/>
      <c r="G154" s="4">
        <v>40.502632279095863</v>
      </c>
      <c r="H154" s="4">
        <v>78.476865028549312</v>
      </c>
      <c r="I154" s="4"/>
      <c r="K154" s="4"/>
      <c r="L154" s="4"/>
      <c r="M154" s="4"/>
      <c r="N154" s="4">
        <v>57.600000000000009</v>
      </c>
      <c r="O154" s="4"/>
      <c r="P154" s="4"/>
      <c r="Q154" s="4">
        <v>54.7</v>
      </c>
      <c r="R154" s="4">
        <v>78.8</v>
      </c>
      <c r="S154" s="4"/>
    </row>
    <row r="155" spans="1:19" x14ac:dyDescent="0.25">
      <c r="A155" s="4"/>
      <c r="B155" s="4"/>
      <c r="C155" s="4"/>
      <c r="D155" s="4">
        <v>28.069127941899286</v>
      </c>
      <c r="E155" s="4"/>
      <c r="F155" s="4"/>
      <c r="G155" s="4">
        <v>60.081784678468644</v>
      </c>
      <c r="H155" s="4">
        <v>28.904225676379141</v>
      </c>
      <c r="I155" s="4"/>
      <c r="K155" s="4"/>
      <c r="L155" s="4"/>
      <c r="M155" s="4"/>
      <c r="N155" s="4">
        <v>28.9</v>
      </c>
      <c r="O155" s="4"/>
      <c r="P155" s="4"/>
      <c r="Q155" s="4">
        <v>58.9</v>
      </c>
      <c r="R155" s="4">
        <v>31.1</v>
      </c>
      <c r="S155" s="4"/>
    </row>
    <row r="156" spans="1:19" x14ac:dyDescent="0.25">
      <c r="A156" s="4"/>
      <c r="B156" s="4"/>
      <c r="C156" s="4"/>
      <c r="D156" s="4">
        <v>60.618064074167947</v>
      </c>
      <c r="E156" s="4"/>
      <c r="F156" s="4"/>
      <c r="G156" s="4">
        <v>24.618714966553174</v>
      </c>
      <c r="H156" s="4">
        <v>84.922871031615955</v>
      </c>
      <c r="I156" s="4"/>
      <c r="K156" s="4"/>
      <c r="L156" s="4"/>
      <c r="M156" s="4"/>
      <c r="N156" s="4">
        <v>61.8</v>
      </c>
      <c r="O156" s="4"/>
      <c r="P156" s="4"/>
      <c r="Q156" s="4">
        <v>39</v>
      </c>
      <c r="R156" s="4">
        <v>84.2</v>
      </c>
      <c r="S156" s="4"/>
    </row>
    <row r="157" spans="1:19" x14ac:dyDescent="0.25">
      <c r="A157" s="4"/>
      <c r="B157" s="4"/>
      <c r="C157" s="4"/>
      <c r="D157" s="4">
        <v>38.691129481400985</v>
      </c>
      <c r="E157" s="4"/>
      <c r="F157" s="4"/>
      <c r="G157" s="4">
        <v>70.555693436552488</v>
      </c>
      <c r="H157" s="4">
        <v>74.110947206268861</v>
      </c>
      <c r="I157" s="4"/>
      <c r="K157" s="4"/>
      <c r="L157" s="4"/>
      <c r="M157" s="4"/>
      <c r="N157" s="4">
        <v>60.3</v>
      </c>
      <c r="O157" s="4"/>
      <c r="P157" s="4"/>
      <c r="Q157" s="4">
        <v>74.5</v>
      </c>
      <c r="R157" s="4">
        <v>75.5</v>
      </c>
      <c r="S157" s="4"/>
    </row>
    <row r="158" spans="1:19" x14ac:dyDescent="0.25">
      <c r="A158" s="4"/>
      <c r="B158" s="4"/>
      <c r="C158" s="4"/>
      <c r="D158" s="4">
        <v>23.619782283200259</v>
      </c>
      <c r="E158" s="4"/>
      <c r="F158" s="4"/>
      <c r="G158" s="4">
        <v>62.736953740978286</v>
      </c>
      <c r="H158" s="4">
        <v>61.443672750914956</v>
      </c>
      <c r="I158" s="4"/>
      <c r="K158" s="4"/>
      <c r="L158" s="4"/>
      <c r="M158" s="4"/>
      <c r="N158" s="4">
        <v>23.9</v>
      </c>
      <c r="O158" s="4"/>
      <c r="P158" s="4"/>
      <c r="Q158" s="4">
        <v>64.7</v>
      </c>
      <c r="R158" s="4">
        <v>60.5</v>
      </c>
      <c r="S158" s="4"/>
    </row>
    <row r="159" spans="1:19" x14ac:dyDescent="0.25">
      <c r="A159" s="4"/>
      <c r="B159" s="4"/>
      <c r="C159" s="4"/>
      <c r="D159" s="4">
        <v>11.563932235536258</v>
      </c>
      <c r="E159" s="4"/>
      <c r="F159" s="4"/>
      <c r="G159" s="4">
        <v>87.096511632006397</v>
      </c>
      <c r="H159" s="4">
        <v>80.236508857147385</v>
      </c>
      <c r="I159" s="4"/>
      <c r="K159" s="4"/>
      <c r="L159" s="4"/>
      <c r="M159" s="4"/>
      <c r="N159" s="4">
        <v>31.3</v>
      </c>
      <c r="O159" s="4"/>
      <c r="P159" s="4"/>
      <c r="Q159" s="4">
        <v>96.2</v>
      </c>
      <c r="R159" s="4">
        <v>80.7</v>
      </c>
      <c r="S159" s="4"/>
    </row>
    <row r="160" spans="1:19" x14ac:dyDescent="0.25">
      <c r="A160" s="4"/>
      <c r="B160" s="4"/>
      <c r="C160" s="4"/>
      <c r="D160" s="4">
        <v>29.635529774457758</v>
      </c>
      <c r="E160" s="4"/>
      <c r="F160" s="4"/>
      <c r="G160" s="4">
        <v>57.898969250047251</v>
      </c>
      <c r="H160" s="4">
        <v>65.282850286457759</v>
      </c>
      <c r="I160" s="4"/>
      <c r="K160" s="4"/>
      <c r="L160" s="4"/>
      <c r="M160" s="4"/>
      <c r="N160" s="4">
        <v>43.79999999999999</v>
      </c>
      <c r="O160" s="4"/>
      <c r="P160" s="4"/>
      <c r="Q160" s="4">
        <v>58.400000000000006</v>
      </c>
      <c r="R160" s="4">
        <v>64.8</v>
      </c>
      <c r="S160" s="4"/>
    </row>
    <row r="161" spans="1:19" x14ac:dyDescent="0.25">
      <c r="A161" s="4"/>
      <c r="B161" s="4"/>
      <c r="C161" s="4"/>
      <c r="D161" s="4">
        <v>26.955038746499415</v>
      </c>
      <c r="E161" s="4"/>
      <c r="F161" s="4"/>
      <c r="G161" s="4">
        <v>29.148800244954376</v>
      </c>
      <c r="H161" s="4">
        <v>80.912228551990566</v>
      </c>
      <c r="I161" s="4"/>
      <c r="K161" s="4"/>
      <c r="L161" s="4"/>
      <c r="M161" s="4"/>
      <c r="N161" s="4">
        <v>42</v>
      </c>
      <c r="O161" s="4"/>
      <c r="P161" s="4"/>
      <c r="Q161" s="4">
        <v>28.1</v>
      </c>
      <c r="R161" s="4">
        <v>85.8</v>
      </c>
      <c r="S161" s="4"/>
    </row>
    <row r="162" spans="1:19" x14ac:dyDescent="0.25">
      <c r="A162" s="4"/>
      <c r="B162" s="4"/>
      <c r="C162" s="4"/>
      <c r="D162" s="4">
        <v>19.711052224991409</v>
      </c>
      <c r="E162" s="4"/>
      <c r="F162" s="4"/>
      <c r="G162" s="4">
        <v>13.818695088988312</v>
      </c>
      <c r="H162" s="4">
        <v>63.739322758505793</v>
      </c>
      <c r="I162" s="4"/>
      <c r="K162" s="4"/>
      <c r="L162" s="4"/>
      <c r="M162" s="4"/>
      <c r="N162" s="4">
        <v>36.799999999999997</v>
      </c>
      <c r="O162" s="4"/>
      <c r="P162" s="4"/>
      <c r="Q162" s="4">
        <v>15.299999999999999</v>
      </c>
      <c r="R162" s="4">
        <v>67.099999999999994</v>
      </c>
      <c r="S162" s="4"/>
    </row>
    <row r="163" spans="1:19" x14ac:dyDescent="0.25">
      <c r="A163" s="4"/>
      <c r="B163" s="4"/>
      <c r="C163" s="4"/>
      <c r="D163" s="4">
        <v>31.365802010665426</v>
      </c>
      <c r="E163" s="4"/>
      <c r="F163" s="4"/>
      <c r="G163" s="4">
        <v>76.212122263495175</v>
      </c>
      <c r="H163" s="4">
        <v>72.85211664544839</v>
      </c>
      <c r="I163" s="4"/>
      <c r="K163" s="4"/>
      <c r="L163" s="4"/>
      <c r="M163" s="4"/>
      <c r="N163" s="4">
        <v>30.2</v>
      </c>
      <c r="O163" s="4"/>
      <c r="P163" s="4"/>
      <c r="Q163" s="4">
        <v>79.900000000000006</v>
      </c>
      <c r="R163" s="4">
        <v>70.900000000000006</v>
      </c>
      <c r="S163" s="4"/>
    </row>
    <row r="164" spans="1:19" x14ac:dyDescent="0.25">
      <c r="A164" s="4"/>
      <c r="B164" s="4"/>
      <c r="C164" s="4"/>
      <c r="D164" s="4">
        <v>42.640123183484896</v>
      </c>
      <c r="E164" s="4"/>
      <c r="F164" s="4"/>
      <c r="G164" s="4">
        <v>79.558153564476982</v>
      </c>
      <c r="H164" s="4">
        <v>94.462301149756527</v>
      </c>
      <c r="I164" s="4"/>
      <c r="K164" s="4"/>
      <c r="L164" s="4"/>
      <c r="M164" s="4"/>
      <c r="N164" s="4">
        <v>47.699999999999996</v>
      </c>
      <c r="O164" s="4"/>
      <c r="P164" s="4"/>
      <c r="Q164" s="4">
        <v>82.6</v>
      </c>
      <c r="R164" s="4">
        <v>98.3</v>
      </c>
      <c r="S164" s="4"/>
    </row>
    <row r="165" spans="1:19" x14ac:dyDescent="0.25">
      <c r="A165" s="4"/>
      <c r="B165" s="4"/>
      <c r="C165" s="4"/>
      <c r="D165" s="4">
        <v>76.957401981871229</v>
      </c>
      <c r="E165" s="4"/>
      <c r="F165" s="4"/>
      <c r="G165" s="4">
        <v>72.454395244219015</v>
      </c>
      <c r="H165" s="4">
        <v>90.828184508728484</v>
      </c>
      <c r="I165" s="4"/>
      <c r="K165" s="4"/>
      <c r="L165" s="4"/>
      <c r="M165" s="4"/>
      <c r="N165" s="4">
        <v>71.7</v>
      </c>
      <c r="O165" s="4"/>
      <c r="P165" s="4"/>
      <c r="Q165" s="4">
        <v>70.3</v>
      </c>
      <c r="R165" s="4">
        <v>95.2</v>
      </c>
      <c r="S165" s="4"/>
    </row>
    <row r="166" spans="1:19" x14ac:dyDescent="0.25">
      <c r="A166" s="4"/>
      <c r="B166" s="4"/>
      <c r="C166" s="4"/>
      <c r="D166" s="4">
        <v>59.060599176904581</v>
      </c>
      <c r="E166" s="4"/>
      <c r="F166" s="4"/>
      <c r="G166" s="4">
        <v>22.940933361224403</v>
      </c>
      <c r="H166" s="4">
        <v>33.104461312422004</v>
      </c>
      <c r="I166" s="4"/>
      <c r="K166" s="4"/>
      <c r="L166" s="4"/>
      <c r="M166" s="4"/>
      <c r="N166" s="4">
        <v>61.1</v>
      </c>
      <c r="O166" s="4"/>
      <c r="P166" s="4"/>
      <c r="Q166" s="4">
        <v>40.5</v>
      </c>
      <c r="R166" s="4">
        <v>46.7</v>
      </c>
      <c r="S166" s="4"/>
    </row>
    <row r="167" spans="1:19" x14ac:dyDescent="0.25">
      <c r="A167" s="4"/>
      <c r="B167" s="4"/>
      <c r="C167" s="4"/>
      <c r="D167" s="4">
        <v>35.419481010734991</v>
      </c>
      <c r="E167" s="4"/>
      <c r="F167" s="4"/>
      <c r="G167" s="4">
        <v>21.55636257229947</v>
      </c>
      <c r="H167" s="4">
        <v>65.803739479263484</v>
      </c>
      <c r="I167" s="4"/>
      <c r="K167" s="4"/>
      <c r="L167" s="4"/>
      <c r="M167" s="4"/>
      <c r="N167" s="4">
        <v>57.100000000000009</v>
      </c>
      <c r="O167" s="4"/>
      <c r="P167" s="4"/>
      <c r="Q167" s="4">
        <v>28.799999999999997</v>
      </c>
      <c r="R167" s="4">
        <v>66.2</v>
      </c>
      <c r="S167" s="4"/>
    </row>
    <row r="168" spans="1:19" x14ac:dyDescent="0.25">
      <c r="A168" s="4"/>
      <c r="B168" s="4"/>
      <c r="C168" s="4"/>
      <c r="D168" s="4">
        <v>34.921458485999132</v>
      </c>
      <c r="E168" s="4"/>
      <c r="F168" s="4"/>
      <c r="G168" s="4">
        <v>18.898562184933649</v>
      </c>
      <c r="H168" s="4">
        <v>77.427385032622212</v>
      </c>
      <c r="I168" s="4"/>
      <c r="K168" s="4"/>
      <c r="L168" s="4"/>
      <c r="M168" s="4"/>
      <c r="N168" s="4">
        <v>40.799999999999997</v>
      </c>
      <c r="O168" s="4"/>
      <c r="P168" s="4"/>
      <c r="Q168" s="4">
        <v>32.1</v>
      </c>
      <c r="R168" s="4">
        <v>75.900000000000006</v>
      </c>
      <c r="S168" s="4"/>
    </row>
    <row r="169" spans="1:19" x14ac:dyDescent="0.25">
      <c r="A169" s="4"/>
      <c r="B169" s="4"/>
      <c r="C169" s="4"/>
      <c r="D169" s="4">
        <v>67.565559995880406</v>
      </c>
      <c r="E169" s="4"/>
      <c r="F169" s="4"/>
      <c r="G169" s="4">
        <v>26.840582561485103</v>
      </c>
      <c r="H169" s="4">
        <v>94.028583003443742</v>
      </c>
      <c r="I169" s="4"/>
      <c r="K169" s="4"/>
      <c r="L169" s="4"/>
      <c r="M169" s="4"/>
      <c r="N169" s="4">
        <v>69.900000000000006</v>
      </c>
      <c r="O169" s="4"/>
      <c r="P169" s="4"/>
      <c r="Q169" s="4">
        <v>44.1</v>
      </c>
      <c r="R169" s="4">
        <v>97.2</v>
      </c>
      <c r="S169" s="4"/>
    </row>
    <row r="170" spans="1:19" x14ac:dyDescent="0.25">
      <c r="A170" s="4"/>
      <c r="B170" s="4"/>
      <c r="C170" s="4"/>
      <c r="D170" s="4">
        <v>67.766357008540325</v>
      </c>
      <c r="E170" s="4"/>
      <c r="F170" s="4"/>
      <c r="G170" s="4">
        <v>65.696307784618497</v>
      </c>
      <c r="H170" s="4">
        <v>92.154027705854105</v>
      </c>
      <c r="I170" s="4"/>
      <c r="K170" s="4"/>
      <c r="L170" s="4"/>
      <c r="M170" s="4"/>
      <c r="N170" s="4">
        <v>70.099999999999994</v>
      </c>
      <c r="O170" s="4"/>
      <c r="P170" s="4"/>
      <c r="Q170" s="4">
        <v>64.599999999999994</v>
      </c>
      <c r="R170" s="4">
        <v>97.3</v>
      </c>
      <c r="S170" s="4"/>
    </row>
    <row r="171" spans="1:19" x14ac:dyDescent="0.25">
      <c r="A171" s="4"/>
      <c r="B171" s="4"/>
      <c r="C171" s="4"/>
      <c r="D171" s="4">
        <v>81.061441935283341</v>
      </c>
      <c r="E171" s="4"/>
      <c r="F171" s="4"/>
      <c r="G171" s="4">
        <v>62.38482486512261</v>
      </c>
      <c r="H171" s="4">
        <v>92.345319745327856</v>
      </c>
      <c r="I171" s="4"/>
      <c r="K171" s="4"/>
      <c r="L171" s="4"/>
      <c r="M171" s="4"/>
      <c r="N171" s="4">
        <v>84.9</v>
      </c>
      <c r="O171" s="4"/>
      <c r="P171" s="4"/>
      <c r="Q171" s="4">
        <v>63.800000000000004</v>
      </c>
      <c r="R171" s="4">
        <v>93.5</v>
      </c>
      <c r="S171" s="4"/>
    </row>
    <row r="172" spans="1:19" x14ac:dyDescent="0.25">
      <c r="A172" s="4"/>
      <c r="B172" s="4"/>
      <c r="C172" s="4"/>
      <c r="D172" s="4">
        <v>35.95609043022867</v>
      </c>
      <c r="E172" s="4"/>
      <c r="F172" s="4"/>
      <c r="G172" s="4">
        <v>29.833672291525193</v>
      </c>
      <c r="H172" s="4">
        <v>82.731085453105678</v>
      </c>
      <c r="I172" s="4"/>
      <c r="K172" s="4"/>
      <c r="L172" s="4"/>
      <c r="M172" s="4"/>
      <c r="N172" s="4">
        <v>43.20000000000001</v>
      </c>
      <c r="O172" s="4"/>
      <c r="P172" s="4"/>
      <c r="Q172" s="4">
        <v>42.5</v>
      </c>
      <c r="R172" s="4">
        <v>83.1</v>
      </c>
      <c r="S172" s="4"/>
    </row>
    <row r="173" spans="1:19" x14ac:dyDescent="0.25">
      <c r="A173" s="4"/>
      <c r="B173" s="4"/>
      <c r="C173" s="4"/>
      <c r="D173" s="4">
        <v>86.494078898425755</v>
      </c>
      <c r="E173" s="4"/>
      <c r="F173" s="4"/>
      <c r="G173" s="4">
        <v>73.891620807788399</v>
      </c>
      <c r="H173" s="4">
        <v>34.600292701266781</v>
      </c>
      <c r="I173" s="4"/>
      <c r="K173" s="4"/>
      <c r="L173" s="4"/>
      <c r="M173" s="4"/>
      <c r="N173" s="4">
        <v>89.3</v>
      </c>
      <c r="O173" s="4"/>
      <c r="P173" s="4"/>
      <c r="Q173" s="4">
        <v>70.5</v>
      </c>
      <c r="R173" s="4">
        <v>39.4</v>
      </c>
      <c r="S173" s="4"/>
    </row>
    <row r="174" spans="1:19" x14ac:dyDescent="0.25">
      <c r="A174" s="4"/>
      <c r="B174" s="4"/>
      <c r="C174" s="4"/>
      <c r="D174" s="4">
        <v>75.125792026237761</v>
      </c>
      <c r="E174" s="4"/>
      <c r="F174" s="4"/>
      <c r="G174" s="4">
        <v>38.267546338264104</v>
      </c>
      <c r="H174" s="4">
        <v>79.197754124016612</v>
      </c>
      <c r="I174" s="4"/>
      <c r="K174" s="4"/>
      <c r="L174" s="4"/>
      <c r="M174" s="4"/>
      <c r="N174" s="4">
        <v>74.8</v>
      </c>
      <c r="O174" s="4"/>
      <c r="P174" s="4"/>
      <c r="Q174" s="4">
        <v>37.5</v>
      </c>
      <c r="R174" s="4">
        <v>77.5</v>
      </c>
      <c r="S174" s="4"/>
    </row>
    <row r="175" spans="1:19" x14ac:dyDescent="0.25">
      <c r="A175" s="4"/>
      <c r="B175" s="4"/>
      <c r="C175" s="4"/>
      <c r="D175" s="4">
        <v>73.030344783233986</v>
      </c>
      <c r="E175" s="4"/>
      <c r="F175" s="4"/>
      <c r="G175" s="4">
        <v>59.292955511392044</v>
      </c>
      <c r="H175" s="4">
        <v>62.306295255558176</v>
      </c>
      <c r="I175" s="4"/>
      <c r="K175" s="4"/>
      <c r="L175" s="4"/>
      <c r="M175" s="4"/>
      <c r="N175" s="4">
        <v>79</v>
      </c>
      <c r="O175" s="4"/>
      <c r="P175" s="4"/>
      <c r="Q175" s="4">
        <v>58.9</v>
      </c>
      <c r="R175" s="4">
        <v>62.9</v>
      </c>
      <c r="S175" s="4"/>
    </row>
    <row r="176" spans="1:19" x14ac:dyDescent="0.25">
      <c r="A176" s="4"/>
      <c r="B176" s="4"/>
      <c r="C176" s="4"/>
      <c r="D176" s="4">
        <v>60.582142167177388</v>
      </c>
      <c r="E176" s="4"/>
      <c r="F176" s="4"/>
      <c r="G176" s="4">
        <v>65.013267633846567</v>
      </c>
      <c r="H176" s="4">
        <v>77.218600046317235</v>
      </c>
      <c r="I176" s="4"/>
      <c r="K176" s="4"/>
      <c r="L176" s="4"/>
      <c r="M176" s="4"/>
      <c r="N176" s="4">
        <v>59.900000000000006</v>
      </c>
      <c r="O176" s="4"/>
      <c r="P176" s="4"/>
      <c r="Q176" s="4">
        <v>63.800000000000004</v>
      </c>
      <c r="R176" s="4">
        <v>78</v>
      </c>
      <c r="S176" s="4"/>
    </row>
    <row r="177" spans="1:19" x14ac:dyDescent="0.25">
      <c r="A177" s="4"/>
      <c r="B177" s="4"/>
      <c r="C177" s="4"/>
      <c r="D177" s="4">
        <v>44.83410478059794</v>
      </c>
      <c r="E177" s="4"/>
      <c r="F177" s="4"/>
      <c r="G177" s="4"/>
      <c r="H177" s="4">
        <v>74.036408986548437</v>
      </c>
      <c r="I177" s="4"/>
      <c r="K177" s="4"/>
      <c r="L177" s="4"/>
      <c r="M177" s="4"/>
      <c r="N177" s="4">
        <v>57.100000000000009</v>
      </c>
      <c r="O177" s="4"/>
      <c r="P177" s="4"/>
      <c r="Q177" s="4"/>
      <c r="R177" s="4">
        <v>82</v>
      </c>
      <c r="S177" s="4"/>
    </row>
    <row r="178" spans="1:19" x14ac:dyDescent="0.25">
      <c r="A178" s="4"/>
      <c r="B178" s="4"/>
      <c r="C178" s="4"/>
      <c r="D178" s="4">
        <v>68.421951193067102</v>
      </c>
      <c r="E178" s="4"/>
      <c r="F178" s="4"/>
      <c r="G178" s="4"/>
      <c r="H178" s="4">
        <v>65.416495401071714</v>
      </c>
      <c r="I178" s="4"/>
      <c r="K178" s="4"/>
      <c r="L178" s="4"/>
      <c r="M178" s="4"/>
      <c r="N178" s="4">
        <v>68.2</v>
      </c>
      <c r="O178" s="4"/>
      <c r="P178" s="4"/>
      <c r="Q178" s="4"/>
      <c r="R178" s="4">
        <v>67.2</v>
      </c>
      <c r="S178" s="4"/>
    </row>
    <row r="179" spans="1:19" x14ac:dyDescent="0.25">
      <c r="A179" s="4"/>
      <c r="B179" s="4"/>
      <c r="C179" s="4"/>
      <c r="D179" s="4">
        <v>40.523521610195282</v>
      </c>
      <c r="E179" s="4"/>
      <c r="F179" s="4"/>
      <c r="G179" s="4"/>
      <c r="H179" s="4">
        <v>64.286491665140389</v>
      </c>
      <c r="I179" s="4"/>
      <c r="K179" s="4"/>
      <c r="L179" s="4"/>
      <c r="M179" s="4"/>
      <c r="N179" s="4">
        <v>49</v>
      </c>
      <c r="O179" s="4"/>
      <c r="P179" s="4"/>
      <c r="Q179" s="4"/>
      <c r="R179" s="4">
        <v>70.2</v>
      </c>
      <c r="S179" s="4"/>
    </row>
    <row r="180" spans="1:19" x14ac:dyDescent="0.25">
      <c r="A180" s="4"/>
      <c r="B180" s="4"/>
      <c r="C180" s="4"/>
      <c r="D180" s="4">
        <v>39.632603633127111</v>
      </c>
      <c r="E180" s="4"/>
      <c r="F180" s="4"/>
      <c r="G180" s="4"/>
      <c r="H180" s="4">
        <v>61.179217203107108</v>
      </c>
      <c r="I180" s="4"/>
      <c r="K180" s="4"/>
      <c r="L180" s="4"/>
      <c r="M180" s="4"/>
      <c r="N180" s="4">
        <v>57.70000000000001</v>
      </c>
      <c r="O180" s="4"/>
      <c r="P180" s="4"/>
      <c r="Q180" s="4"/>
      <c r="R180" s="4">
        <v>61.6</v>
      </c>
      <c r="S180" s="4"/>
    </row>
    <row r="181" spans="1:19" x14ac:dyDescent="0.25">
      <c r="A181" s="4"/>
      <c r="B181" s="4"/>
      <c r="C181" s="4"/>
      <c r="D181" s="4">
        <v>62.169516268378302</v>
      </c>
      <c r="E181" s="4"/>
      <c r="F181" s="4"/>
      <c r="G181" s="4"/>
      <c r="H181" s="4">
        <v>94.670377129031763</v>
      </c>
      <c r="I181" s="4"/>
      <c r="K181" s="4"/>
      <c r="L181" s="4"/>
      <c r="M181" s="4"/>
      <c r="N181" s="4">
        <v>61.1</v>
      </c>
      <c r="O181" s="4"/>
      <c r="P181" s="4"/>
      <c r="Q181" s="4"/>
      <c r="R181" s="4">
        <v>96.6</v>
      </c>
      <c r="S181" s="4"/>
    </row>
    <row r="182" spans="1:19" x14ac:dyDescent="0.25">
      <c r="A182" s="4"/>
      <c r="B182" s="4"/>
      <c r="C182" s="4"/>
      <c r="D182" s="4">
        <v>44.067791974218821</v>
      </c>
      <c r="E182" s="4"/>
      <c r="F182" s="4"/>
      <c r="G182" s="4"/>
      <c r="H182" s="4">
        <v>81.632018341031625</v>
      </c>
      <c r="I182" s="4"/>
      <c r="K182" s="4"/>
      <c r="L182" s="4"/>
      <c r="M182" s="4"/>
      <c r="N182" s="4">
        <v>55.000000000000007</v>
      </c>
      <c r="O182" s="4"/>
      <c r="P182" s="4"/>
      <c r="Q182" s="4"/>
      <c r="R182" s="4">
        <v>86.799999999999983</v>
      </c>
      <c r="S182" s="4"/>
    </row>
    <row r="183" spans="1:19" x14ac:dyDescent="0.25">
      <c r="A183" s="4"/>
      <c r="B183" s="4"/>
      <c r="C183" s="4"/>
      <c r="D183" s="4">
        <v>43.137485682667808</v>
      </c>
      <c r="E183" s="4"/>
      <c r="F183" s="4"/>
      <c r="G183" s="4"/>
      <c r="H183" s="4">
        <v>81.72911086761701</v>
      </c>
      <c r="I183" s="4"/>
      <c r="K183" s="4"/>
      <c r="L183" s="4"/>
      <c r="M183" s="4"/>
      <c r="N183" s="4">
        <v>54.79999999999999</v>
      </c>
      <c r="O183" s="4"/>
      <c r="P183" s="4"/>
      <c r="Q183" s="4"/>
      <c r="R183" s="4">
        <v>83.5</v>
      </c>
      <c r="S183" s="4"/>
    </row>
    <row r="184" spans="1:19" x14ac:dyDescent="0.25">
      <c r="A184" s="4"/>
      <c r="B184" s="4"/>
      <c r="C184" s="4"/>
      <c r="D184" s="4">
        <v>37.885279853509445</v>
      </c>
      <c r="E184" s="4"/>
      <c r="F184" s="4"/>
      <c r="G184" s="4"/>
      <c r="H184" s="4">
        <v>26.133203395826044</v>
      </c>
      <c r="I184" s="4"/>
      <c r="K184" s="4"/>
      <c r="L184" s="4"/>
      <c r="M184" s="4"/>
      <c r="N184" s="4">
        <v>48</v>
      </c>
      <c r="O184" s="4"/>
      <c r="P184" s="4"/>
      <c r="Q184" s="4"/>
      <c r="R184" s="4">
        <v>56.899999999999991</v>
      </c>
      <c r="S184" s="4"/>
    </row>
    <row r="185" spans="1:19" x14ac:dyDescent="0.25">
      <c r="A185" s="4"/>
      <c r="B185" s="4"/>
      <c r="C185" s="4"/>
      <c r="D185" s="4">
        <v>23.82836547618027</v>
      </c>
      <c r="E185" s="4"/>
      <c r="F185" s="4"/>
      <c r="G185" s="4"/>
      <c r="H185" s="4">
        <v>65.474360704081036</v>
      </c>
      <c r="I185" s="4"/>
      <c r="K185" s="4"/>
      <c r="L185" s="4"/>
      <c r="M185" s="4"/>
      <c r="N185" s="4">
        <v>33.6</v>
      </c>
      <c r="O185" s="4"/>
      <c r="P185" s="4"/>
      <c r="Q185" s="4"/>
      <c r="R185" s="4">
        <v>67.5</v>
      </c>
      <c r="S185" s="4"/>
    </row>
    <row r="186" spans="1:19" x14ac:dyDescent="0.25">
      <c r="A186" s="4"/>
      <c r="B186" s="4"/>
      <c r="C186" s="4"/>
      <c r="D186" s="4">
        <v>45.322736781061238</v>
      </c>
      <c r="E186" s="4"/>
      <c r="F186" s="4"/>
      <c r="G186" s="4"/>
      <c r="H186" s="4">
        <v>91.010253143330544</v>
      </c>
      <c r="I186" s="4"/>
      <c r="K186" s="4"/>
      <c r="L186" s="4"/>
      <c r="M186" s="4"/>
      <c r="N186" s="4">
        <v>54.400000000000006</v>
      </c>
      <c r="O186" s="4"/>
      <c r="P186" s="4"/>
      <c r="Q186" s="4"/>
      <c r="R186" s="4">
        <v>96</v>
      </c>
      <c r="S186" s="4"/>
    </row>
    <row r="187" spans="1:19" x14ac:dyDescent="0.25">
      <c r="A187" s="4"/>
      <c r="B187" s="4"/>
      <c r="C187" s="4"/>
      <c r="D187" s="4">
        <v>81.404843518310628</v>
      </c>
      <c r="E187" s="4"/>
      <c r="F187" s="4"/>
      <c r="G187" s="4"/>
      <c r="H187" s="4">
        <v>38.024748606905518</v>
      </c>
      <c r="I187" s="4"/>
      <c r="K187" s="4"/>
      <c r="L187" s="4"/>
      <c r="M187" s="4"/>
      <c r="N187" s="4">
        <v>80.3</v>
      </c>
      <c r="O187" s="4"/>
      <c r="P187" s="4"/>
      <c r="Q187" s="4"/>
      <c r="R187" s="4">
        <v>61.79999999999999</v>
      </c>
      <c r="S187" s="4"/>
    </row>
    <row r="188" spans="1:19" x14ac:dyDescent="0.25">
      <c r="A188" s="4"/>
      <c r="B188" s="4"/>
      <c r="C188" s="4"/>
      <c r="D188" s="4">
        <v>97.33592075332264</v>
      </c>
      <c r="E188" s="4"/>
      <c r="F188" s="4"/>
      <c r="G188" s="4"/>
      <c r="H188" s="4">
        <v>82.013526611087883</v>
      </c>
      <c r="I188" s="4"/>
      <c r="K188" s="4"/>
      <c r="L188" s="4"/>
      <c r="M188" s="4"/>
      <c r="N188" s="4">
        <v>96.9</v>
      </c>
      <c r="O188" s="4"/>
      <c r="P188" s="4"/>
      <c r="Q188" s="4"/>
      <c r="R188" s="4">
        <v>83.1</v>
      </c>
      <c r="S188" s="4"/>
    </row>
    <row r="189" spans="1:19" x14ac:dyDescent="0.25">
      <c r="A189" s="4"/>
      <c r="B189" s="4"/>
      <c r="C189" s="4"/>
      <c r="D189" s="4">
        <v>61.581757536333349</v>
      </c>
      <c r="E189" s="4"/>
      <c r="F189" s="4"/>
      <c r="G189" s="4"/>
      <c r="H189" s="4">
        <v>45.678234826028323</v>
      </c>
      <c r="I189" s="4"/>
      <c r="K189" s="4"/>
      <c r="L189" s="4"/>
      <c r="M189" s="4"/>
      <c r="N189" s="4">
        <v>59.699999999999996</v>
      </c>
      <c r="O189" s="4"/>
      <c r="P189" s="4"/>
      <c r="Q189" s="4"/>
      <c r="R189" s="4">
        <v>57.600000000000009</v>
      </c>
      <c r="S189" s="4"/>
    </row>
    <row r="190" spans="1:19" x14ac:dyDescent="0.25">
      <c r="A190" s="4"/>
      <c r="B190" s="4"/>
      <c r="C190" s="4"/>
      <c r="D190" s="4">
        <v>88.592741165931926</v>
      </c>
      <c r="E190" s="4"/>
      <c r="F190" s="4"/>
      <c r="G190" s="4"/>
      <c r="H190" s="4">
        <v>72.637209411396768</v>
      </c>
      <c r="I190" s="4"/>
      <c r="K190" s="4"/>
      <c r="L190" s="4"/>
      <c r="M190" s="4"/>
      <c r="N190" s="4">
        <v>94.6</v>
      </c>
      <c r="O190" s="4"/>
      <c r="P190" s="4"/>
      <c r="Q190" s="4"/>
      <c r="R190" s="4">
        <v>80.3</v>
      </c>
      <c r="S190" s="4"/>
    </row>
    <row r="191" spans="1:19" x14ac:dyDescent="0.25">
      <c r="A191" s="4"/>
      <c r="B191" s="4"/>
      <c r="C191" s="4"/>
      <c r="D191" s="4">
        <v>60.263791929831321</v>
      </c>
      <c r="E191" s="4"/>
      <c r="F191" s="4"/>
      <c r="G191" s="4"/>
      <c r="H191" s="4">
        <v>94.10692794458906</v>
      </c>
      <c r="I191" s="4"/>
      <c r="K191" s="4"/>
      <c r="L191" s="4"/>
      <c r="M191" s="4"/>
      <c r="N191" s="4">
        <v>59.20000000000001</v>
      </c>
      <c r="O191" s="4"/>
      <c r="P191" s="4"/>
      <c r="Q191" s="4"/>
      <c r="R191" s="4">
        <v>96</v>
      </c>
      <c r="S191" s="4"/>
    </row>
    <row r="192" spans="1:19" x14ac:dyDescent="0.25">
      <c r="A192" s="4"/>
      <c r="B192" s="4"/>
      <c r="C192" s="4"/>
      <c r="D192" s="4">
        <v>75.289284378064252</v>
      </c>
      <c r="E192" s="4"/>
      <c r="F192" s="4"/>
      <c r="G192" s="4"/>
      <c r="H192" s="4">
        <v>93.661974222520854</v>
      </c>
      <c r="I192" s="4"/>
      <c r="K192" s="4"/>
      <c r="L192" s="4"/>
      <c r="M192" s="4"/>
      <c r="N192" s="4">
        <v>75.599999999999994</v>
      </c>
      <c r="O192" s="4"/>
      <c r="P192" s="4"/>
      <c r="Q192" s="4"/>
      <c r="R192" s="4">
        <v>98.3</v>
      </c>
      <c r="S192" s="4"/>
    </row>
    <row r="193" spans="1:19" x14ac:dyDescent="0.25">
      <c r="A193" s="4"/>
      <c r="B193" s="4"/>
      <c r="C193" s="4"/>
      <c r="D193" s="4">
        <v>65.390444982088496</v>
      </c>
      <c r="E193" s="4"/>
      <c r="F193" s="4"/>
      <c r="G193" s="4"/>
      <c r="H193" s="4">
        <v>80.268660345341729</v>
      </c>
      <c r="I193" s="4"/>
      <c r="K193" s="4"/>
      <c r="L193" s="4"/>
      <c r="M193" s="4"/>
      <c r="N193" s="4">
        <v>67.3</v>
      </c>
      <c r="O193" s="4"/>
      <c r="P193" s="4"/>
      <c r="Q193" s="4"/>
      <c r="R193" s="4">
        <v>79.599999999999994</v>
      </c>
      <c r="S193" s="4"/>
    </row>
    <row r="194" spans="1:19" x14ac:dyDescent="0.25">
      <c r="A194" s="4"/>
      <c r="B194" s="4"/>
      <c r="C194" s="4"/>
      <c r="D194" s="4">
        <v>66.388192584622459</v>
      </c>
      <c r="E194" s="4"/>
      <c r="F194" s="4"/>
      <c r="G194" s="4"/>
      <c r="H194" s="4">
        <v>53.753031720249545</v>
      </c>
      <c r="I194" s="4"/>
      <c r="K194" s="4"/>
      <c r="L194" s="4"/>
      <c r="M194" s="4"/>
      <c r="N194" s="4">
        <v>65.8</v>
      </c>
      <c r="O194" s="4"/>
      <c r="P194" s="4"/>
      <c r="Q194" s="4"/>
      <c r="R194" s="4">
        <v>59.699999999999996</v>
      </c>
      <c r="S194" s="4"/>
    </row>
    <row r="195" spans="1:19" x14ac:dyDescent="0.25">
      <c r="A195" s="4"/>
      <c r="B195" s="4"/>
      <c r="C195" s="4"/>
      <c r="D195" s="4">
        <v>67.796435254260828</v>
      </c>
      <c r="E195" s="4"/>
      <c r="F195" s="4"/>
      <c r="G195" s="4"/>
      <c r="H195" s="4">
        <v>87.499592020003476</v>
      </c>
      <c r="I195" s="4"/>
      <c r="K195" s="4"/>
      <c r="L195" s="4"/>
      <c r="M195" s="4"/>
      <c r="N195" s="4">
        <v>71.7</v>
      </c>
      <c r="O195" s="4"/>
      <c r="P195" s="4"/>
      <c r="Q195" s="4"/>
      <c r="R195" s="4">
        <v>92.90000000000002</v>
      </c>
      <c r="S195" s="4"/>
    </row>
    <row r="196" spans="1:19" x14ac:dyDescent="0.25">
      <c r="A196" s="4"/>
      <c r="B196" s="4"/>
      <c r="C196" s="4"/>
      <c r="D196" s="4">
        <v>67.011226670230599</v>
      </c>
      <c r="E196" s="4"/>
      <c r="F196" s="4"/>
      <c r="G196" s="4"/>
      <c r="H196" s="4">
        <v>85.754729095393401</v>
      </c>
      <c r="I196" s="4"/>
      <c r="K196" s="4"/>
      <c r="L196" s="4"/>
      <c r="M196" s="4"/>
      <c r="N196" s="4">
        <v>68.900000000000006</v>
      </c>
      <c r="O196" s="4"/>
      <c r="P196" s="4"/>
      <c r="Q196" s="4"/>
      <c r="R196" s="4">
        <v>89.7</v>
      </c>
      <c r="S196" s="4"/>
    </row>
    <row r="197" spans="1:19" x14ac:dyDescent="0.25">
      <c r="A197" s="4"/>
      <c r="B197" s="4"/>
      <c r="C197" s="4"/>
      <c r="D197" s="4">
        <v>40.423422819891677</v>
      </c>
      <c r="E197" s="4"/>
      <c r="F197" s="4"/>
      <c r="G197" s="4"/>
      <c r="H197" s="4">
        <v>62.10881737110077</v>
      </c>
      <c r="I197" s="4"/>
      <c r="K197" s="4"/>
      <c r="L197" s="4"/>
      <c r="M197" s="4"/>
      <c r="N197" s="4">
        <v>62.1</v>
      </c>
      <c r="O197" s="4"/>
      <c r="P197" s="4"/>
      <c r="Q197" s="4"/>
      <c r="R197" s="4">
        <v>61</v>
      </c>
      <c r="S197" s="4"/>
    </row>
    <row r="198" spans="1:19" x14ac:dyDescent="0.25">
      <c r="A198" s="4"/>
      <c r="B198" s="4"/>
      <c r="C198" s="4"/>
      <c r="D198" s="4">
        <v>67.340446281970515</v>
      </c>
      <c r="E198" s="4"/>
      <c r="F198" s="4"/>
      <c r="G198" s="4"/>
      <c r="H198" s="4">
        <v>94.793163636843204</v>
      </c>
      <c r="I198" s="4"/>
      <c r="K198" s="4"/>
      <c r="L198" s="4"/>
      <c r="M198" s="4"/>
      <c r="N198" s="4">
        <v>67.7</v>
      </c>
      <c r="O198" s="4"/>
      <c r="P198" s="4"/>
      <c r="Q198" s="4"/>
      <c r="R198" s="4">
        <v>96.40000000000002</v>
      </c>
      <c r="S198" s="4"/>
    </row>
    <row r="199" spans="1:19" x14ac:dyDescent="0.25">
      <c r="A199" s="4"/>
      <c r="B199" s="4"/>
      <c r="C199" s="4"/>
      <c r="D199" s="4">
        <v>32.377884023474515</v>
      </c>
      <c r="E199" s="4"/>
      <c r="F199" s="4"/>
      <c r="G199" s="4"/>
      <c r="H199" s="4">
        <v>95.382950938303821</v>
      </c>
      <c r="I199" s="4"/>
      <c r="K199" s="4"/>
      <c r="L199" s="4"/>
      <c r="M199" s="4"/>
      <c r="N199" s="4">
        <v>43.1</v>
      </c>
      <c r="O199" s="4"/>
      <c r="P199" s="4"/>
      <c r="Q199" s="4"/>
      <c r="R199" s="4">
        <v>99.5</v>
      </c>
      <c r="S199" s="4"/>
    </row>
    <row r="200" spans="1:19" x14ac:dyDescent="0.25">
      <c r="A200" s="4"/>
      <c r="B200" s="4"/>
      <c r="C200" s="4"/>
      <c r="D200" s="4">
        <v>72.132589408271301</v>
      </c>
      <c r="E200" s="4"/>
      <c r="F200" s="4"/>
      <c r="G200" s="4"/>
      <c r="H200" s="4">
        <v>82.325597819238368</v>
      </c>
      <c r="I200" s="4"/>
      <c r="K200" s="4"/>
      <c r="L200" s="4"/>
      <c r="M200" s="4"/>
      <c r="N200" s="4">
        <v>71.5</v>
      </c>
      <c r="O200" s="4"/>
      <c r="P200" s="4"/>
      <c r="Q200" s="4"/>
      <c r="R200" s="4">
        <v>81.599999999999994</v>
      </c>
      <c r="S200" s="4"/>
    </row>
    <row r="201" spans="1:19" x14ac:dyDescent="0.25">
      <c r="A201" s="4"/>
      <c r="B201" s="4"/>
      <c r="C201" s="4"/>
      <c r="D201" s="4">
        <v>61.009278674194967</v>
      </c>
      <c r="E201" s="4"/>
      <c r="F201" s="4"/>
      <c r="G201" s="4"/>
      <c r="H201" s="4">
        <v>31.233315842598202</v>
      </c>
      <c r="I201" s="4"/>
      <c r="K201" s="4"/>
      <c r="L201" s="4"/>
      <c r="M201" s="4"/>
      <c r="N201" s="4">
        <v>61.1</v>
      </c>
      <c r="O201" s="4"/>
      <c r="P201" s="4"/>
      <c r="Q201" s="4"/>
      <c r="R201" s="4">
        <v>50.5</v>
      </c>
      <c r="S201" s="4"/>
    </row>
    <row r="202" spans="1:19" x14ac:dyDescent="0.25">
      <c r="A202" s="4"/>
      <c r="B202" s="4"/>
      <c r="C202" s="4"/>
      <c r="D202" s="4">
        <v>94.258826376284304</v>
      </c>
      <c r="E202" s="4"/>
      <c r="F202" s="4"/>
      <c r="G202" s="4"/>
      <c r="H202" s="4">
        <v>82.715028743699122</v>
      </c>
      <c r="I202" s="4"/>
      <c r="K202" s="4"/>
      <c r="L202" s="4"/>
      <c r="M202" s="4"/>
      <c r="N202" s="4">
        <v>96.8</v>
      </c>
      <c r="O202" s="4"/>
      <c r="P202" s="4"/>
      <c r="Q202" s="4"/>
      <c r="R202" s="4">
        <v>81.7</v>
      </c>
      <c r="S202" s="4"/>
    </row>
    <row r="203" spans="1:19" x14ac:dyDescent="0.25">
      <c r="A203" s="4"/>
      <c r="B203" s="4"/>
      <c r="C203" s="4"/>
      <c r="D203" s="4">
        <v>28.284673329703701</v>
      </c>
      <c r="E203" s="4"/>
      <c r="F203" s="4"/>
      <c r="G203" s="4"/>
      <c r="H203" s="4">
        <v>60.658814353375767</v>
      </c>
      <c r="I203" s="4"/>
      <c r="K203" s="4"/>
      <c r="L203" s="4"/>
      <c r="M203" s="4"/>
      <c r="N203" s="4">
        <v>49.1</v>
      </c>
      <c r="O203" s="4"/>
      <c r="P203" s="4"/>
      <c r="Q203" s="4"/>
      <c r="R203" s="4">
        <v>64.8</v>
      </c>
      <c r="S203" s="4"/>
    </row>
    <row r="204" spans="1:19" x14ac:dyDescent="0.25">
      <c r="A204" s="4"/>
      <c r="B204" s="4"/>
      <c r="C204" s="4"/>
      <c r="D204" s="4">
        <v>32.694478613120005</v>
      </c>
      <c r="E204" s="4"/>
      <c r="F204" s="4"/>
      <c r="G204" s="4"/>
      <c r="H204" s="4">
        <v>83.864615975737962</v>
      </c>
      <c r="I204" s="4"/>
      <c r="K204" s="4"/>
      <c r="L204" s="4"/>
      <c r="M204" s="4"/>
      <c r="N204" s="4">
        <v>52.800000000000004</v>
      </c>
      <c r="O204" s="4"/>
      <c r="P204" s="4"/>
      <c r="Q204" s="4"/>
      <c r="R204" s="4">
        <v>85.3</v>
      </c>
      <c r="S204" s="4"/>
    </row>
    <row r="205" spans="1:19" x14ac:dyDescent="0.25">
      <c r="A205" s="4"/>
      <c r="B205" s="4"/>
      <c r="C205" s="4"/>
      <c r="D205" s="4">
        <v>62.741520923265561</v>
      </c>
      <c r="E205" s="4"/>
      <c r="F205" s="4"/>
      <c r="G205" s="4"/>
      <c r="H205" s="4">
        <v>81.085814500738039</v>
      </c>
      <c r="I205" s="4"/>
      <c r="K205" s="4"/>
      <c r="L205" s="4"/>
      <c r="M205" s="4"/>
      <c r="N205" s="4">
        <v>64.2</v>
      </c>
      <c r="O205" s="4"/>
      <c r="P205" s="4"/>
      <c r="Q205" s="4"/>
      <c r="R205" s="4">
        <v>82.7</v>
      </c>
      <c r="S205" s="4"/>
    </row>
    <row r="206" spans="1:19" x14ac:dyDescent="0.25">
      <c r="A206" s="4"/>
      <c r="B206" s="4"/>
      <c r="C206" s="4"/>
      <c r="D206" s="4">
        <v>32.994174191920898</v>
      </c>
      <c r="E206" s="4"/>
      <c r="F206" s="4"/>
      <c r="G206" s="4"/>
      <c r="H206" s="4">
        <v>94.465551532575233</v>
      </c>
      <c r="I206" s="4"/>
      <c r="K206" s="4"/>
      <c r="L206" s="4"/>
      <c r="M206" s="4"/>
      <c r="N206" s="4">
        <v>48.699999999999996</v>
      </c>
      <c r="O206" s="4"/>
      <c r="P206" s="4"/>
      <c r="Q206" s="4"/>
      <c r="R206" s="4">
        <v>96.4</v>
      </c>
      <c r="S206" s="4"/>
    </row>
    <row r="207" spans="1:19" x14ac:dyDescent="0.25">
      <c r="A207" s="4"/>
      <c r="B207" s="4"/>
      <c r="C207" s="4"/>
      <c r="D207" s="4">
        <v>40.328065389552947</v>
      </c>
      <c r="E207" s="4"/>
      <c r="F207" s="4"/>
      <c r="G207" s="4"/>
      <c r="H207" s="4">
        <v>72.414837923074373</v>
      </c>
      <c r="I207" s="4"/>
      <c r="K207" s="4"/>
      <c r="L207" s="4"/>
      <c r="M207" s="4"/>
      <c r="N207" s="4">
        <v>60.5</v>
      </c>
      <c r="O207" s="4"/>
      <c r="P207" s="4"/>
      <c r="Q207" s="4"/>
      <c r="R207" s="4">
        <v>78.2</v>
      </c>
      <c r="S207" s="4"/>
    </row>
    <row r="208" spans="1:19" x14ac:dyDescent="0.25">
      <c r="A208" s="4"/>
      <c r="B208" s="4"/>
      <c r="C208" s="4"/>
      <c r="D208" s="4">
        <v>39.946972869999932</v>
      </c>
      <c r="E208" s="4"/>
      <c r="F208" s="4"/>
      <c r="G208" s="4"/>
      <c r="H208" s="4">
        <v>62.700915858023009</v>
      </c>
      <c r="I208" s="4"/>
      <c r="K208" s="4"/>
      <c r="L208" s="4"/>
      <c r="M208" s="4"/>
      <c r="N208" s="4">
        <v>52.6</v>
      </c>
      <c r="O208" s="4"/>
      <c r="P208" s="4"/>
      <c r="Q208" s="4"/>
      <c r="R208" s="4">
        <v>65</v>
      </c>
      <c r="S208" s="4"/>
    </row>
    <row r="209" spans="1:19" x14ac:dyDescent="0.25">
      <c r="A209" s="4"/>
      <c r="B209" s="4"/>
      <c r="C209" s="4"/>
      <c r="D209" s="4">
        <v>39.819930821533433</v>
      </c>
      <c r="E209" s="4"/>
      <c r="F209" s="4"/>
      <c r="G209" s="4"/>
      <c r="H209" s="4">
        <v>40.404219734109411</v>
      </c>
      <c r="I209" s="4"/>
      <c r="K209" s="4"/>
      <c r="L209" s="4"/>
      <c r="M209" s="4"/>
      <c r="N209" s="4">
        <v>52.7</v>
      </c>
      <c r="O209" s="4"/>
      <c r="P209" s="4"/>
      <c r="Q209" s="4"/>
      <c r="R209" s="4">
        <v>50.5</v>
      </c>
      <c r="S209" s="4"/>
    </row>
    <row r="210" spans="1:19" x14ac:dyDescent="0.25">
      <c r="A210" s="4"/>
      <c r="B210" s="4"/>
      <c r="C210" s="4"/>
      <c r="D210" s="4">
        <v>22.650278292338459</v>
      </c>
      <c r="E210" s="4"/>
      <c r="F210" s="4"/>
      <c r="G210" s="4"/>
      <c r="H210" s="4">
        <v>95.419675649760777</v>
      </c>
      <c r="I210" s="4"/>
      <c r="K210" s="4"/>
      <c r="L210" s="4"/>
      <c r="M210" s="4"/>
      <c r="N210" s="4">
        <v>34.599999999999994</v>
      </c>
      <c r="O210" s="4"/>
      <c r="P210" s="4"/>
      <c r="Q210" s="4"/>
      <c r="R210" s="4">
        <v>99</v>
      </c>
      <c r="S210" s="4"/>
    </row>
    <row r="211" spans="1:19" x14ac:dyDescent="0.25">
      <c r="A211" s="4"/>
      <c r="B211" s="4"/>
      <c r="C211" s="4"/>
      <c r="D211" s="4">
        <v>78.708055396522042</v>
      </c>
      <c r="E211" s="4"/>
      <c r="F211" s="4"/>
      <c r="G211" s="4"/>
      <c r="H211" s="4">
        <v>60.553310234932532</v>
      </c>
      <c r="I211" s="4"/>
      <c r="K211" s="4"/>
      <c r="L211" s="4"/>
      <c r="M211" s="4"/>
      <c r="N211" s="4">
        <v>81.900000000000006</v>
      </c>
      <c r="O211" s="4"/>
      <c r="P211" s="4"/>
      <c r="Q211" s="4"/>
      <c r="R211" s="4">
        <v>62.8</v>
      </c>
      <c r="S211" s="4"/>
    </row>
    <row r="212" spans="1:19" x14ac:dyDescent="0.25">
      <c r="A212" s="4"/>
      <c r="B212" s="4"/>
      <c r="C212" s="4"/>
      <c r="D212" s="4">
        <v>78.943649814413803</v>
      </c>
      <c r="E212" s="4"/>
      <c r="F212" s="4"/>
      <c r="G212" s="4"/>
      <c r="H212" s="4">
        <v>73.511492267153002</v>
      </c>
      <c r="I212" s="4"/>
      <c r="K212" s="4"/>
      <c r="L212" s="4"/>
      <c r="M212" s="4"/>
      <c r="N212" s="4">
        <v>79.900000000000006</v>
      </c>
      <c r="O212" s="4"/>
      <c r="P212" s="4"/>
      <c r="Q212" s="4"/>
      <c r="R212" s="4">
        <v>79.2</v>
      </c>
      <c r="S212" s="4"/>
    </row>
    <row r="213" spans="1:19" x14ac:dyDescent="0.25">
      <c r="A213" s="4"/>
      <c r="B213" s="4"/>
      <c r="C213" s="4"/>
      <c r="D213" s="4">
        <v>78.349486986245935</v>
      </c>
      <c r="E213" s="4"/>
      <c r="F213" s="4"/>
      <c r="G213" s="4"/>
      <c r="H213" s="4">
        <v>65.04146621379077</v>
      </c>
      <c r="I213" s="4"/>
      <c r="K213" s="4"/>
      <c r="L213" s="4"/>
      <c r="M213" s="4"/>
      <c r="N213" s="4">
        <v>80.7</v>
      </c>
      <c r="O213" s="4"/>
      <c r="P213" s="4"/>
      <c r="Q213" s="4"/>
      <c r="R213" s="4">
        <v>69.3</v>
      </c>
      <c r="S213" s="4"/>
    </row>
    <row r="214" spans="1:19" x14ac:dyDescent="0.25">
      <c r="A214" s="4"/>
      <c r="B214" s="4"/>
      <c r="C214" s="4"/>
      <c r="D214" s="4">
        <v>30.867697599809794</v>
      </c>
      <c r="E214" s="4"/>
      <c r="F214" s="4"/>
      <c r="G214" s="4"/>
      <c r="H214" s="4">
        <v>78.16972621937137</v>
      </c>
      <c r="I214" s="4"/>
      <c r="K214" s="4"/>
      <c r="L214" s="4"/>
      <c r="M214" s="4"/>
      <c r="N214" s="4">
        <v>40.699999999999996</v>
      </c>
      <c r="O214" s="4"/>
      <c r="P214" s="4"/>
      <c r="Q214" s="4"/>
      <c r="R214" s="4">
        <v>86.4</v>
      </c>
      <c r="S214" s="4"/>
    </row>
    <row r="215" spans="1:19" x14ac:dyDescent="0.25">
      <c r="A215" s="4"/>
      <c r="B215" s="4"/>
      <c r="C215" s="4"/>
      <c r="D215" s="4">
        <v>84.650104076746246</v>
      </c>
      <c r="E215" s="4"/>
      <c r="F215" s="4"/>
      <c r="G215" s="4"/>
      <c r="H215" s="4">
        <v>66.187415500562949</v>
      </c>
      <c r="I215" s="4"/>
      <c r="K215" s="4"/>
      <c r="L215" s="4"/>
      <c r="M215" s="4"/>
      <c r="N215" s="4">
        <v>86.3</v>
      </c>
      <c r="O215" s="4"/>
      <c r="P215" s="4"/>
      <c r="Q215" s="4"/>
      <c r="R215" s="4">
        <v>69</v>
      </c>
      <c r="S215" s="4"/>
    </row>
    <row r="216" spans="1:19" x14ac:dyDescent="0.25">
      <c r="A216" s="4"/>
      <c r="B216" s="4"/>
      <c r="C216" s="4"/>
      <c r="D216" s="4">
        <v>64.532405482478154</v>
      </c>
      <c r="E216" s="4"/>
      <c r="F216" s="4"/>
      <c r="G216" s="4"/>
      <c r="H216" s="4">
        <v>63.918201848954013</v>
      </c>
      <c r="I216" s="4"/>
      <c r="K216" s="4"/>
      <c r="L216" s="4"/>
      <c r="M216" s="4"/>
      <c r="N216" s="4">
        <v>66.7</v>
      </c>
      <c r="O216" s="4"/>
      <c r="P216" s="4"/>
      <c r="Q216" s="4"/>
      <c r="R216" s="4">
        <v>68.3</v>
      </c>
      <c r="S216" s="4"/>
    </row>
    <row r="217" spans="1:19" x14ac:dyDescent="0.25">
      <c r="A217" s="4"/>
      <c r="B217" s="4"/>
      <c r="C217" s="4"/>
      <c r="D217" s="4">
        <v>36.837471530926202</v>
      </c>
      <c r="E217" s="4"/>
      <c r="F217" s="4"/>
      <c r="G217" s="4"/>
      <c r="H217" s="4">
        <v>69.771971967675</v>
      </c>
      <c r="I217" s="4"/>
      <c r="K217" s="4"/>
      <c r="L217" s="4"/>
      <c r="M217" s="4"/>
      <c r="N217" s="4">
        <v>55.600000000000009</v>
      </c>
      <c r="O217" s="4"/>
      <c r="P217" s="4"/>
      <c r="Q217" s="4"/>
      <c r="R217" s="4">
        <v>77.099999999999994</v>
      </c>
      <c r="S217" s="4"/>
    </row>
    <row r="218" spans="1:19" x14ac:dyDescent="0.25">
      <c r="A218" s="4"/>
      <c r="B218" s="4"/>
      <c r="C218" s="4"/>
      <c r="D218" s="4">
        <v>34.221088894810428</v>
      </c>
      <c r="E218" s="4"/>
      <c r="F218" s="4"/>
      <c r="G218" s="4"/>
      <c r="H218" s="4">
        <v>18.38465384149956</v>
      </c>
      <c r="I218" s="4"/>
      <c r="K218" s="4"/>
      <c r="L218" s="4"/>
      <c r="M218" s="4"/>
      <c r="N218" s="4">
        <v>52.900000000000006</v>
      </c>
      <c r="O218" s="4"/>
      <c r="P218" s="4"/>
      <c r="Q218" s="4"/>
      <c r="R218" s="4">
        <v>29.7</v>
      </c>
      <c r="S218" s="4"/>
    </row>
    <row r="219" spans="1:19" x14ac:dyDescent="0.25">
      <c r="A219" s="4"/>
      <c r="B219" s="4"/>
      <c r="C219" s="4"/>
      <c r="D219" s="4">
        <v>56.202082151872915</v>
      </c>
      <c r="E219" s="4"/>
      <c r="F219" s="4"/>
      <c r="G219" s="4"/>
      <c r="H219" s="4">
        <v>25.980439968309348</v>
      </c>
      <c r="I219" s="4"/>
      <c r="K219" s="4"/>
      <c r="L219" s="4"/>
      <c r="M219" s="4"/>
      <c r="N219" s="4">
        <v>57.9</v>
      </c>
      <c r="O219" s="4"/>
      <c r="P219" s="4"/>
      <c r="Q219" s="4"/>
      <c r="R219" s="4">
        <v>24.3</v>
      </c>
      <c r="S219" s="4"/>
    </row>
    <row r="220" spans="1:19" x14ac:dyDescent="0.25">
      <c r="A220" s="4"/>
      <c r="B220" s="4"/>
      <c r="C220" s="4"/>
      <c r="D220" s="4">
        <v>20.549569639170929</v>
      </c>
      <c r="E220" s="4"/>
      <c r="F220" s="4"/>
      <c r="G220" s="4"/>
      <c r="H220" s="4">
        <v>38.05224591944873</v>
      </c>
      <c r="I220" s="4"/>
      <c r="K220" s="4"/>
      <c r="L220" s="4"/>
      <c r="M220" s="4"/>
      <c r="N220" s="4">
        <v>42</v>
      </c>
      <c r="O220" s="4"/>
      <c r="P220" s="4"/>
      <c r="Q220" s="4"/>
      <c r="R220" s="4">
        <v>49.2</v>
      </c>
      <c r="S220" s="4"/>
    </row>
    <row r="221" spans="1:19" x14ac:dyDescent="0.25">
      <c r="A221" s="4"/>
      <c r="B221" s="4"/>
      <c r="C221" s="4"/>
      <c r="D221" s="4">
        <v>24.269500223934287</v>
      </c>
      <c r="E221" s="4"/>
      <c r="F221" s="4"/>
      <c r="G221" s="4"/>
      <c r="H221" s="4">
        <v>39.406516471417532</v>
      </c>
      <c r="I221" s="4"/>
      <c r="K221" s="4"/>
      <c r="L221" s="4"/>
      <c r="M221" s="4"/>
      <c r="N221" s="4">
        <v>38.6</v>
      </c>
      <c r="O221" s="4"/>
      <c r="P221" s="4"/>
      <c r="Q221" s="4"/>
      <c r="R221" s="4">
        <v>50.1</v>
      </c>
      <c r="S221" s="4"/>
    </row>
    <row r="222" spans="1:19" x14ac:dyDescent="0.25">
      <c r="A222" s="4"/>
      <c r="B222" s="4"/>
      <c r="C222" s="4"/>
      <c r="D222" s="4">
        <v>35.540038167605552</v>
      </c>
      <c r="E222" s="4"/>
      <c r="F222" s="4"/>
      <c r="G222" s="4"/>
      <c r="H222" s="4">
        <v>26.207016783929515</v>
      </c>
      <c r="I222" s="4"/>
      <c r="K222" s="4"/>
      <c r="L222" s="4"/>
      <c r="M222" s="4"/>
      <c r="N222" s="4">
        <v>54.400000000000006</v>
      </c>
      <c r="O222" s="4"/>
      <c r="P222" s="4"/>
      <c r="Q222" s="4"/>
      <c r="R222" s="4">
        <v>22.8</v>
      </c>
      <c r="S222" s="4"/>
    </row>
    <row r="223" spans="1:19" x14ac:dyDescent="0.25">
      <c r="A223" s="4"/>
      <c r="B223" s="4"/>
      <c r="C223" s="4"/>
      <c r="D223" s="4">
        <v>23.920329175465309</v>
      </c>
      <c r="E223" s="4"/>
      <c r="F223" s="4"/>
      <c r="G223" s="4"/>
      <c r="H223" s="4">
        <v>29.82367618486451</v>
      </c>
      <c r="I223" s="4"/>
      <c r="K223" s="4"/>
      <c r="L223" s="4"/>
      <c r="M223" s="4"/>
      <c r="N223" s="4">
        <v>42.3</v>
      </c>
      <c r="O223" s="4"/>
      <c r="P223" s="4"/>
      <c r="Q223" s="4"/>
      <c r="R223" s="4">
        <v>45</v>
      </c>
      <c r="S223" s="4"/>
    </row>
    <row r="224" spans="1:19" x14ac:dyDescent="0.25">
      <c r="A224" s="4"/>
      <c r="B224" s="4"/>
      <c r="C224" s="4"/>
      <c r="D224" s="4">
        <v>60.037031345146332</v>
      </c>
      <c r="E224" s="4"/>
      <c r="F224" s="4"/>
      <c r="G224" s="4"/>
      <c r="H224" s="4">
        <v>22.85088241983464</v>
      </c>
      <c r="I224" s="4"/>
      <c r="K224" s="4"/>
      <c r="L224" s="4"/>
      <c r="M224" s="4"/>
      <c r="N224" s="4">
        <v>62.70000000000001</v>
      </c>
      <c r="O224" s="4"/>
      <c r="P224" s="4"/>
      <c r="Q224" s="4"/>
      <c r="R224" s="4">
        <v>38.299999999999997</v>
      </c>
      <c r="S224" s="4"/>
    </row>
    <row r="225" spans="1:19" x14ac:dyDescent="0.25">
      <c r="A225" s="4"/>
      <c r="B225" s="4"/>
      <c r="C225" s="4"/>
      <c r="D225" s="4">
        <v>22.746008942200451</v>
      </c>
      <c r="E225" s="4"/>
      <c r="F225" s="4"/>
      <c r="G225" s="4"/>
      <c r="H225" s="4">
        <v>84.961329730426343</v>
      </c>
      <c r="I225" s="4"/>
      <c r="K225" s="4"/>
      <c r="L225" s="4"/>
      <c r="M225" s="4"/>
      <c r="N225" s="4">
        <v>31.7</v>
      </c>
      <c r="O225" s="4"/>
      <c r="P225" s="4"/>
      <c r="Q225" s="4"/>
      <c r="R225" s="4">
        <v>86.5</v>
      </c>
      <c r="S225" s="4"/>
    </row>
    <row r="226" spans="1:19" x14ac:dyDescent="0.25">
      <c r="A226" s="4"/>
      <c r="B226" s="4"/>
      <c r="C226" s="4"/>
      <c r="D226" s="4">
        <v>28.000032602071816</v>
      </c>
      <c r="E226" s="4"/>
      <c r="F226" s="4"/>
      <c r="G226" s="4"/>
      <c r="H226" s="4">
        <v>31.906082650522009</v>
      </c>
      <c r="I226" s="4"/>
      <c r="K226" s="4"/>
      <c r="L226" s="4"/>
      <c r="M226" s="4"/>
      <c r="N226" s="4">
        <v>31.6</v>
      </c>
      <c r="O226" s="4"/>
      <c r="P226" s="4"/>
      <c r="Q226" s="4"/>
      <c r="R226" s="4">
        <v>49.70000000000001</v>
      </c>
      <c r="S226" s="4"/>
    </row>
    <row r="227" spans="1:19" x14ac:dyDescent="0.25">
      <c r="A227" s="4"/>
      <c r="B227" s="4"/>
      <c r="C227" s="4"/>
      <c r="D227" s="4">
        <v>28.260492382637164</v>
      </c>
      <c r="E227" s="4"/>
      <c r="F227" s="4"/>
      <c r="G227" s="4"/>
      <c r="H227" s="4">
        <v>58.016886814954383</v>
      </c>
      <c r="I227" s="4"/>
      <c r="K227" s="4"/>
      <c r="L227" s="4"/>
      <c r="M227" s="4"/>
      <c r="N227" s="4">
        <v>34.599999999999994</v>
      </c>
      <c r="O227" s="4"/>
      <c r="P227" s="4"/>
      <c r="Q227" s="4"/>
      <c r="R227" s="4">
        <v>59.9</v>
      </c>
      <c r="S227" s="4"/>
    </row>
    <row r="228" spans="1:19" x14ac:dyDescent="0.25">
      <c r="A228" s="4"/>
      <c r="B228" s="4"/>
      <c r="C228" s="4"/>
      <c r="D228" s="4">
        <v>27.538231897141941</v>
      </c>
      <c r="E228" s="4"/>
      <c r="F228" s="4"/>
      <c r="G228" s="4"/>
      <c r="H228" s="4">
        <v>33.798743354249943</v>
      </c>
      <c r="I228" s="4"/>
      <c r="K228" s="4"/>
      <c r="L228" s="4"/>
      <c r="M228" s="4"/>
      <c r="N228" s="4">
        <v>33.800000000000004</v>
      </c>
      <c r="O228" s="4"/>
      <c r="P228" s="4"/>
      <c r="Q228" s="4"/>
      <c r="R228" s="4">
        <v>46.5</v>
      </c>
      <c r="S228" s="4"/>
    </row>
    <row r="229" spans="1:19" x14ac:dyDescent="0.25">
      <c r="A229" s="4"/>
      <c r="B229" s="4"/>
      <c r="C229" s="4"/>
      <c r="D229" s="4">
        <v>35.898351133007552</v>
      </c>
      <c r="E229" s="4"/>
      <c r="F229" s="4"/>
      <c r="G229" s="4"/>
      <c r="H229" s="4">
        <v>29.511727729814645</v>
      </c>
      <c r="I229" s="4"/>
      <c r="K229" s="4"/>
      <c r="L229" s="4"/>
      <c r="M229" s="4"/>
      <c r="N229" s="4">
        <v>55.600000000000009</v>
      </c>
      <c r="O229" s="4"/>
      <c r="P229" s="4"/>
      <c r="Q229" s="4"/>
      <c r="R229" s="4">
        <v>41.8</v>
      </c>
      <c r="S229" s="4"/>
    </row>
    <row r="230" spans="1:19" x14ac:dyDescent="0.25">
      <c r="A230" s="4"/>
      <c r="B230" s="4"/>
      <c r="C230" s="4"/>
      <c r="D230" s="4">
        <v>65.259820903510374</v>
      </c>
      <c r="E230" s="4"/>
      <c r="F230" s="4"/>
      <c r="G230" s="4"/>
      <c r="H230" s="4">
        <v>21.08196855704621</v>
      </c>
      <c r="I230" s="4"/>
      <c r="K230" s="4"/>
      <c r="L230" s="4"/>
      <c r="M230" s="4"/>
      <c r="N230" s="4">
        <v>72.7</v>
      </c>
      <c r="O230" s="4"/>
      <c r="P230" s="4"/>
      <c r="Q230" s="4"/>
      <c r="R230" s="4">
        <v>39.700000000000003</v>
      </c>
      <c r="S230" s="4"/>
    </row>
    <row r="231" spans="1:19" x14ac:dyDescent="0.25">
      <c r="A231" s="4"/>
      <c r="B231" s="4"/>
      <c r="C231" s="4"/>
      <c r="D231" s="4">
        <v>85.174361581036763</v>
      </c>
      <c r="E231" s="4"/>
      <c r="F231" s="4"/>
      <c r="G231" s="4"/>
      <c r="H231" s="4">
        <v>92.009378389721732</v>
      </c>
      <c r="I231" s="4"/>
      <c r="K231" s="4"/>
      <c r="L231" s="4"/>
      <c r="M231" s="4"/>
      <c r="N231" s="4">
        <v>88.3</v>
      </c>
      <c r="O231" s="4"/>
      <c r="P231" s="4"/>
      <c r="Q231" s="4"/>
      <c r="R231" s="4">
        <v>94</v>
      </c>
      <c r="S231" s="4"/>
    </row>
    <row r="232" spans="1:19" x14ac:dyDescent="0.25">
      <c r="A232" s="4"/>
      <c r="B232" s="4"/>
      <c r="C232" s="4"/>
      <c r="D232" s="4">
        <v>72.283210283483271</v>
      </c>
      <c r="E232" s="4"/>
      <c r="F232" s="4"/>
      <c r="G232" s="4"/>
      <c r="H232" s="4">
        <v>86.177474715447318</v>
      </c>
      <c r="I232" s="4"/>
      <c r="K232" s="4"/>
      <c r="L232" s="4"/>
      <c r="M232" s="4"/>
      <c r="N232" s="4">
        <v>78.599999999999994</v>
      </c>
      <c r="O232" s="4"/>
      <c r="P232" s="4"/>
      <c r="Q232" s="4"/>
      <c r="R232" s="4">
        <v>87.4</v>
      </c>
      <c r="S232" s="4"/>
    </row>
    <row r="233" spans="1:19" x14ac:dyDescent="0.25">
      <c r="A233" s="4"/>
      <c r="B233" s="4"/>
      <c r="C233" s="4"/>
      <c r="D233" s="4">
        <v>87.997292164636093</v>
      </c>
      <c r="E233" s="4"/>
      <c r="F233" s="4"/>
      <c r="G233" s="4"/>
      <c r="H233" s="4">
        <v>78.136744598129241</v>
      </c>
      <c r="I233" s="4"/>
      <c r="K233" s="4"/>
      <c r="L233" s="4"/>
      <c r="M233" s="4"/>
      <c r="N233" s="4">
        <v>86.5</v>
      </c>
      <c r="O233" s="4"/>
      <c r="P233" s="4"/>
      <c r="Q233" s="4"/>
      <c r="R233" s="4">
        <v>76.2</v>
      </c>
      <c r="S233" s="4"/>
    </row>
    <row r="234" spans="1:19" x14ac:dyDescent="0.25">
      <c r="A234" s="4"/>
      <c r="B234" s="4"/>
      <c r="C234" s="4"/>
      <c r="D234" s="4">
        <v>70.585300757159942</v>
      </c>
      <c r="E234" s="4"/>
      <c r="F234" s="4"/>
      <c r="G234" s="4"/>
      <c r="H234" s="4">
        <v>38.278489501799754</v>
      </c>
      <c r="I234" s="4"/>
      <c r="K234" s="4"/>
      <c r="L234" s="4"/>
      <c r="M234" s="4"/>
      <c r="N234" s="4">
        <v>79.099999999999994</v>
      </c>
      <c r="O234" s="4"/>
      <c r="P234" s="4"/>
      <c r="Q234" s="4"/>
      <c r="R234" s="4">
        <v>39.1</v>
      </c>
      <c r="S234" s="4"/>
    </row>
    <row r="235" spans="1:19" x14ac:dyDescent="0.25">
      <c r="A235" s="4"/>
      <c r="B235" s="4"/>
      <c r="C235" s="4"/>
      <c r="D235" s="4">
        <v>84.038087386544888</v>
      </c>
      <c r="E235" s="4"/>
      <c r="F235" s="4"/>
      <c r="G235" s="4"/>
      <c r="H235" s="4">
        <v>64.21156444837078</v>
      </c>
      <c r="I235" s="4"/>
      <c r="K235" s="4"/>
      <c r="L235" s="4"/>
      <c r="M235" s="4"/>
      <c r="N235" s="4">
        <v>86.2</v>
      </c>
      <c r="O235" s="4"/>
      <c r="P235" s="4"/>
      <c r="Q235" s="4"/>
      <c r="R235" s="4">
        <v>66.900000000000006</v>
      </c>
      <c r="S235" s="4"/>
    </row>
    <row r="236" spans="1:19" x14ac:dyDescent="0.25">
      <c r="A236" s="4"/>
      <c r="B236" s="4"/>
      <c r="C236" s="4"/>
      <c r="D236" s="4">
        <v>77.503738491186454</v>
      </c>
      <c r="E236" s="4"/>
      <c r="F236" s="4"/>
      <c r="G236" s="4"/>
      <c r="H236" s="4">
        <v>82.994552600429259</v>
      </c>
      <c r="I236" s="4"/>
      <c r="K236" s="4"/>
      <c r="L236" s="4"/>
      <c r="M236" s="4"/>
      <c r="N236" s="4">
        <v>81.200000000000017</v>
      </c>
      <c r="O236" s="4"/>
      <c r="P236" s="4"/>
      <c r="Q236" s="4"/>
      <c r="R236" s="4">
        <v>83.6</v>
      </c>
      <c r="S236" s="4"/>
    </row>
    <row r="237" spans="1:19" x14ac:dyDescent="0.25">
      <c r="A237" s="4"/>
      <c r="B237" s="4"/>
      <c r="C237" s="4"/>
      <c r="D237" s="4">
        <v>78.493807331615145</v>
      </c>
      <c r="E237" s="4"/>
      <c r="F237" s="4"/>
      <c r="G237" s="4"/>
      <c r="H237" s="4">
        <v>89.55395897593273</v>
      </c>
      <c r="I237" s="4"/>
      <c r="K237" s="4"/>
      <c r="L237" s="4"/>
      <c r="M237" s="4"/>
      <c r="N237" s="4">
        <v>89.7</v>
      </c>
      <c r="O237" s="4"/>
      <c r="P237" s="4"/>
      <c r="Q237" s="4"/>
      <c r="R237" s="4">
        <v>89.5</v>
      </c>
      <c r="S237" s="4"/>
    </row>
    <row r="238" spans="1:19" x14ac:dyDescent="0.25">
      <c r="A238" s="4"/>
      <c r="B238" s="4"/>
      <c r="C238" s="4"/>
      <c r="D238" s="4">
        <v>70.346491770108557</v>
      </c>
      <c r="E238" s="4"/>
      <c r="F238" s="4"/>
      <c r="G238" s="4"/>
      <c r="H238" s="4">
        <v>17.542353626112</v>
      </c>
      <c r="I238" s="4"/>
      <c r="K238" s="4"/>
      <c r="L238" s="4"/>
      <c r="M238" s="4"/>
      <c r="N238" s="4">
        <v>69</v>
      </c>
      <c r="O238" s="4"/>
      <c r="P238" s="4"/>
      <c r="Q238" s="4"/>
      <c r="R238" s="4">
        <v>32.6</v>
      </c>
      <c r="S238" s="4"/>
    </row>
    <row r="239" spans="1:19" x14ac:dyDescent="0.25">
      <c r="A239" s="4"/>
      <c r="B239" s="4"/>
      <c r="C239" s="4"/>
      <c r="D239" s="4">
        <v>86.751271081582999</v>
      </c>
      <c r="E239" s="4"/>
      <c r="F239" s="4"/>
      <c r="G239" s="4"/>
      <c r="H239" s="4">
        <v>38.908790545192488</v>
      </c>
      <c r="I239" s="4"/>
      <c r="K239" s="4"/>
      <c r="L239" s="4"/>
      <c r="M239" s="4"/>
      <c r="N239" s="4">
        <v>88.8</v>
      </c>
      <c r="O239" s="4"/>
      <c r="P239" s="4"/>
      <c r="Q239" s="4"/>
      <c r="R239" s="4">
        <v>52.399999999999991</v>
      </c>
      <c r="S239" s="4"/>
    </row>
    <row r="240" spans="1:19" x14ac:dyDescent="0.25">
      <c r="A240" s="4"/>
      <c r="B240" s="4"/>
      <c r="C240" s="4"/>
      <c r="D240" s="4"/>
      <c r="E240" s="4"/>
      <c r="F240" s="4"/>
      <c r="G240" s="4"/>
      <c r="H240" s="4">
        <v>79.47445736522198</v>
      </c>
      <c r="I240" s="4"/>
      <c r="K240" s="4"/>
      <c r="L240" s="4"/>
      <c r="M240" s="4"/>
      <c r="N240" s="4"/>
      <c r="O240" s="4"/>
      <c r="P240" s="4"/>
      <c r="Q240" s="4"/>
      <c r="R240" s="4">
        <v>83</v>
      </c>
      <c r="S240" s="4"/>
    </row>
    <row r="241" spans="1:24" x14ac:dyDescent="0.25">
      <c r="A241" s="4"/>
      <c r="B241" s="4"/>
      <c r="C241" s="4"/>
      <c r="D241" s="4"/>
      <c r="E241" s="4"/>
      <c r="F241" s="4"/>
      <c r="G241" s="4"/>
      <c r="H241" s="4">
        <v>89.773868582922248</v>
      </c>
      <c r="I241" s="4"/>
      <c r="K241" s="4"/>
      <c r="L241" s="4"/>
      <c r="M241" s="4"/>
      <c r="N241" s="4"/>
      <c r="O241" s="4"/>
      <c r="P241" s="4"/>
      <c r="Q241" s="4"/>
      <c r="R241" s="4">
        <v>91.6</v>
      </c>
      <c r="S241" s="4"/>
    </row>
    <row r="242" spans="1:24" x14ac:dyDescent="0.25">
      <c r="A242" s="4"/>
      <c r="B242" s="4"/>
      <c r="C242" s="4"/>
      <c r="D242" s="4"/>
      <c r="E242" s="4"/>
      <c r="F242" s="4"/>
      <c r="G242" s="4"/>
      <c r="H242" s="4">
        <v>89.497327192082025</v>
      </c>
      <c r="I242" s="4"/>
      <c r="K242" s="4"/>
      <c r="L242" s="4"/>
      <c r="M242" s="4"/>
      <c r="N242" s="4"/>
      <c r="O242" s="4"/>
      <c r="P242" s="4"/>
      <c r="Q242" s="4"/>
      <c r="R242" s="4">
        <v>92</v>
      </c>
      <c r="S242" s="4"/>
    </row>
    <row r="243" spans="1:24" x14ac:dyDescent="0.25">
      <c r="A243" s="4"/>
      <c r="B243" s="4"/>
      <c r="C243" s="4"/>
      <c r="D243" s="4"/>
      <c r="E243" s="4"/>
      <c r="F243" s="4"/>
      <c r="G243" s="4"/>
      <c r="H243" s="4">
        <v>98.160508921219787</v>
      </c>
      <c r="I243" s="4"/>
      <c r="K243" s="4"/>
      <c r="L243" s="4"/>
      <c r="M243" s="4"/>
      <c r="N243" s="4"/>
      <c r="O243" s="4"/>
      <c r="P243" s="4"/>
      <c r="Q243" s="4"/>
      <c r="R243" s="4">
        <v>97.7</v>
      </c>
      <c r="S243" s="4"/>
    </row>
    <row r="244" spans="1:24" x14ac:dyDescent="0.25">
      <c r="A244" s="4"/>
      <c r="B244" s="4"/>
      <c r="C244" s="4"/>
      <c r="D244" s="4"/>
      <c r="E244" s="4"/>
      <c r="F244" s="4"/>
      <c r="G244" s="4"/>
      <c r="H244" s="4">
        <v>90.309647192153065</v>
      </c>
      <c r="I244" s="4"/>
      <c r="K244" s="4"/>
      <c r="L244" s="4"/>
      <c r="M244" s="4"/>
      <c r="N244" s="4"/>
      <c r="O244" s="4"/>
      <c r="P244" s="4"/>
      <c r="Q244" s="4"/>
      <c r="R244" s="4">
        <v>93.1</v>
      </c>
      <c r="S244" s="4"/>
    </row>
    <row r="245" spans="1:24" x14ac:dyDescent="0.25">
      <c r="A245" s="4"/>
      <c r="B245" s="4"/>
      <c r="C245" s="4"/>
      <c r="D245" s="4"/>
      <c r="E245" s="4"/>
      <c r="F245" s="4"/>
      <c r="G245" s="4"/>
      <c r="H245" s="4">
        <v>76.901435754251011</v>
      </c>
      <c r="I245" s="4"/>
      <c r="K245" s="4"/>
      <c r="L245" s="4"/>
      <c r="M245" s="4"/>
      <c r="N245" s="4"/>
      <c r="O245" s="4"/>
      <c r="P245" s="4"/>
      <c r="Q245" s="4"/>
      <c r="R245" s="4">
        <v>75.5</v>
      </c>
      <c r="S245" s="4"/>
    </row>
    <row r="246" spans="1:24" x14ac:dyDescent="0.25">
      <c r="A246" s="4"/>
      <c r="B246" s="4"/>
      <c r="C246" s="4"/>
      <c r="D246" s="4"/>
      <c r="E246" s="4"/>
      <c r="F246" s="4"/>
      <c r="G246" s="4"/>
      <c r="H246" s="4">
        <v>61.197635829904087</v>
      </c>
      <c r="I246" s="4"/>
      <c r="K246" s="4"/>
      <c r="L246" s="4"/>
      <c r="M246" s="4"/>
      <c r="N246" s="4"/>
      <c r="O246" s="4"/>
      <c r="P246" s="4"/>
      <c r="Q246" s="4"/>
      <c r="R246" s="4">
        <v>62.1</v>
      </c>
      <c r="S246" s="4"/>
    </row>
    <row r="247" spans="1:24" x14ac:dyDescent="0.25">
      <c r="A247" s="4"/>
      <c r="B247" s="4"/>
      <c r="C247" s="4"/>
      <c r="D247" s="4"/>
      <c r="E247" s="4"/>
      <c r="F247" s="4"/>
      <c r="G247" s="4"/>
      <c r="H247" s="4">
        <v>32.032518844758826</v>
      </c>
      <c r="I247" s="4"/>
      <c r="K247" s="4"/>
      <c r="L247" s="4"/>
      <c r="M247" s="4"/>
      <c r="N247" s="4"/>
      <c r="O247" s="4"/>
      <c r="P247" s="4"/>
      <c r="Q247" s="4"/>
      <c r="R247" s="4">
        <v>39.700000000000003</v>
      </c>
      <c r="S247" s="4"/>
    </row>
    <row r="248" spans="1:24" x14ac:dyDescent="0.25">
      <c r="A248" s="4"/>
      <c r="B248" s="4"/>
      <c r="C248" s="4"/>
      <c r="D248" s="4"/>
      <c r="E248" s="4"/>
      <c r="F248" s="4"/>
      <c r="G248" s="4"/>
      <c r="H248" s="4">
        <v>44.894304132671913</v>
      </c>
      <c r="I248" s="4"/>
      <c r="K248" s="4"/>
      <c r="L248" s="4"/>
      <c r="M248" s="4"/>
      <c r="N248" s="4"/>
      <c r="O248" s="4"/>
      <c r="P248" s="4"/>
      <c r="Q248" s="4"/>
      <c r="R248" s="4">
        <v>55.600000000000009</v>
      </c>
      <c r="S248" s="4"/>
    </row>
    <row r="249" spans="1:24" x14ac:dyDescent="0.25">
      <c r="A249" t="s">
        <v>2275</v>
      </c>
      <c r="B249" t="s">
        <v>2275</v>
      </c>
      <c r="C249" t="s">
        <v>2275</v>
      </c>
      <c r="D249" t="s">
        <v>2275</v>
      </c>
      <c r="E249" t="s">
        <v>2275</v>
      </c>
      <c r="F249" t="s">
        <v>2275</v>
      </c>
      <c r="G249" t="s">
        <v>2275</v>
      </c>
      <c r="H249" t="s">
        <v>2275</v>
      </c>
      <c r="I249" t="s">
        <v>2275</v>
      </c>
      <c r="J249" t="s">
        <v>2275</v>
      </c>
      <c r="K249" t="s">
        <v>2275</v>
      </c>
      <c r="L249" t="s">
        <v>2275</v>
      </c>
      <c r="M249" t="s">
        <v>2275</v>
      </c>
      <c r="N249" t="s">
        <v>2275</v>
      </c>
      <c r="O249" t="s">
        <v>2275</v>
      </c>
      <c r="P249" t="s">
        <v>2275</v>
      </c>
      <c r="Q249" t="s">
        <v>2275</v>
      </c>
      <c r="R249" t="s">
        <v>2275</v>
      </c>
      <c r="S249" t="s">
        <v>2275</v>
      </c>
      <c r="T249" t="s">
        <v>2275</v>
      </c>
      <c r="U249" t="s">
        <v>2275</v>
      </c>
      <c r="V249" t="s">
        <v>2275</v>
      </c>
      <c r="W249" t="s">
        <v>2275</v>
      </c>
      <c r="X249" t="s">
        <v>2275</v>
      </c>
    </row>
    <row r="251" spans="1:24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24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24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24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24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24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13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1:13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1:13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1:13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1:13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1:13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1:13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1:13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1:13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1:13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</sheetData>
  <mergeCells count="1">
    <mergeCell ref="B1:I1"/>
  </mergeCells>
  <pageMargins left="0" right="0" top="0" bottom="0" header="0" footer="0"/>
  <pageSetup paperSize="120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C3D4-C98E-4D59-827E-E4E05785289C}">
  <dimension ref="A1:L22"/>
  <sheetViews>
    <sheetView workbookViewId="0">
      <selection activeCell="A3" sqref="A3:J11"/>
    </sheetView>
  </sheetViews>
  <sheetFormatPr baseColWidth="10" defaultRowHeight="15" x14ac:dyDescent="0.25"/>
  <cols>
    <col min="2" max="2" width="13.140625" bestFit="1" customWidth="1"/>
  </cols>
  <sheetData>
    <row r="1" spans="1:12" x14ac:dyDescent="0.25">
      <c r="C1" s="9">
        <v>2012</v>
      </c>
      <c r="D1" s="9"/>
      <c r="E1" s="9"/>
      <c r="F1" s="9"/>
      <c r="G1" s="9">
        <v>2022</v>
      </c>
      <c r="H1" s="9"/>
      <c r="I1" s="9"/>
      <c r="J1" s="9"/>
    </row>
    <row r="2" spans="1:12" x14ac:dyDescent="0.25">
      <c r="B2" t="s">
        <v>2276</v>
      </c>
      <c r="C2" t="s">
        <v>2277</v>
      </c>
      <c r="D2" t="s">
        <v>2278</v>
      </c>
      <c r="E2" t="s">
        <v>2280</v>
      </c>
      <c r="F2" t="s">
        <v>2279</v>
      </c>
      <c r="G2" t="s">
        <v>2277</v>
      </c>
      <c r="H2" t="s">
        <v>2278</v>
      </c>
      <c r="I2" t="s">
        <v>2280</v>
      </c>
      <c r="J2" t="s">
        <v>2279</v>
      </c>
      <c r="L2" t="s">
        <v>2281</v>
      </c>
    </row>
    <row r="3" spans="1:12" x14ac:dyDescent="0.25">
      <c r="A3" t="s">
        <v>1279</v>
      </c>
      <c r="B3">
        <v>86</v>
      </c>
      <c r="C3" s="4">
        <v>47.960464999999999</v>
      </c>
      <c r="D3" s="4">
        <v>25.875</v>
      </c>
      <c r="E3" s="4">
        <v>43</v>
      </c>
      <c r="F3" s="4">
        <v>67</v>
      </c>
      <c r="G3" s="4">
        <v>41.939833</v>
      </c>
      <c r="H3" s="4">
        <v>22.128432</v>
      </c>
      <c r="I3" s="4">
        <v>28.663093</v>
      </c>
      <c r="J3" s="4">
        <v>64.424955999999995</v>
      </c>
      <c r="L3" s="4">
        <f>I3-E3</f>
        <v>-14.336907</v>
      </c>
    </row>
    <row r="4" spans="1:12" x14ac:dyDescent="0.25">
      <c r="A4" t="s">
        <v>26</v>
      </c>
      <c r="B4">
        <v>59</v>
      </c>
      <c r="C4" s="4">
        <v>49.555931999999999</v>
      </c>
      <c r="D4" s="4">
        <v>31.55</v>
      </c>
      <c r="E4" s="4">
        <v>41.7</v>
      </c>
      <c r="F4" s="4">
        <v>70.3</v>
      </c>
      <c r="G4" s="4">
        <v>42.989055999999998</v>
      </c>
      <c r="H4" s="4">
        <v>23.492405999999999</v>
      </c>
      <c r="I4" s="4">
        <v>29.011407999999999</v>
      </c>
      <c r="J4" s="4">
        <v>66.633565000000004</v>
      </c>
      <c r="L4" s="4">
        <f t="shared" ref="L4:L11" si="0">I4-E4</f>
        <v>-12.688592000000003</v>
      </c>
    </row>
    <row r="5" spans="1:12" x14ac:dyDescent="0.25">
      <c r="A5" t="s">
        <v>1494</v>
      </c>
      <c r="B5">
        <v>67</v>
      </c>
      <c r="C5" s="4">
        <v>46.189551999999999</v>
      </c>
      <c r="D5" s="4">
        <v>28.15</v>
      </c>
      <c r="E5" s="4">
        <v>45.9</v>
      </c>
      <c r="F5" s="4">
        <v>58.3</v>
      </c>
      <c r="G5" s="4">
        <v>39.128301999999998</v>
      </c>
      <c r="H5" s="4">
        <v>23.843927999999998</v>
      </c>
      <c r="I5" s="4">
        <v>32.043909999999997</v>
      </c>
      <c r="J5" s="4">
        <v>57.813656000000002</v>
      </c>
      <c r="L5" s="4">
        <f t="shared" si="0"/>
        <v>-13.856090000000002</v>
      </c>
    </row>
    <row r="6" spans="1:12" x14ac:dyDescent="0.25">
      <c r="A6" t="s">
        <v>1636</v>
      </c>
      <c r="B6">
        <v>237</v>
      </c>
      <c r="C6" s="4">
        <v>56.948523000000002</v>
      </c>
      <c r="D6" s="4">
        <v>42</v>
      </c>
      <c r="E6" s="4">
        <v>56.1</v>
      </c>
      <c r="F6" s="4">
        <v>70.900000000000006</v>
      </c>
      <c r="G6" s="4">
        <v>50.220329999999997</v>
      </c>
      <c r="H6" s="4">
        <v>31.333767000000002</v>
      </c>
      <c r="I6" s="4">
        <v>40.760609000000002</v>
      </c>
      <c r="J6" s="4">
        <v>68.421951000000007</v>
      </c>
      <c r="L6" s="4">
        <f t="shared" si="0"/>
        <v>-15.339390999999999</v>
      </c>
    </row>
    <row r="7" spans="1:12" x14ac:dyDescent="0.25">
      <c r="A7" t="s">
        <v>2221</v>
      </c>
      <c r="B7">
        <v>11</v>
      </c>
      <c r="C7" s="4">
        <v>57.827272999999998</v>
      </c>
      <c r="D7" s="4">
        <v>35.549999999999997</v>
      </c>
      <c r="E7" s="4">
        <v>56</v>
      </c>
      <c r="F7" s="4">
        <v>76.3</v>
      </c>
      <c r="G7" s="4">
        <v>53.176195</v>
      </c>
      <c r="H7" s="4">
        <v>29.781858</v>
      </c>
      <c r="I7" s="4">
        <v>42.204774</v>
      </c>
      <c r="J7" s="4">
        <v>74.284600999999995</v>
      </c>
      <c r="L7" s="4">
        <f t="shared" si="0"/>
        <v>-13.795226</v>
      </c>
    </row>
    <row r="8" spans="1:12" x14ac:dyDescent="0.25">
      <c r="A8" t="s">
        <v>2152</v>
      </c>
      <c r="B8">
        <v>25</v>
      </c>
      <c r="C8" s="4">
        <v>58.704000000000001</v>
      </c>
      <c r="D8" s="4">
        <v>49.6</v>
      </c>
      <c r="E8" s="4">
        <v>56.3</v>
      </c>
      <c r="F8" s="4">
        <v>71.099999999999994</v>
      </c>
      <c r="G8" s="4">
        <v>52.688281000000003</v>
      </c>
      <c r="H8" s="4">
        <v>35.362960000000001</v>
      </c>
      <c r="I8" s="4">
        <v>42.717781000000002</v>
      </c>
      <c r="J8" s="4">
        <v>72.889680999999996</v>
      </c>
      <c r="L8" s="4">
        <f t="shared" si="0"/>
        <v>-13.582218999999995</v>
      </c>
    </row>
    <row r="9" spans="1:12" x14ac:dyDescent="0.25">
      <c r="A9" t="s">
        <v>755</v>
      </c>
      <c r="B9">
        <v>174</v>
      </c>
      <c r="C9" s="4">
        <v>58.194828000000001</v>
      </c>
      <c r="D9" s="4">
        <v>39.825000000000003</v>
      </c>
      <c r="E9" s="4">
        <v>54.85</v>
      </c>
      <c r="F9" s="4">
        <v>75.2</v>
      </c>
      <c r="G9" s="4">
        <v>52.033628999999998</v>
      </c>
      <c r="H9" s="4">
        <v>28.696121999999999</v>
      </c>
      <c r="I9" s="4">
        <v>43.646455000000003</v>
      </c>
      <c r="J9" s="4">
        <v>75.038162</v>
      </c>
      <c r="L9" s="4">
        <f t="shared" si="0"/>
        <v>-11.203544999999998</v>
      </c>
    </row>
    <row r="10" spans="1:12" x14ac:dyDescent="0.25">
      <c r="A10" t="s">
        <v>177</v>
      </c>
      <c r="B10">
        <v>246</v>
      </c>
      <c r="C10" s="4">
        <v>65.304878000000002</v>
      </c>
      <c r="D10" s="4">
        <v>49.875</v>
      </c>
      <c r="E10" s="4">
        <v>67.8</v>
      </c>
      <c r="F10" s="4">
        <v>83.1</v>
      </c>
      <c r="G10" s="4">
        <v>59.732368999999998</v>
      </c>
      <c r="H10" s="4">
        <v>32.289279999999998</v>
      </c>
      <c r="I10" s="4">
        <v>65.243405999999993</v>
      </c>
      <c r="J10" s="4">
        <v>81.900422000000006</v>
      </c>
      <c r="L10" s="4">
        <f t="shared" si="0"/>
        <v>-2.556594000000004</v>
      </c>
    </row>
    <row r="11" spans="1:12" x14ac:dyDescent="0.25">
      <c r="A11" t="s">
        <v>1149</v>
      </c>
      <c r="B11">
        <v>48</v>
      </c>
      <c r="C11" s="4">
        <v>62.725000000000001</v>
      </c>
      <c r="D11" s="4">
        <v>41</v>
      </c>
      <c r="E11" s="4">
        <v>67.900000000000006</v>
      </c>
      <c r="F11" s="4">
        <v>84.424999999999997</v>
      </c>
      <c r="G11" s="4">
        <v>57.376964000000001</v>
      </c>
      <c r="H11" s="4">
        <v>26.132825</v>
      </c>
      <c r="I11" s="4">
        <v>66.576108000000005</v>
      </c>
      <c r="J11" s="4">
        <v>82.867559</v>
      </c>
      <c r="L11" s="4">
        <f t="shared" si="0"/>
        <v>-1.3238920000000007</v>
      </c>
    </row>
    <row r="12" spans="1:12" x14ac:dyDescent="0.25">
      <c r="A12" t="s">
        <v>2282</v>
      </c>
      <c r="B12" t="s">
        <v>2283</v>
      </c>
      <c r="C12" t="s">
        <v>2283</v>
      </c>
      <c r="D12" t="s">
        <v>2283</v>
      </c>
      <c r="E12" t="s">
        <v>2283</v>
      </c>
      <c r="F12" t="s">
        <v>2283</v>
      </c>
      <c r="G12" t="s">
        <v>2283</v>
      </c>
      <c r="H12" t="s">
        <v>2283</v>
      </c>
      <c r="I12" t="s">
        <v>2283</v>
      </c>
      <c r="J12" t="s">
        <v>2283</v>
      </c>
    </row>
    <row r="13" spans="1:12" x14ac:dyDescent="0.25">
      <c r="B13" t="s">
        <v>2281</v>
      </c>
    </row>
    <row r="14" spans="1:12" x14ac:dyDescent="0.25">
      <c r="A14" t="s">
        <v>1636</v>
      </c>
      <c r="B14" s="4">
        <v>-15.339390999999999</v>
      </c>
    </row>
    <row r="15" spans="1:12" x14ac:dyDescent="0.25">
      <c r="A15" t="s">
        <v>1279</v>
      </c>
      <c r="B15" s="4">
        <v>-14.336907</v>
      </c>
    </row>
    <row r="16" spans="1:12" x14ac:dyDescent="0.25">
      <c r="A16" t="s">
        <v>1494</v>
      </c>
      <c r="B16" s="4">
        <v>-13.856090000000002</v>
      </c>
    </row>
    <row r="17" spans="1:2" x14ac:dyDescent="0.25">
      <c r="A17" t="s">
        <v>2221</v>
      </c>
      <c r="B17" s="4">
        <v>-13.795226</v>
      </c>
    </row>
    <row r="18" spans="1:2" x14ac:dyDescent="0.25">
      <c r="A18" t="s">
        <v>2152</v>
      </c>
      <c r="B18" s="4">
        <v>-13.582218999999995</v>
      </c>
    </row>
    <row r="19" spans="1:2" x14ac:dyDescent="0.25">
      <c r="A19" t="s">
        <v>26</v>
      </c>
      <c r="B19" s="4">
        <v>-12.688592000000003</v>
      </c>
    </row>
    <row r="20" spans="1:2" x14ac:dyDescent="0.25">
      <c r="A20" t="s">
        <v>755</v>
      </c>
      <c r="B20" s="4">
        <v>-11.203544999999998</v>
      </c>
    </row>
    <row r="21" spans="1:2" x14ac:dyDescent="0.25">
      <c r="A21" t="s">
        <v>177</v>
      </c>
      <c r="B21" s="4">
        <v>-2.556594000000004</v>
      </c>
    </row>
    <row r="22" spans="1:2" x14ac:dyDescent="0.25">
      <c r="A22" t="s">
        <v>1149</v>
      </c>
      <c r="B22" s="4">
        <v>-1.3238920000000007</v>
      </c>
    </row>
  </sheetData>
  <sortState xmlns:xlrd2="http://schemas.microsoft.com/office/spreadsheetml/2017/richdata2" ref="A14:B22">
    <sortCondition ref="B14:B22"/>
  </sortState>
  <mergeCells count="2">
    <mergeCell ref="G1:J1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3</vt:i4>
      </vt:variant>
    </vt:vector>
  </HeadingPairs>
  <TitlesOfParts>
    <vt:vector size="10" baseType="lpstr">
      <vt:lpstr>predictions_val</vt:lpstr>
      <vt:lpstr>all_predictions</vt:lpstr>
      <vt:lpstr>data obs vs pred</vt:lpstr>
      <vt:lpstr>Pobreza 2012-2022</vt:lpstr>
      <vt:lpstr>mas pobres</vt:lpstr>
      <vt:lpstr>boxplot deptos</vt:lpstr>
      <vt:lpstr>statistics deptos</vt:lpstr>
      <vt:lpstr>Plot obs vs pred</vt:lpstr>
      <vt:lpstr>Plot mejora</vt:lpstr>
      <vt:lpstr>Box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Osmar Jasan Bolivar Rosales</cp:lastModifiedBy>
  <cp:lastPrinted>2023-09-03T15:55:58Z</cp:lastPrinted>
  <dcterms:created xsi:type="dcterms:W3CDTF">2023-08-25T15:01:16Z</dcterms:created>
  <dcterms:modified xsi:type="dcterms:W3CDTF">2023-11-03T15:14:54Z</dcterms:modified>
</cp:coreProperties>
</file>