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fp\osmar.bolivar\Documents\GitHub\weebly\weebly\Poverty\"/>
    </mc:Choice>
  </mc:AlternateContent>
  <xr:revisionPtr revIDLastSave="0" documentId="13_ncr:1_{928F6096-D887-4D59-B188-342009445A2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absolutos" sheetId="2" r:id="rId2"/>
    <sheet name="absolutos TIM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GaNsNBN0pTQKO8nRZ/w5s8x7zvlAY7Iw1GWOTwuMGt4="/>
    </ext>
  </extLst>
</workbook>
</file>

<file path=xl/calcChain.xml><?xml version="1.0" encoding="utf-8"?>
<calcChain xmlns="http://schemas.openxmlformats.org/spreadsheetml/2006/main">
  <c r="K37" i="1" l="1"/>
  <c r="J37" i="1"/>
  <c r="I37" i="1"/>
  <c r="H37" i="1"/>
  <c r="G37" i="1"/>
  <c r="F37" i="1"/>
  <c r="E37" i="1"/>
  <c r="D37" i="1"/>
  <c r="L37" i="1" s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31" i="1"/>
  <c r="Q31" i="1"/>
  <c r="P31" i="1"/>
  <c r="O31" i="1"/>
  <c r="N31" i="1"/>
  <c r="M31" i="1"/>
  <c r="L31" i="1"/>
  <c r="K31" i="1"/>
  <c r="R30" i="1"/>
  <c r="Q30" i="1"/>
  <c r="P30" i="1"/>
  <c r="O30" i="1"/>
  <c r="N30" i="1"/>
  <c r="M30" i="1"/>
  <c r="L30" i="1"/>
  <c r="K30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R2" i="1"/>
  <c r="Q2" i="1"/>
  <c r="P2" i="1"/>
  <c r="O2" i="1"/>
  <c r="N2" i="1"/>
  <c r="M2" i="1"/>
  <c r="L2" i="1"/>
  <c r="K2" i="1"/>
  <c r="E38" i="1" l="1"/>
  <c r="D38" i="1"/>
  <c r="H38" i="1"/>
  <c r="G38" i="1"/>
  <c r="I38" i="1"/>
  <c r="J38" i="1"/>
  <c r="F38" i="1"/>
  <c r="K38" i="1"/>
  <c r="L72" i="1" l="1"/>
  <c r="L64" i="1"/>
  <c r="L56" i="1"/>
  <c r="L48" i="1"/>
  <c r="L40" i="1"/>
  <c r="L71" i="1"/>
  <c r="L63" i="1"/>
  <c r="L55" i="1"/>
  <c r="L47" i="1"/>
  <c r="L38" i="1"/>
  <c r="L70" i="1"/>
  <c r="L62" i="1"/>
  <c r="L54" i="1"/>
  <c r="L46" i="1"/>
  <c r="L69" i="1"/>
  <c r="L61" i="1"/>
  <c r="L53" i="1"/>
  <c r="L45" i="1"/>
  <c r="L68" i="1"/>
  <c r="L60" i="1"/>
  <c r="L52" i="1"/>
  <c r="L44" i="1"/>
  <c r="L67" i="1"/>
  <c r="L59" i="1"/>
  <c r="L51" i="1"/>
  <c r="L43" i="1"/>
  <c r="L66" i="1"/>
  <c r="L58" i="1"/>
  <c r="L50" i="1"/>
  <c r="L42" i="1"/>
  <c r="L65" i="1"/>
  <c r="L57" i="1"/>
  <c r="L49" i="1"/>
  <c r="L41" i="1"/>
</calcChain>
</file>

<file path=xl/sharedStrings.xml><?xml version="1.0" encoding="utf-8"?>
<sst xmlns="http://schemas.openxmlformats.org/spreadsheetml/2006/main" count="213" uniqueCount="124">
  <si>
    <t>feat</t>
  </si>
  <si>
    <t>imp_ridge</t>
  </si>
  <si>
    <t>imp_lasso</t>
  </si>
  <si>
    <t>imp_en</t>
  </si>
  <si>
    <t>imp_dt</t>
  </si>
  <si>
    <t>imp_ada</t>
  </si>
  <si>
    <t>imp_gbr</t>
  </si>
  <si>
    <t>imp_rf</t>
  </si>
  <si>
    <t>imp_et</t>
  </si>
  <si>
    <t>asenta</t>
  </si>
  <si>
    <t>clinics</t>
  </si>
  <si>
    <t>zonurb</t>
  </si>
  <si>
    <t>luz_sum</t>
  </si>
  <si>
    <t>bosque</t>
  </si>
  <si>
    <t>evi_mean</t>
  </si>
  <si>
    <t>markets</t>
  </si>
  <si>
    <t>pre_mean</t>
  </si>
  <si>
    <t>tertiary</t>
  </si>
  <si>
    <t>count</t>
  </si>
  <si>
    <t>area</t>
  </si>
  <si>
    <t>primary</t>
  </si>
  <si>
    <t>smcrops</t>
  </si>
  <si>
    <t>elev_mean</t>
  </si>
  <si>
    <t>atm</t>
  </si>
  <si>
    <t>mt</t>
  </si>
  <si>
    <t>crops</t>
  </si>
  <si>
    <t>evapo_mean</t>
  </si>
  <si>
    <t>hospitals</t>
  </si>
  <si>
    <t>wind_mean</t>
  </si>
  <si>
    <t>mintemp_mean</t>
  </si>
  <si>
    <t>sabana</t>
  </si>
  <si>
    <t>maxtemp_mean</t>
  </si>
  <si>
    <t>soil_mean</t>
  </si>
  <si>
    <t>secondary</t>
  </si>
  <si>
    <t>palmer_mean</t>
  </si>
  <si>
    <t>agua</t>
  </si>
  <si>
    <t>ndvi_mean</t>
  </si>
  <si>
    <t>matorr</t>
  </si>
  <si>
    <t>grass</t>
  </si>
  <si>
    <t>luz_mean</t>
  </si>
  <si>
    <t>banks</t>
  </si>
  <si>
    <t>schools</t>
  </si>
  <si>
    <t>MSE</t>
  </si>
  <si>
    <t>mean</t>
  </si>
  <si>
    <t>Número de bancos</t>
  </si>
  <si>
    <t>Número de escuelas</t>
  </si>
  <si>
    <t>Área de asentamientos urbanos</t>
  </si>
  <si>
    <t>Luminosidad promedio</t>
  </si>
  <si>
    <t>Luminosidad suma</t>
  </si>
  <si>
    <t>Área de zonas urbanas/construidas</t>
  </si>
  <si>
    <t>Área de pastizales</t>
  </si>
  <si>
    <t>Índice Palmer Sequía promedio</t>
  </si>
  <si>
    <t>Número de hospitales</t>
  </si>
  <si>
    <t>Velocidad del viento promedio</t>
  </si>
  <si>
    <t>Temperatura máx. promedio</t>
  </si>
  <si>
    <t>Elevación promedio</t>
  </si>
  <si>
    <t>Número de clínicas</t>
  </si>
  <si>
    <t>NDVI promedio</t>
  </si>
  <si>
    <t>Evapotranspiración promedio</t>
  </si>
  <si>
    <t>EVI promedio</t>
  </si>
  <si>
    <t>Temperatura min. promedio</t>
  </si>
  <si>
    <t>Humedad del suelo promedio</t>
  </si>
  <si>
    <t>Densidad vías terciarias</t>
  </si>
  <si>
    <t>Precipitación acumulada promedio</t>
  </si>
  <si>
    <t>Área bosques</t>
  </si>
  <si>
    <t>Área matorrales</t>
  </si>
  <si>
    <t>Área sabana</t>
  </si>
  <si>
    <t>Área comunidad</t>
  </si>
  <si>
    <t>Densidad vías secundarias</t>
  </si>
  <si>
    <t>Número píxeles</t>
  </si>
  <si>
    <t>Densidad red eléctrica</t>
  </si>
  <si>
    <t>Densidad vías primarías</t>
  </si>
  <si>
    <t>Área cultivos grandes</t>
  </si>
  <si>
    <t>Área cuerpos de agua</t>
  </si>
  <si>
    <t>Número de mercados</t>
  </si>
  <si>
    <t>Área cultivos pequeños</t>
  </si>
  <si>
    <t>Número de cajeros automáticos</t>
  </si>
  <si>
    <t>Variable</t>
  </si>
  <si>
    <t>Ridge(1)</t>
  </si>
  <si>
    <r>
      <rPr>
        <b/>
        <sz val="13"/>
        <color theme="1"/>
        <rFont val="Garamond"/>
      </rPr>
      <t>Lasso</t>
    </r>
    <r>
      <rPr>
        <b/>
        <vertAlign val="superscript"/>
        <sz val="13"/>
        <color theme="1"/>
        <rFont val="Garamond"/>
      </rPr>
      <t>(1)</t>
    </r>
  </si>
  <si>
    <r>
      <rPr>
        <b/>
        <sz val="13"/>
        <color theme="1"/>
        <rFont val="Garamond"/>
      </rPr>
      <t>EN</t>
    </r>
    <r>
      <rPr>
        <b/>
        <vertAlign val="superscript"/>
        <sz val="13"/>
        <color theme="1"/>
        <rFont val="Garamond"/>
      </rPr>
      <t>(1)</t>
    </r>
  </si>
  <si>
    <t>DT</t>
  </si>
  <si>
    <t>ADA</t>
  </si>
  <si>
    <t>GBR</t>
  </si>
  <si>
    <t>RF</t>
  </si>
  <si>
    <t>ET</t>
  </si>
  <si>
    <t>Promedio</t>
  </si>
  <si>
    <r>
      <rPr>
        <b/>
        <sz val="13"/>
        <color theme="1"/>
        <rFont val="Times New Roman"/>
      </rPr>
      <t>EN</t>
    </r>
    <r>
      <rPr>
        <b/>
        <vertAlign val="superscript"/>
        <sz val="13"/>
        <color theme="1"/>
        <rFont val="Times New Roman"/>
      </rPr>
      <t>(1)</t>
    </r>
  </si>
  <si>
    <r>
      <t>Lasso</t>
    </r>
    <r>
      <rPr>
        <b/>
        <vertAlign val="superscript"/>
        <sz val="13"/>
        <color theme="1"/>
        <rFont val="Times New Roman"/>
      </rPr>
      <t>(1)</t>
    </r>
  </si>
  <si>
    <r>
      <t>Ridge</t>
    </r>
    <r>
      <rPr>
        <b/>
        <vertAlign val="superscript"/>
        <sz val="13"/>
        <color theme="1"/>
        <rFont val="Times New Roman"/>
        <family val="1"/>
      </rPr>
      <t>(1)</t>
    </r>
  </si>
  <si>
    <t>Urban Settlement Area</t>
  </si>
  <si>
    <t>Urban/Built-Up Area</t>
  </si>
  <si>
    <t>Palmer Index Average Drought</t>
  </si>
  <si>
    <t>Average Wind Speed</t>
  </si>
  <si>
    <t>Average Elevation</t>
  </si>
  <si>
    <t>Average NDVI</t>
  </si>
  <si>
    <t>Average EVI</t>
  </si>
  <si>
    <t>Average Soil Moisture</t>
  </si>
  <si>
    <t>Average Accumulated Precipitation</t>
  </si>
  <si>
    <t>Community Area</t>
  </si>
  <si>
    <t>Power Grid Density</t>
  </si>
  <si>
    <t>Water Bodies Area</t>
  </si>
  <si>
    <t>Number of ATMs</t>
  </si>
  <si>
    <t>Sum of Luminosity</t>
  </si>
  <si>
    <t>Number of Banks</t>
  </si>
  <si>
    <t>Number of Schools</t>
  </si>
  <si>
    <t>Average Luminosity</t>
  </si>
  <si>
    <t>Grassland Area</t>
  </si>
  <si>
    <t>Number of Hospitals</t>
  </si>
  <si>
    <t>Average Max. Temperature</t>
  </si>
  <si>
    <t>Number of Clinics</t>
  </si>
  <si>
    <t>Average Evapotranspiration</t>
  </si>
  <si>
    <t>Average Min. Temperature</t>
  </si>
  <si>
    <t>Density of Tertiary Roads</t>
  </si>
  <si>
    <t>Forest Area</t>
  </si>
  <si>
    <t>Scrub Area</t>
  </si>
  <si>
    <t>Savannah Area</t>
  </si>
  <si>
    <t>Density of Secondary Roads</t>
  </si>
  <si>
    <t>Number of Pixels</t>
  </si>
  <si>
    <t>Density of Primary Roads</t>
  </si>
  <si>
    <t>Large Crop Area</t>
  </si>
  <si>
    <t>Number of Markets</t>
  </si>
  <si>
    <t>Small Crop Area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</si>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</sst>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Garamond"/>
    </font>
    <font>
      <b/>
      <sz val="13"/>
      <color theme="1"/>
      <name val="Garamond"/>
    </font>
    <font>
      <sz val="13"/>
      <color theme="1"/>
      <name val="Garamond"/>
    </font>
    <font>
      <b/>
      <sz val="13"/>
      <color theme="1"/>
      <name val="Times New Roman"/>
    </font>
    <font>
      <sz val="13"/>
      <color theme="1"/>
      <name val="Times New Roman"/>
    </font>
    <font>
      <b/>
      <vertAlign val="superscript"/>
      <sz val="13"/>
      <color theme="1"/>
      <name val="Garamond"/>
    </font>
    <font>
      <b/>
      <vertAlign val="superscript"/>
      <sz val="13"/>
      <color theme="1"/>
      <name val="Times New Roman"/>
    </font>
    <font>
      <b/>
      <vertAlign val="superscript"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2" fontId="2" fillId="0" borderId="0" xfId="0" applyNumberFormat="1" applyFont="1"/>
    <xf numFmtId="0" fontId="4" fillId="0" borderId="2" xfId="0" applyFont="1" applyBorder="1"/>
    <xf numFmtId="0" fontId="5" fillId="2" borderId="3" xfId="0" applyFont="1" applyFill="1" applyBorder="1" applyAlignment="1">
      <alignment horizontal="center" vertical="top"/>
    </xf>
    <xf numFmtId="0" fontId="6" fillId="2" borderId="4" xfId="0" applyFont="1" applyFill="1" applyBorder="1"/>
    <xf numFmtId="164" fontId="6" fillId="0" borderId="0" xfId="0" applyNumberFormat="1" applyFont="1"/>
    <xf numFmtId="166" fontId="2" fillId="0" borderId="0" xfId="0" applyNumberFormat="1" applyFont="1"/>
    <xf numFmtId="0" fontId="6" fillId="2" borderId="5" xfId="0" applyFont="1" applyFill="1" applyBorder="1"/>
    <xf numFmtId="164" fontId="6" fillId="0" borderId="2" xfId="0" applyNumberFormat="1" applyFont="1" applyBorder="1"/>
    <xf numFmtId="0" fontId="4" fillId="0" borderId="0" xfId="0" applyFont="1"/>
    <xf numFmtId="0" fontId="7" fillId="2" borderId="3" xfId="0" applyFont="1" applyFill="1" applyBorder="1" applyAlignment="1">
      <alignment horizontal="center" vertical="top"/>
    </xf>
    <xf numFmtId="0" fontId="8" fillId="2" borderId="4" xfId="0" applyFont="1" applyFill="1" applyBorder="1"/>
    <xf numFmtId="164" fontId="8" fillId="0" borderId="0" xfId="0" applyNumberFormat="1" applyFont="1"/>
    <xf numFmtId="0" fontId="8" fillId="2" borderId="5" xfId="0" applyFont="1" applyFill="1" applyBorder="1"/>
    <xf numFmtId="164" fontId="8" fillId="0" borderId="2" xfId="0" applyNumberFormat="1" applyFont="1" applyBorder="1"/>
    <xf numFmtId="0" fontId="7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2" borderId="4" xfId="0" applyFont="1" applyFill="1" applyBorder="1"/>
    <xf numFmtId="0" fontId="4" fillId="3" borderId="2" xfId="0" applyFont="1" applyFill="1" applyBorder="1"/>
    <xf numFmtId="0" fontId="0" fillId="3" borderId="0" xfId="0" applyFont="1" applyFill="1" applyAlignme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workbookViewId="0"/>
  </sheetViews>
  <sheetFormatPr baseColWidth="10" defaultColWidth="14.42578125" defaultRowHeight="15" customHeight="1" x14ac:dyDescent="0.25"/>
  <cols>
    <col min="1" max="1" width="8.85546875" customWidth="1"/>
    <col min="2" max="2" width="15.5703125" customWidth="1"/>
    <col min="3" max="3" width="32.28515625" customWidth="1"/>
    <col min="4" max="26" width="8.85546875" customWidth="1"/>
  </cols>
  <sheetData>
    <row r="1" spans="1:18" ht="14.2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spans="1:18" ht="14.25" customHeight="1" x14ac:dyDescent="0.25">
      <c r="A2" s="1">
        <v>0</v>
      </c>
      <c r="B2" s="2" t="s">
        <v>9</v>
      </c>
      <c r="C2" s="2">
        <v>0.23854489801779771</v>
      </c>
      <c r="D2" s="2">
        <v>0.17563945430449401</v>
      </c>
      <c r="E2" s="2">
        <v>0.2075268928266166</v>
      </c>
      <c r="F2" s="2">
        <v>0</v>
      </c>
      <c r="G2" s="2">
        <v>4.4626845264923512E-3</v>
      </c>
      <c r="H2" s="2">
        <v>2.261612879804096E-3</v>
      </c>
      <c r="I2" s="2">
        <v>1.888881304967587E-3</v>
      </c>
      <c r="J2" s="2">
        <v>4.3765438389607057E-3</v>
      </c>
      <c r="K2" s="3">
        <f t="shared" ref="K2:R2" si="0">ABS(C2)*100</f>
        <v>23.854489801779771</v>
      </c>
      <c r="L2" s="3">
        <f t="shared" si="0"/>
        <v>17.563945430449401</v>
      </c>
      <c r="M2" s="3">
        <f t="shared" si="0"/>
        <v>20.75268928266166</v>
      </c>
      <c r="N2" s="3">
        <f t="shared" si="0"/>
        <v>0</v>
      </c>
      <c r="O2" s="3">
        <f t="shared" si="0"/>
        <v>0.44626845264923509</v>
      </c>
      <c r="P2" s="3">
        <f t="shared" si="0"/>
        <v>0.2261612879804096</v>
      </c>
      <c r="Q2" s="3">
        <f t="shared" si="0"/>
        <v>0.1888881304967587</v>
      </c>
      <c r="R2" s="3">
        <f t="shared" si="0"/>
        <v>0.43765438389607059</v>
      </c>
    </row>
    <row r="3" spans="1:18" ht="14.25" customHeight="1" x14ac:dyDescent="0.25">
      <c r="A3" s="1">
        <v>1</v>
      </c>
      <c r="B3" s="2" t="s">
        <v>10</v>
      </c>
      <c r="C3" s="2">
        <v>0.13533736298633459</v>
      </c>
      <c r="D3" s="2">
        <v>7.8068986855687458E-2</v>
      </c>
      <c r="E3" s="2">
        <v>0.1254046229944149</v>
      </c>
      <c r="F3" s="2">
        <v>0</v>
      </c>
      <c r="G3" s="2">
        <v>1.409051258706774E-3</v>
      </c>
      <c r="H3" s="2">
        <v>8.4767828297454108E-4</v>
      </c>
      <c r="I3" s="2">
        <v>1.2298069196959539E-3</v>
      </c>
      <c r="J3" s="2">
        <v>2.7637092253147569E-3</v>
      </c>
      <c r="K3" s="3">
        <f t="shared" ref="K3:R3" si="1">ABS(C3)*100</f>
        <v>13.533736298633459</v>
      </c>
      <c r="L3" s="3">
        <f t="shared" si="1"/>
        <v>7.8068986855687461</v>
      </c>
      <c r="M3" s="3">
        <f t="shared" si="1"/>
        <v>12.54046229944149</v>
      </c>
      <c r="N3" s="3">
        <f t="shared" si="1"/>
        <v>0</v>
      </c>
      <c r="O3" s="3">
        <f t="shared" si="1"/>
        <v>0.14090512587067741</v>
      </c>
      <c r="P3" s="3">
        <f t="shared" si="1"/>
        <v>8.4767828297454106E-2</v>
      </c>
      <c r="Q3" s="3">
        <f t="shared" si="1"/>
        <v>0.12298069196959539</v>
      </c>
      <c r="R3" s="3">
        <f t="shared" si="1"/>
        <v>0.27637092253147572</v>
      </c>
    </row>
    <row r="4" spans="1:18" ht="14.25" customHeight="1" x14ac:dyDescent="0.25">
      <c r="A4" s="1">
        <v>2</v>
      </c>
      <c r="B4" s="2" t="s">
        <v>11</v>
      </c>
      <c r="C4" s="2">
        <v>9.189760475495877E-2</v>
      </c>
      <c r="D4" s="2">
        <v>8.6594840904199097E-2</v>
      </c>
      <c r="E4" s="2">
        <v>0.10028805563842121</v>
      </c>
      <c r="F4" s="2">
        <v>0</v>
      </c>
      <c r="G4" s="2">
        <v>8.1164766280436736E-3</v>
      </c>
      <c r="H4" s="2">
        <v>4.4123701221098419E-3</v>
      </c>
      <c r="I4" s="2">
        <v>6.3557163305553192E-3</v>
      </c>
      <c r="J4" s="2">
        <v>4.7413600790953718E-3</v>
      </c>
      <c r="K4" s="3">
        <f t="shared" ref="K4:R4" si="2">ABS(C4)*100</f>
        <v>9.189760475495877</v>
      </c>
      <c r="L4" s="3">
        <f t="shared" si="2"/>
        <v>8.6594840904199089</v>
      </c>
      <c r="M4" s="3">
        <f t="shared" si="2"/>
        <v>10.02880556384212</v>
      </c>
      <c r="N4" s="3">
        <f t="shared" si="2"/>
        <v>0</v>
      </c>
      <c r="O4" s="3">
        <f t="shared" si="2"/>
        <v>0.8116476628043674</v>
      </c>
      <c r="P4" s="3">
        <f t="shared" si="2"/>
        <v>0.44123701221098421</v>
      </c>
      <c r="Q4" s="3">
        <f t="shared" si="2"/>
        <v>0.63557163305553188</v>
      </c>
      <c r="R4" s="3">
        <f t="shared" si="2"/>
        <v>0.47413600790953719</v>
      </c>
    </row>
    <row r="5" spans="1:18" ht="14.25" customHeight="1" x14ac:dyDescent="0.25">
      <c r="A5" s="1">
        <v>3</v>
      </c>
      <c r="B5" s="2" t="s">
        <v>12</v>
      </c>
      <c r="C5" s="2">
        <v>7.8372524522060547E-2</v>
      </c>
      <c r="D5" s="2">
        <v>5.9340714739208478E-3</v>
      </c>
      <c r="E5" s="2">
        <v>8.8572196107062434E-2</v>
      </c>
      <c r="F5" s="2">
        <v>4.9340246379038083E-3</v>
      </c>
      <c r="G5" s="2">
        <v>9.8624432971020394E-3</v>
      </c>
      <c r="H5" s="2">
        <v>6.2427025207510362E-3</v>
      </c>
      <c r="I5" s="2">
        <v>8.8918129750048275E-3</v>
      </c>
      <c r="J5" s="2">
        <v>5.0500640081081721E-3</v>
      </c>
      <c r="K5" s="3">
        <f t="shared" ref="K5:R5" si="3">ABS(C5)*100</f>
        <v>7.8372524522060543</v>
      </c>
      <c r="L5" s="3">
        <f t="shared" si="3"/>
        <v>0.59340714739208478</v>
      </c>
      <c r="M5" s="3">
        <f t="shared" si="3"/>
        <v>8.8572196107062435</v>
      </c>
      <c r="N5" s="3">
        <f t="shared" si="3"/>
        <v>0.49340246379038083</v>
      </c>
      <c r="O5" s="3">
        <f t="shared" si="3"/>
        <v>0.98624432971020393</v>
      </c>
      <c r="P5" s="3">
        <f t="shared" si="3"/>
        <v>0.62427025207510367</v>
      </c>
      <c r="Q5" s="3">
        <f t="shared" si="3"/>
        <v>0.8891812975004828</v>
      </c>
      <c r="R5" s="3">
        <f t="shared" si="3"/>
        <v>0.50500640081081716</v>
      </c>
    </row>
    <row r="6" spans="1:18" ht="14.25" customHeight="1" x14ac:dyDescent="0.25">
      <c r="A6" s="1">
        <v>4</v>
      </c>
      <c r="B6" s="2" t="s">
        <v>13</v>
      </c>
      <c r="C6" s="2">
        <v>7.7711815632954623E-2</v>
      </c>
      <c r="D6" s="2">
        <v>3.0090784928094041E-2</v>
      </c>
      <c r="E6" s="2">
        <v>7.7471323303811013E-2</v>
      </c>
      <c r="F6" s="2">
        <v>0</v>
      </c>
      <c r="G6" s="2">
        <v>2.1870360424674391E-3</v>
      </c>
      <c r="H6" s="2">
        <v>2.4454106424562198E-4</v>
      </c>
      <c r="I6" s="2">
        <v>1.611963805848098E-3</v>
      </c>
      <c r="J6" s="2">
        <v>3.1791197350501191E-3</v>
      </c>
      <c r="K6" s="3">
        <f t="shared" ref="K6:R6" si="4">ABS(C6)*100</f>
        <v>7.7711815632954622</v>
      </c>
      <c r="L6" s="3">
        <f t="shared" si="4"/>
        <v>3.0090784928094041</v>
      </c>
      <c r="M6" s="3">
        <f t="shared" si="4"/>
        <v>7.7471323303811008</v>
      </c>
      <c r="N6" s="3">
        <f t="shared" si="4"/>
        <v>0</v>
      </c>
      <c r="O6" s="3">
        <f t="shared" si="4"/>
        <v>0.2187036042467439</v>
      </c>
      <c r="P6" s="3">
        <f t="shared" si="4"/>
        <v>2.4454106424562198E-2</v>
      </c>
      <c r="Q6" s="3">
        <f t="shared" si="4"/>
        <v>0.16119638058480981</v>
      </c>
      <c r="R6" s="3">
        <f t="shared" si="4"/>
        <v>0.31791197350501188</v>
      </c>
    </row>
    <row r="7" spans="1:18" ht="14.25" customHeight="1" x14ac:dyDescent="0.25">
      <c r="A7" s="1">
        <v>5</v>
      </c>
      <c r="B7" s="2" t="s">
        <v>14</v>
      </c>
      <c r="C7" s="2">
        <v>4.6892435084443837E-2</v>
      </c>
      <c r="D7" s="2">
        <v>0</v>
      </c>
      <c r="E7" s="2">
        <v>0</v>
      </c>
      <c r="F7" s="2">
        <v>0</v>
      </c>
      <c r="G7" s="2">
        <v>1.2336396691972749E-2</v>
      </c>
      <c r="H7" s="2">
        <v>3.871366054408723E-3</v>
      </c>
      <c r="I7" s="2">
        <v>5.3957626222224872E-3</v>
      </c>
      <c r="J7" s="2">
        <v>6.5449635784085042E-3</v>
      </c>
      <c r="K7" s="3">
        <f t="shared" ref="K7:R7" si="5">ABS(C7)*100</f>
        <v>4.6892435084443838</v>
      </c>
      <c r="L7" s="3">
        <f t="shared" si="5"/>
        <v>0</v>
      </c>
      <c r="M7" s="3">
        <f t="shared" si="5"/>
        <v>0</v>
      </c>
      <c r="N7" s="3">
        <f t="shared" si="5"/>
        <v>0</v>
      </c>
      <c r="O7" s="3">
        <f t="shared" si="5"/>
        <v>1.2336396691972749</v>
      </c>
      <c r="P7" s="3">
        <f t="shared" si="5"/>
        <v>0.38713660544087231</v>
      </c>
      <c r="Q7" s="3">
        <f t="shared" si="5"/>
        <v>0.53957626222224875</v>
      </c>
      <c r="R7" s="3">
        <f t="shared" si="5"/>
        <v>0.65449635784085047</v>
      </c>
    </row>
    <row r="8" spans="1:18" ht="14.25" customHeight="1" x14ac:dyDescent="0.25">
      <c r="A8" s="1">
        <v>6</v>
      </c>
      <c r="B8" s="2" t="s">
        <v>15</v>
      </c>
      <c r="C8" s="2">
        <v>3.5800289623413632E-2</v>
      </c>
      <c r="D8" s="2">
        <v>0</v>
      </c>
      <c r="E8" s="2">
        <v>3.058862193612736E-2</v>
      </c>
      <c r="F8" s="2">
        <v>0</v>
      </c>
      <c r="G8" s="2">
        <v>2.1637992995698861E-4</v>
      </c>
      <c r="H8" s="2">
        <v>9.9867938848610641E-5</v>
      </c>
      <c r="I8" s="2">
        <v>4.5211020606055889E-4</v>
      </c>
      <c r="J8" s="2">
        <v>3.055993000546757E-3</v>
      </c>
      <c r="K8" s="3">
        <f t="shared" ref="K8:R8" si="6">ABS(C8)*100</f>
        <v>3.580028962341363</v>
      </c>
      <c r="L8" s="3">
        <f t="shared" si="6"/>
        <v>0</v>
      </c>
      <c r="M8" s="3">
        <f t="shared" si="6"/>
        <v>3.058862193612736</v>
      </c>
      <c r="N8" s="3">
        <f t="shared" si="6"/>
        <v>0</v>
      </c>
      <c r="O8" s="3">
        <f t="shared" si="6"/>
        <v>2.1637992995698862E-2</v>
      </c>
      <c r="P8" s="3">
        <f t="shared" si="6"/>
        <v>9.9867938848610636E-3</v>
      </c>
      <c r="Q8" s="3">
        <f t="shared" si="6"/>
        <v>4.5211020606055891E-2</v>
      </c>
      <c r="R8" s="3">
        <f t="shared" si="6"/>
        <v>0.30559930005467573</v>
      </c>
    </row>
    <row r="9" spans="1:18" ht="14.25" customHeight="1" x14ac:dyDescent="0.25">
      <c r="A9" s="1">
        <v>7</v>
      </c>
      <c r="B9" s="2" t="s">
        <v>16</v>
      </c>
      <c r="C9" s="2">
        <v>3.0529181879655962E-2</v>
      </c>
      <c r="D9" s="2">
        <v>0</v>
      </c>
      <c r="E9" s="2">
        <v>9.3829579794866211E-3</v>
      </c>
      <c r="F9" s="2">
        <v>0</v>
      </c>
      <c r="G9" s="2">
        <v>7.3467918215976468E-3</v>
      </c>
      <c r="H9" s="2">
        <v>4.5955221051278876E-3</v>
      </c>
      <c r="I9" s="2">
        <v>5.6731573511962083E-3</v>
      </c>
      <c r="J9" s="2">
        <v>6.7475123034498744E-3</v>
      </c>
      <c r="K9" s="3">
        <f t="shared" ref="K9:R9" si="7">ABS(C9)*100</f>
        <v>3.052918187965596</v>
      </c>
      <c r="L9" s="3">
        <f t="shared" si="7"/>
        <v>0</v>
      </c>
      <c r="M9" s="3">
        <f t="shared" si="7"/>
        <v>0.93829579794866214</v>
      </c>
      <c r="N9" s="3">
        <f t="shared" si="7"/>
        <v>0</v>
      </c>
      <c r="O9" s="3">
        <f t="shared" si="7"/>
        <v>0.73467918215976469</v>
      </c>
      <c r="P9" s="3">
        <f t="shared" si="7"/>
        <v>0.45955221051278877</v>
      </c>
      <c r="Q9" s="3">
        <f t="shared" si="7"/>
        <v>0.56731573511962086</v>
      </c>
      <c r="R9" s="3">
        <f t="shared" si="7"/>
        <v>0.67475123034498741</v>
      </c>
    </row>
    <row r="10" spans="1:18" ht="14.25" customHeight="1" x14ac:dyDescent="0.25">
      <c r="A10" s="1">
        <v>8</v>
      </c>
      <c r="B10" s="2" t="s">
        <v>17</v>
      </c>
      <c r="C10" s="2">
        <v>2.7549271107822512E-2</v>
      </c>
      <c r="D10" s="2">
        <v>0</v>
      </c>
      <c r="E10" s="2">
        <v>2.4686374808128721E-2</v>
      </c>
      <c r="F10" s="2">
        <v>0</v>
      </c>
      <c r="G10" s="2">
        <v>1.0139504532242541E-2</v>
      </c>
      <c r="H10" s="2">
        <v>2.8371305928297278E-3</v>
      </c>
      <c r="I10" s="2">
        <v>5.6182604205853824E-3</v>
      </c>
      <c r="J10" s="2">
        <v>5.4282571415080021E-3</v>
      </c>
      <c r="K10" s="3">
        <f t="shared" ref="K10:R10" si="8">ABS(C10)*100</f>
        <v>2.7549271107822513</v>
      </c>
      <c r="L10" s="3">
        <f t="shared" si="8"/>
        <v>0</v>
      </c>
      <c r="M10" s="3">
        <f t="shared" si="8"/>
        <v>2.4686374808128719</v>
      </c>
      <c r="N10" s="3">
        <f t="shared" si="8"/>
        <v>0</v>
      </c>
      <c r="O10" s="3">
        <f t="shared" si="8"/>
        <v>1.013950453224254</v>
      </c>
      <c r="P10" s="3">
        <f t="shared" si="8"/>
        <v>0.2837130592829728</v>
      </c>
      <c r="Q10" s="3">
        <f t="shared" si="8"/>
        <v>0.56182604205853826</v>
      </c>
      <c r="R10" s="3">
        <f t="shared" si="8"/>
        <v>0.54282571415080016</v>
      </c>
    </row>
    <row r="11" spans="1:18" ht="14.25" customHeight="1" x14ac:dyDescent="0.25">
      <c r="A11" s="1">
        <v>9</v>
      </c>
      <c r="B11" s="2" t="s">
        <v>18</v>
      </c>
      <c r="C11" s="2">
        <v>2.3930800207195738E-2</v>
      </c>
      <c r="D11" s="2">
        <v>0</v>
      </c>
      <c r="E11" s="2">
        <v>0</v>
      </c>
      <c r="F11" s="2">
        <v>0</v>
      </c>
      <c r="G11" s="2">
        <v>5.1783547910217937E-3</v>
      </c>
      <c r="H11" s="2">
        <v>5.0733774799574809E-4</v>
      </c>
      <c r="I11" s="2">
        <v>2.748458179302892E-3</v>
      </c>
      <c r="J11" s="2">
        <v>6.9745662858910398E-3</v>
      </c>
      <c r="K11" s="3">
        <f t="shared" ref="K11:R11" si="9">ABS(C11)*100</f>
        <v>2.3930800207195739</v>
      </c>
      <c r="L11" s="3">
        <f t="shared" si="9"/>
        <v>0</v>
      </c>
      <c r="M11" s="3">
        <f t="shared" si="9"/>
        <v>0</v>
      </c>
      <c r="N11" s="3">
        <f t="shared" si="9"/>
        <v>0</v>
      </c>
      <c r="O11" s="3">
        <f t="shared" si="9"/>
        <v>0.51783547910217942</v>
      </c>
      <c r="P11" s="3">
        <f t="shared" si="9"/>
        <v>5.0733774799574811E-2</v>
      </c>
      <c r="Q11" s="3">
        <f t="shared" si="9"/>
        <v>0.27484581793028923</v>
      </c>
      <c r="R11" s="3">
        <f t="shared" si="9"/>
        <v>0.69745662858910396</v>
      </c>
    </row>
    <row r="12" spans="1:18" ht="14.25" customHeight="1" x14ac:dyDescent="0.25">
      <c r="A12" s="1">
        <v>10</v>
      </c>
      <c r="B12" s="2" t="s">
        <v>19</v>
      </c>
      <c r="C12" s="2">
        <v>2.393080020719314E-2</v>
      </c>
      <c r="D12" s="2">
        <v>0</v>
      </c>
      <c r="E12" s="2">
        <v>0</v>
      </c>
      <c r="F12" s="2">
        <v>0</v>
      </c>
      <c r="G12" s="2">
        <v>5.5548168631494354E-3</v>
      </c>
      <c r="H12" s="2">
        <v>0</v>
      </c>
      <c r="I12" s="2">
        <v>3.3602172128442661E-3</v>
      </c>
      <c r="J12" s="2">
        <v>1.0724750100609739E-2</v>
      </c>
      <c r="K12" s="3">
        <f t="shared" ref="K12:R12" si="10">ABS(C12)*100</f>
        <v>2.3930800207193141</v>
      </c>
      <c r="L12" s="3">
        <f t="shared" si="10"/>
        <v>0</v>
      </c>
      <c r="M12" s="3">
        <f t="shared" si="10"/>
        <v>0</v>
      </c>
      <c r="N12" s="3">
        <f t="shared" si="10"/>
        <v>0</v>
      </c>
      <c r="O12" s="3">
        <f t="shared" si="10"/>
        <v>0.55548168631494355</v>
      </c>
      <c r="P12" s="3">
        <f t="shared" si="10"/>
        <v>0</v>
      </c>
      <c r="Q12" s="3">
        <f t="shared" si="10"/>
        <v>0.33602172128442659</v>
      </c>
      <c r="R12" s="3">
        <f t="shared" si="10"/>
        <v>1.0724750100609739</v>
      </c>
    </row>
    <row r="13" spans="1:18" ht="14.25" customHeight="1" x14ac:dyDescent="0.25">
      <c r="A13" s="1">
        <v>11</v>
      </c>
      <c r="B13" s="2" t="s">
        <v>20</v>
      </c>
      <c r="C13" s="2">
        <v>1.305877992611929E-2</v>
      </c>
      <c r="D13" s="2">
        <v>0</v>
      </c>
      <c r="E13" s="2">
        <v>9.0588665887048579E-3</v>
      </c>
      <c r="F13" s="2">
        <v>0</v>
      </c>
      <c r="G13" s="2">
        <v>3.1805013326012379E-3</v>
      </c>
      <c r="H13" s="2">
        <v>8.9844666370682638E-4</v>
      </c>
      <c r="I13" s="2">
        <v>1.709869172187607E-3</v>
      </c>
      <c r="J13" s="2">
        <v>3.8787091630578638E-3</v>
      </c>
      <c r="K13" s="3">
        <f t="shared" ref="K13:R13" si="11">ABS(C13)*100</f>
        <v>1.3058779926119291</v>
      </c>
      <c r="L13" s="3">
        <f t="shared" si="11"/>
        <v>0</v>
      </c>
      <c r="M13" s="3">
        <f t="shared" si="11"/>
        <v>0.90588665887048581</v>
      </c>
      <c r="N13" s="3">
        <f t="shared" si="11"/>
        <v>0</v>
      </c>
      <c r="O13" s="3">
        <f t="shared" si="11"/>
        <v>0.31805013326012377</v>
      </c>
      <c r="P13" s="3">
        <f t="shared" si="11"/>
        <v>8.9844666370682641E-2</v>
      </c>
      <c r="Q13" s="3">
        <f t="shared" si="11"/>
        <v>0.17098691721876069</v>
      </c>
      <c r="R13" s="3">
        <f t="shared" si="11"/>
        <v>0.38787091630578641</v>
      </c>
    </row>
    <row r="14" spans="1:18" ht="14.25" customHeight="1" x14ac:dyDescent="0.25">
      <c r="A14" s="1">
        <v>12</v>
      </c>
      <c r="B14" s="2" t="s">
        <v>21</v>
      </c>
      <c r="C14" s="2">
        <v>1.0837074500099211E-2</v>
      </c>
      <c r="D14" s="2">
        <v>0</v>
      </c>
      <c r="E14" s="2">
        <v>7.9227217003318053E-3</v>
      </c>
      <c r="F14" s="2">
        <v>0</v>
      </c>
      <c r="G14" s="2">
        <v>3.8712704916862828E-4</v>
      </c>
      <c r="H14" s="2">
        <v>3.0729010257876638E-4</v>
      </c>
      <c r="I14" s="2">
        <v>3.9072690032980332E-4</v>
      </c>
      <c r="J14" s="2">
        <v>1.2023593639543611E-3</v>
      </c>
      <c r="K14" s="3">
        <f t="shared" ref="K14:R14" si="12">ABS(C14)*100</f>
        <v>1.0837074500099211</v>
      </c>
      <c r="L14" s="3">
        <f t="shared" si="12"/>
        <v>0</v>
      </c>
      <c r="M14" s="3">
        <f t="shared" si="12"/>
        <v>0.79227217003318051</v>
      </c>
      <c r="N14" s="3">
        <f t="shared" si="12"/>
        <v>0</v>
      </c>
      <c r="O14" s="3">
        <f t="shared" si="12"/>
        <v>3.8712704916862829E-2</v>
      </c>
      <c r="P14" s="3">
        <f t="shared" si="12"/>
        <v>3.0729010257876638E-2</v>
      </c>
      <c r="Q14" s="3">
        <f t="shared" si="12"/>
        <v>3.9072690032980334E-2</v>
      </c>
      <c r="R14" s="3">
        <f t="shared" si="12"/>
        <v>0.1202359363954361</v>
      </c>
    </row>
    <row r="15" spans="1:18" ht="14.25" customHeight="1" x14ac:dyDescent="0.25">
      <c r="A15" s="1">
        <v>13</v>
      </c>
      <c r="B15" s="2" t="s">
        <v>22</v>
      </c>
      <c r="C15" s="2">
        <v>8.5341541967781185E-3</v>
      </c>
      <c r="D15" s="2">
        <v>0</v>
      </c>
      <c r="E15" s="2">
        <v>7.4571250451177518E-3</v>
      </c>
      <c r="F15" s="2">
        <v>0</v>
      </c>
      <c r="G15" s="2">
        <v>1.1231755809738951E-2</v>
      </c>
      <c r="H15" s="2">
        <v>6.0919173479439936E-3</v>
      </c>
      <c r="I15" s="2">
        <v>8.0290666270659353E-3</v>
      </c>
      <c r="J15" s="2">
        <v>1.1900969047376361E-2</v>
      </c>
      <c r="K15" s="3">
        <f t="shared" ref="K15:R15" si="13">ABS(C15)*100</f>
        <v>0.85341541967781187</v>
      </c>
      <c r="L15" s="3">
        <f t="shared" si="13"/>
        <v>0</v>
      </c>
      <c r="M15" s="3">
        <f t="shared" si="13"/>
        <v>0.74571250451177518</v>
      </c>
      <c r="N15" s="3">
        <f t="shared" si="13"/>
        <v>0</v>
      </c>
      <c r="O15" s="3">
        <f t="shared" si="13"/>
        <v>1.123175580973895</v>
      </c>
      <c r="P15" s="3">
        <f t="shared" si="13"/>
        <v>0.60919173479439936</v>
      </c>
      <c r="Q15" s="3">
        <f t="shared" si="13"/>
        <v>0.8029066627065935</v>
      </c>
      <c r="R15" s="3">
        <f t="shared" si="13"/>
        <v>1.190096904737636</v>
      </c>
    </row>
    <row r="16" spans="1:18" ht="14.25" customHeight="1" x14ac:dyDescent="0.25">
      <c r="A16" s="1">
        <v>14</v>
      </c>
      <c r="B16" s="2" t="s">
        <v>23</v>
      </c>
      <c r="C16" s="2">
        <v>4.6192596748940761E-3</v>
      </c>
      <c r="D16" s="2">
        <v>0</v>
      </c>
      <c r="E16" s="2">
        <v>5.2957914096712719E-3</v>
      </c>
      <c r="F16" s="2">
        <v>0</v>
      </c>
      <c r="G16" s="2">
        <v>3.0550418457360727E-4</v>
      </c>
      <c r="H16" s="2">
        <v>1.4139873898133599E-4</v>
      </c>
      <c r="I16" s="2">
        <v>2.2247511562625551E-4</v>
      </c>
      <c r="J16" s="2">
        <v>1.3855653218119029E-3</v>
      </c>
      <c r="K16" s="3">
        <f t="shared" ref="K16:R16" si="14">ABS(C16)*100</f>
        <v>0.46192596748940762</v>
      </c>
      <c r="L16" s="3">
        <f t="shared" si="14"/>
        <v>0</v>
      </c>
      <c r="M16" s="3">
        <f t="shared" si="14"/>
        <v>0.52957914096712722</v>
      </c>
      <c r="N16" s="3">
        <f t="shared" si="14"/>
        <v>0</v>
      </c>
      <c r="O16" s="3">
        <f t="shared" si="14"/>
        <v>3.0550418457360728E-2</v>
      </c>
      <c r="P16" s="3">
        <f t="shared" si="14"/>
        <v>1.4139873898133599E-2</v>
      </c>
      <c r="Q16" s="3">
        <f t="shared" si="14"/>
        <v>2.2247511562625551E-2</v>
      </c>
      <c r="R16" s="3">
        <f t="shared" si="14"/>
        <v>0.1385565321811903</v>
      </c>
    </row>
    <row r="17" spans="1:18" ht="14.25" customHeight="1" x14ac:dyDescent="0.25">
      <c r="A17" s="1">
        <v>15</v>
      </c>
      <c r="B17" s="2" t="s">
        <v>24</v>
      </c>
      <c r="C17" s="2">
        <v>-8.1051171390947259E-5</v>
      </c>
      <c r="D17" s="2">
        <v>0</v>
      </c>
      <c r="E17" s="2">
        <v>0</v>
      </c>
      <c r="F17" s="2">
        <v>0</v>
      </c>
      <c r="G17" s="2">
        <v>4.5386687053140711E-3</v>
      </c>
      <c r="H17" s="2">
        <v>3.1215086449131041E-3</v>
      </c>
      <c r="I17" s="2">
        <v>2.8242423000790361E-3</v>
      </c>
      <c r="J17" s="2">
        <v>3.9100743563511503E-3</v>
      </c>
      <c r="K17" s="3">
        <f t="shared" ref="K17:R17" si="15">ABS(C17)*100</f>
        <v>8.1051171390947255E-3</v>
      </c>
      <c r="L17" s="3">
        <f t="shared" si="15"/>
        <v>0</v>
      </c>
      <c r="M17" s="3">
        <f t="shared" si="15"/>
        <v>0</v>
      </c>
      <c r="N17" s="3">
        <f t="shared" si="15"/>
        <v>0</v>
      </c>
      <c r="O17" s="3">
        <f t="shared" si="15"/>
        <v>0.45386687053140712</v>
      </c>
      <c r="P17" s="3">
        <f t="shared" si="15"/>
        <v>0.31215086449131041</v>
      </c>
      <c r="Q17" s="3">
        <f t="shared" si="15"/>
        <v>0.28242423000790362</v>
      </c>
      <c r="R17" s="3">
        <f t="shared" si="15"/>
        <v>0.39100743563511503</v>
      </c>
    </row>
    <row r="18" spans="1:18" ht="14.25" customHeight="1" x14ac:dyDescent="0.25">
      <c r="A18" s="1">
        <v>16</v>
      </c>
      <c r="B18" s="2" t="s">
        <v>25</v>
      </c>
      <c r="C18" s="2">
        <v>-6.4112248415531111E-3</v>
      </c>
      <c r="D18" s="2">
        <v>0</v>
      </c>
      <c r="E18" s="2">
        <v>1.2408674526725909E-3</v>
      </c>
      <c r="F18" s="2">
        <v>0</v>
      </c>
      <c r="G18" s="2">
        <v>3.623692466233164E-3</v>
      </c>
      <c r="H18" s="2">
        <v>9.9242164720008612E-4</v>
      </c>
      <c r="I18" s="2">
        <v>2.0658274627840911E-3</v>
      </c>
      <c r="J18" s="2">
        <v>3.3646598894357298E-3</v>
      </c>
      <c r="K18" s="3">
        <f t="shared" ref="K18:R18" si="16">ABS(C18)*100</f>
        <v>0.64112248415531115</v>
      </c>
      <c r="L18" s="3">
        <f t="shared" si="16"/>
        <v>0</v>
      </c>
      <c r="M18" s="3">
        <f t="shared" si="16"/>
        <v>0.12408674526725909</v>
      </c>
      <c r="N18" s="3">
        <f t="shared" si="16"/>
        <v>0</v>
      </c>
      <c r="O18" s="3">
        <f t="shared" si="16"/>
        <v>0.36236924662331638</v>
      </c>
      <c r="P18" s="3">
        <f t="shared" si="16"/>
        <v>9.9242164720008616E-2</v>
      </c>
      <c r="Q18" s="3">
        <f t="shared" si="16"/>
        <v>0.20658274627840911</v>
      </c>
      <c r="R18" s="3">
        <f t="shared" si="16"/>
        <v>0.33646598894357299</v>
      </c>
    </row>
    <row r="19" spans="1:18" ht="14.25" customHeight="1" x14ac:dyDescent="0.25">
      <c r="A19" s="1">
        <v>17</v>
      </c>
      <c r="B19" s="2" t="s">
        <v>26</v>
      </c>
      <c r="C19" s="2">
        <v>-8.7556185530483534E-3</v>
      </c>
      <c r="D19" s="2">
        <v>0</v>
      </c>
      <c r="E19" s="2">
        <v>0</v>
      </c>
      <c r="F19" s="2">
        <v>0</v>
      </c>
      <c r="G19" s="2">
        <v>8.9521040684537711E-3</v>
      </c>
      <c r="H19" s="2">
        <v>7.8574974305179613E-3</v>
      </c>
      <c r="I19" s="2">
        <v>7.31291445457714E-3</v>
      </c>
      <c r="J19" s="2">
        <v>7.9665406404217029E-3</v>
      </c>
      <c r="K19" s="3">
        <f t="shared" ref="K19:R19" si="17">ABS(C19)*100</f>
        <v>0.87556185530483532</v>
      </c>
      <c r="L19" s="3">
        <f t="shared" si="17"/>
        <v>0</v>
      </c>
      <c r="M19" s="3">
        <f t="shared" si="17"/>
        <v>0</v>
      </c>
      <c r="N19" s="3">
        <f t="shared" si="17"/>
        <v>0</v>
      </c>
      <c r="O19" s="3">
        <f t="shared" si="17"/>
        <v>0.89521040684537712</v>
      </c>
      <c r="P19" s="3">
        <f t="shared" si="17"/>
        <v>0.78574974305179612</v>
      </c>
      <c r="Q19" s="3">
        <f t="shared" si="17"/>
        <v>0.73129144545771396</v>
      </c>
      <c r="R19" s="3">
        <f t="shared" si="17"/>
        <v>0.79665406404217032</v>
      </c>
    </row>
    <row r="20" spans="1:18" ht="14.25" customHeight="1" x14ac:dyDescent="0.25">
      <c r="A20" s="1">
        <v>18</v>
      </c>
      <c r="B20" s="2" t="s">
        <v>27</v>
      </c>
      <c r="C20" s="2">
        <v>-1.7124600181547212E-2</v>
      </c>
      <c r="D20" s="2">
        <v>0</v>
      </c>
      <c r="E20" s="2">
        <v>-1.9815247364631791E-2</v>
      </c>
      <c r="F20" s="2">
        <v>0</v>
      </c>
      <c r="G20" s="2">
        <v>6.8873401157182983E-3</v>
      </c>
      <c r="H20" s="2">
        <v>2.5096357851953281E-3</v>
      </c>
      <c r="I20" s="2">
        <v>2.1937316554768282E-3</v>
      </c>
      <c r="J20" s="2">
        <v>2.6585877088274541E-2</v>
      </c>
      <c r="K20" s="3">
        <f t="shared" ref="K20:R20" si="18">ABS(C20)*100</f>
        <v>1.7124600181547212</v>
      </c>
      <c r="L20" s="3">
        <f t="shared" si="18"/>
        <v>0</v>
      </c>
      <c r="M20" s="3">
        <f t="shared" si="18"/>
        <v>1.9815247364631792</v>
      </c>
      <c r="N20" s="3">
        <f t="shared" si="18"/>
        <v>0</v>
      </c>
      <c r="O20" s="3">
        <f t="shared" si="18"/>
        <v>0.68873401157182979</v>
      </c>
      <c r="P20" s="3">
        <f t="shared" si="18"/>
        <v>0.25096357851953283</v>
      </c>
      <c r="Q20" s="3">
        <f t="shared" si="18"/>
        <v>0.21937316554768282</v>
      </c>
      <c r="R20" s="3">
        <f t="shared" si="18"/>
        <v>2.6585877088274543</v>
      </c>
    </row>
    <row r="21" spans="1:18" ht="14.25" customHeight="1" x14ac:dyDescent="0.25">
      <c r="A21" s="1">
        <v>19</v>
      </c>
      <c r="B21" s="2" t="s">
        <v>28</v>
      </c>
      <c r="C21" s="2">
        <v>-2.259232106212641E-2</v>
      </c>
      <c r="D21" s="2">
        <v>0</v>
      </c>
      <c r="E21" s="2">
        <v>-1.200980483267829E-2</v>
      </c>
      <c r="F21" s="2">
        <v>0</v>
      </c>
      <c r="G21" s="2">
        <v>1.5917478809836551E-2</v>
      </c>
      <c r="H21" s="2">
        <v>6.0115649938074171E-3</v>
      </c>
      <c r="I21" s="2">
        <v>7.6403406375978268E-3</v>
      </c>
      <c r="J21" s="2">
        <v>7.8707352446463676E-3</v>
      </c>
      <c r="K21" s="3">
        <f t="shared" ref="K21:R21" si="19">ABS(C21)*100</f>
        <v>2.2592321062126408</v>
      </c>
      <c r="L21" s="3">
        <f t="shared" si="19"/>
        <v>0</v>
      </c>
      <c r="M21" s="3">
        <f t="shared" si="19"/>
        <v>1.200980483267829</v>
      </c>
      <c r="N21" s="3">
        <f t="shared" si="19"/>
        <v>0</v>
      </c>
      <c r="O21" s="3">
        <f t="shared" si="19"/>
        <v>1.5917478809836552</v>
      </c>
      <c r="P21" s="3">
        <f t="shared" si="19"/>
        <v>0.60115649938074167</v>
      </c>
      <c r="Q21" s="3">
        <f t="shared" si="19"/>
        <v>0.76403406375978267</v>
      </c>
      <c r="R21" s="3">
        <f t="shared" si="19"/>
        <v>0.78707352446463674</v>
      </c>
    </row>
    <row r="22" spans="1:18" ht="14.25" customHeight="1" x14ac:dyDescent="0.25">
      <c r="A22" s="1">
        <v>20</v>
      </c>
      <c r="B22" s="2" t="s">
        <v>29</v>
      </c>
      <c r="C22" s="2">
        <v>-2.377977789207673E-2</v>
      </c>
      <c r="D22" s="2">
        <v>0</v>
      </c>
      <c r="E22" s="2">
        <v>-2.1619610162505191E-2</v>
      </c>
      <c r="F22" s="2">
        <v>0</v>
      </c>
      <c r="G22" s="2">
        <v>7.5813900495307184E-3</v>
      </c>
      <c r="H22" s="2">
        <v>6.9233141618970234E-3</v>
      </c>
      <c r="I22" s="2">
        <v>6.3072242301961453E-3</v>
      </c>
      <c r="J22" s="2">
        <v>7.4127434536242313E-3</v>
      </c>
      <c r="K22" s="3">
        <f t="shared" ref="K22:R22" si="20">ABS(C22)*100</f>
        <v>2.377977789207673</v>
      </c>
      <c r="L22" s="3">
        <f t="shared" si="20"/>
        <v>0</v>
      </c>
      <c r="M22" s="3">
        <f t="shared" si="20"/>
        <v>2.161961016250519</v>
      </c>
      <c r="N22" s="3">
        <f t="shared" si="20"/>
        <v>0</v>
      </c>
      <c r="O22" s="3">
        <f t="shared" si="20"/>
        <v>0.75813900495307185</v>
      </c>
      <c r="P22" s="3">
        <f t="shared" si="20"/>
        <v>0.69233141618970229</v>
      </c>
      <c r="Q22" s="3">
        <f t="shared" si="20"/>
        <v>0.63072242301961456</v>
      </c>
      <c r="R22" s="3">
        <f t="shared" si="20"/>
        <v>0.74127434536242309</v>
      </c>
    </row>
    <row r="23" spans="1:18" ht="14.25" customHeight="1" x14ac:dyDescent="0.25">
      <c r="A23" s="1">
        <v>21</v>
      </c>
      <c r="B23" s="2" t="s">
        <v>30</v>
      </c>
      <c r="C23" s="2">
        <v>-2.8770566393778101E-2</v>
      </c>
      <c r="D23" s="2">
        <v>0</v>
      </c>
      <c r="E23" s="2">
        <v>-5.3074767102328259E-3</v>
      </c>
      <c r="F23" s="2">
        <v>0</v>
      </c>
      <c r="G23" s="2">
        <v>1.0225459363294951E-2</v>
      </c>
      <c r="H23" s="2">
        <v>1.5432061384434441E-3</v>
      </c>
      <c r="I23" s="2">
        <v>3.391933142549047E-3</v>
      </c>
      <c r="J23" s="2">
        <v>3.578425327847452E-3</v>
      </c>
      <c r="K23" s="3">
        <f t="shared" ref="K23:R23" si="21">ABS(C23)*100</f>
        <v>2.8770566393778103</v>
      </c>
      <c r="L23" s="3">
        <f t="shared" si="21"/>
        <v>0</v>
      </c>
      <c r="M23" s="3">
        <f t="shared" si="21"/>
        <v>0.53074767102328257</v>
      </c>
      <c r="N23" s="3">
        <f t="shared" si="21"/>
        <v>0</v>
      </c>
      <c r="O23" s="3">
        <f t="shared" si="21"/>
        <v>1.0225459363294951</v>
      </c>
      <c r="P23" s="3">
        <f t="shared" si="21"/>
        <v>0.1543206138443444</v>
      </c>
      <c r="Q23" s="3">
        <f t="shared" si="21"/>
        <v>0.33919331425490468</v>
      </c>
      <c r="R23" s="3">
        <f t="shared" si="21"/>
        <v>0.3578425327847452</v>
      </c>
    </row>
    <row r="24" spans="1:18" ht="14.25" customHeight="1" x14ac:dyDescent="0.25">
      <c r="A24" s="1">
        <v>22</v>
      </c>
      <c r="B24" s="2" t="s">
        <v>31</v>
      </c>
      <c r="C24" s="2">
        <v>-3.3273123535206388E-2</v>
      </c>
      <c r="D24" s="2">
        <v>-2.0469969720052539E-2</v>
      </c>
      <c r="E24" s="2">
        <v>-3.1397209315890809E-2</v>
      </c>
      <c r="F24" s="2">
        <v>0</v>
      </c>
      <c r="G24" s="2">
        <v>1.193411069933467E-2</v>
      </c>
      <c r="H24" s="2">
        <v>3.2933848935698998E-3</v>
      </c>
      <c r="I24" s="2">
        <v>8.44900406067969E-3</v>
      </c>
      <c r="J24" s="2">
        <v>7.598315493364159E-3</v>
      </c>
      <c r="K24" s="3">
        <f t="shared" ref="K24:R24" si="22">ABS(C24)*100</f>
        <v>3.3273123535206386</v>
      </c>
      <c r="L24" s="3">
        <f t="shared" si="22"/>
        <v>2.0469969720052541</v>
      </c>
      <c r="M24" s="3">
        <f t="shared" si="22"/>
        <v>3.1397209315890811</v>
      </c>
      <c r="N24" s="3">
        <f t="shared" si="22"/>
        <v>0</v>
      </c>
      <c r="O24" s="3">
        <f t="shared" si="22"/>
        <v>1.193411069933467</v>
      </c>
      <c r="P24" s="3">
        <f t="shared" si="22"/>
        <v>0.32933848935699001</v>
      </c>
      <c r="Q24" s="3">
        <f t="shared" si="22"/>
        <v>0.84490040606796901</v>
      </c>
      <c r="R24" s="3">
        <f t="shared" si="22"/>
        <v>0.75983154933641595</v>
      </c>
    </row>
    <row r="25" spans="1:18" ht="14.25" customHeight="1" x14ac:dyDescent="0.25">
      <c r="A25" s="1">
        <v>23</v>
      </c>
      <c r="B25" s="2" t="s">
        <v>32</v>
      </c>
      <c r="C25" s="2">
        <v>-3.4847684630178143E-2</v>
      </c>
      <c r="D25" s="2">
        <v>0</v>
      </c>
      <c r="E25" s="2">
        <v>-1.705582761132627E-2</v>
      </c>
      <c r="F25" s="2">
        <v>0</v>
      </c>
      <c r="G25" s="2">
        <v>9.7920718839580086E-3</v>
      </c>
      <c r="H25" s="2">
        <v>2.441432736624572E-3</v>
      </c>
      <c r="I25" s="2">
        <v>7.2837643355559284E-3</v>
      </c>
      <c r="J25" s="2">
        <v>6.4431784921475882E-3</v>
      </c>
      <c r="K25" s="3">
        <f t="shared" ref="K25:R25" si="23">ABS(C25)*100</f>
        <v>3.4847684630178142</v>
      </c>
      <c r="L25" s="3">
        <f t="shared" si="23"/>
        <v>0</v>
      </c>
      <c r="M25" s="3">
        <f t="shared" si="23"/>
        <v>1.7055827611326271</v>
      </c>
      <c r="N25" s="3">
        <f t="shared" si="23"/>
        <v>0</v>
      </c>
      <c r="O25" s="3">
        <f t="shared" si="23"/>
        <v>0.9792071883958009</v>
      </c>
      <c r="P25" s="3">
        <f t="shared" si="23"/>
        <v>0.24414327366245719</v>
      </c>
      <c r="Q25" s="3">
        <f t="shared" si="23"/>
        <v>0.72837643355559289</v>
      </c>
      <c r="R25" s="3">
        <f t="shared" si="23"/>
        <v>0.64431784921475888</v>
      </c>
    </row>
    <row r="26" spans="1:18" ht="14.25" customHeight="1" x14ac:dyDescent="0.25">
      <c r="A26" s="1">
        <v>24</v>
      </c>
      <c r="B26" s="2" t="s">
        <v>33</v>
      </c>
      <c r="C26" s="2">
        <v>-3.6228162637252308E-2</v>
      </c>
      <c r="D26" s="2">
        <v>0</v>
      </c>
      <c r="E26" s="2">
        <v>-3.2165614861141723E-2</v>
      </c>
      <c r="F26" s="2">
        <v>0</v>
      </c>
      <c r="G26" s="2">
        <v>4.5181389495855774E-3</v>
      </c>
      <c r="H26" s="2">
        <v>1.9603674251017652E-3</v>
      </c>
      <c r="I26" s="2">
        <v>3.2403637122508698E-3</v>
      </c>
      <c r="J26" s="2">
        <v>4.5832072888889342E-3</v>
      </c>
      <c r="K26" s="3">
        <f t="shared" ref="K26:R26" si="24">ABS(C26)*100</f>
        <v>3.6228162637252308</v>
      </c>
      <c r="L26" s="3">
        <f t="shared" si="24"/>
        <v>0</v>
      </c>
      <c r="M26" s="3">
        <f t="shared" si="24"/>
        <v>3.2165614861141725</v>
      </c>
      <c r="N26" s="3">
        <f t="shared" si="24"/>
        <v>0</v>
      </c>
      <c r="O26" s="3">
        <f t="shared" si="24"/>
        <v>0.45181389495855773</v>
      </c>
      <c r="P26" s="3">
        <f t="shared" si="24"/>
        <v>0.19603674251017653</v>
      </c>
      <c r="Q26" s="3">
        <f t="shared" si="24"/>
        <v>0.32403637122508699</v>
      </c>
      <c r="R26" s="3">
        <f t="shared" si="24"/>
        <v>0.45832072888889341</v>
      </c>
    </row>
    <row r="27" spans="1:18" ht="14.25" customHeight="1" x14ac:dyDescent="0.25">
      <c r="A27" s="1">
        <v>25</v>
      </c>
      <c r="B27" s="2" t="s">
        <v>34</v>
      </c>
      <c r="C27" s="2">
        <v>-4.2039287723310108E-2</v>
      </c>
      <c r="D27" s="2">
        <v>-1.6642795362200639E-2</v>
      </c>
      <c r="E27" s="2">
        <v>-4.2400976519260003E-2</v>
      </c>
      <c r="F27" s="2">
        <v>0</v>
      </c>
      <c r="G27" s="2">
        <v>1.490530342154024E-2</v>
      </c>
      <c r="H27" s="2">
        <v>1.2127414459292319E-3</v>
      </c>
      <c r="I27" s="2">
        <v>8.8899419621945031E-3</v>
      </c>
      <c r="J27" s="2">
        <v>8.1730125715813555E-3</v>
      </c>
      <c r="K27" s="3">
        <f t="shared" ref="K27:R27" si="25">ABS(C27)*100</f>
        <v>4.203928772331011</v>
      </c>
      <c r="L27" s="3">
        <f t="shared" si="25"/>
        <v>1.664279536220064</v>
      </c>
      <c r="M27" s="3">
        <f t="shared" si="25"/>
        <v>4.2400976519259999</v>
      </c>
      <c r="N27" s="3">
        <f t="shared" si="25"/>
        <v>0</v>
      </c>
      <c r="O27" s="3">
        <f t="shared" si="25"/>
        <v>1.4905303421540239</v>
      </c>
      <c r="P27" s="3">
        <f t="shared" si="25"/>
        <v>0.1212741445929232</v>
      </c>
      <c r="Q27" s="3">
        <f t="shared" si="25"/>
        <v>0.88899419621945031</v>
      </c>
      <c r="R27" s="3">
        <f t="shared" si="25"/>
        <v>0.81730125715813551</v>
      </c>
    </row>
    <row r="28" spans="1:18" ht="14.25" customHeight="1" x14ac:dyDescent="0.25">
      <c r="A28" s="1">
        <v>26</v>
      </c>
      <c r="B28" s="2" t="s">
        <v>35</v>
      </c>
      <c r="C28" s="2">
        <v>-5.9817511441376939E-2</v>
      </c>
      <c r="D28" s="2">
        <v>0</v>
      </c>
      <c r="E28" s="2">
        <v>-5.5087515964774687E-2</v>
      </c>
      <c r="F28" s="2">
        <v>0</v>
      </c>
      <c r="G28" s="2">
        <v>2.2524816703806141E-4</v>
      </c>
      <c r="H28" s="2">
        <v>0</v>
      </c>
      <c r="I28" s="2">
        <v>5.6488010916480351E-5</v>
      </c>
      <c r="J28" s="2">
        <v>3.1019251571823752E-4</v>
      </c>
      <c r="K28" s="3">
        <f t="shared" ref="K28:R28" si="26">ABS(C28)*100</f>
        <v>5.9817511441376938</v>
      </c>
      <c r="L28" s="3">
        <f t="shared" si="26"/>
        <v>0</v>
      </c>
      <c r="M28" s="3">
        <f t="shared" si="26"/>
        <v>5.5087515964774685</v>
      </c>
      <c r="N28" s="3">
        <f t="shared" si="26"/>
        <v>0</v>
      </c>
      <c r="O28" s="3">
        <f t="shared" si="26"/>
        <v>2.2524816703806141E-2</v>
      </c>
      <c r="P28" s="3">
        <f t="shared" si="26"/>
        <v>0</v>
      </c>
      <c r="Q28" s="3">
        <f t="shared" si="26"/>
        <v>5.6488010916480348E-3</v>
      </c>
      <c r="R28" s="3">
        <f t="shared" si="26"/>
        <v>3.1019251571823753E-2</v>
      </c>
    </row>
    <row r="29" spans="1:18" ht="14.25" customHeight="1" x14ac:dyDescent="0.25">
      <c r="A29" s="1">
        <v>27</v>
      </c>
      <c r="B29" s="2" t="s">
        <v>36</v>
      </c>
      <c r="C29" s="2">
        <v>-6.1534733908083131E-2</v>
      </c>
      <c r="D29" s="2">
        <v>0</v>
      </c>
      <c r="E29" s="2">
        <v>-2.0513755078495972E-2</v>
      </c>
      <c r="F29" s="2">
        <v>2.4558364235195891E-3</v>
      </c>
      <c r="G29" s="2">
        <v>1.1833782290102179E-2</v>
      </c>
      <c r="H29" s="2">
        <v>4.8501075299086146E-3</v>
      </c>
      <c r="I29" s="2">
        <v>5.4503758767470859E-3</v>
      </c>
      <c r="J29" s="2">
        <v>5.1398983516551394E-3</v>
      </c>
      <c r="K29" s="3">
        <f t="shared" ref="K29:R29" si="27">ABS(C29)*100</f>
        <v>6.1534733908083128</v>
      </c>
      <c r="L29" s="3">
        <f t="shared" si="27"/>
        <v>0</v>
      </c>
      <c r="M29" s="3">
        <f t="shared" si="27"/>
        <v>2.0513755078495972</v>
      </c>
      <c r="N29" s="3">
        <f t="shared" si="27"/>
        <v>0.2455836423519589</v>
      </c>
      <c r="O29" s="3">
        <f t="shared" si="27"/>
        <v>1.1833782290102179</v>
      </c>
      <c r="P29" s="3">
        <f t="shared" si="27"/>
        <v>0.48501075299086144</v>
      </c>
      <c r="Q29" s="3">
        <f t="shared" si="27"/>
        <v>0.54503758767470856</v>
      </c>
      <c r="R29" s="3">
        <f t="shared" si="27"/>
        <v>0.51398983516551389</v>
      </c>
    </row>
    <row r="30" spans="1:18" ht="14.25" customHeight="1" x14ac:dyDescent="0.25">
      <c r="A30" s="1">
        <v>28</v>
      </c>
      <c r="B30" s="2" t="s">
        <v>37</v>
      </c>
      <c r="C30" s="2">
        <v>-6.5523362057456125E-2</v>
      </c>
      <c r="D30" s="2">
        <v>-3.2793270299980798E-3</v>
      </c>
      <c r="E30" s="2">
        <v>-6.2667535445532552E-2</v>
      </c>
      <c r="F30" s="2">
        <v>0</v>
      </c>
      <c r="G30" s="2">
        <v>2.7990018202390271E-3</v>
      </c>
      <c r="H30" s="2">
        <v>2.6408168378786508E-4</v>
      </c>
      <c r="I30" s="2">
        <v>1.762824275079744E-3</v>
      </c>
      <c r="J30" s="2">
        <v>7.0258965019519906E-3</v>
      </c>
      <c r="K30" s="3">
        <f t="shared" ref="K30:R30" si="28">ABS(C30)*100</f>
        <v>6.5523362057456129</v>
      </c>
      <c r="L30" s="3">
        <f t="shared" si="28"/>
        <v>0.32793270299980798</v>
      </c>
      <c r="M30" s="3">
        <f t="shared" si="28"/>
        <v>6.2667535445532554</v>
      </c>
      <c r="N30" s="3">
        <f t="shared" si="28"/>
        <v>0</v>
      </c>
      <c r="O30" s="3">
        <f t="shared" si="28"/>
        <v>0.27990018202390271</v>
      </c>
      <c r="P30" s="3">
        <f t="shared" si="28"/>
        <v>2.6408168378786508E-2</v>
      </c>
      <c r="Q30" s="3">
        <f t="shared" si="28"/>
        <v>0.1762824275079744</v>
      </c>
      <c r="R30" s="3">
        <f t="shared" si="28"/>
        <v>0.70258965019519903</v>
      </c>
    </row>
    <row r="31" spans="1:18" ht="14.25" customHeight="1" x14ac:dyDescent="0.25">
      <c r="A31" s="1">
        <v>29</v>
      </c>
      <c r="B31" s="2" t="s">
        <v>38</v>
      </c>
      <c r="C31" s="2">
        <v>-6.8351104409651087E-2</v>
      </c>
      <c r="D31" s="2">
        <v>0</v>
      </c>
      <c r="E31" s="2">
        <v>-3.4638188518695788E-2</v>
      </c>
      <c r="F31" s="2">
        <v>0</v>
      </c>
      <c r="G31" s="2">
        <v>1.9011709890569412E-2</v>
      </c>
      <c r="H31" s="2">
        <v>3.5565687971710318E-3</v>
      </c>
      <c r="I31" s="2">
        <v>7.1086732918669649E-3</v>
      </c>
      <c r="J31" s="2">
        <v>5.6406170743473396E-3</v>
      </c>
      <c r="K31" s="3">
        <f t="shared" ref="K31:R31" si="29">ABS(C31)*100</f>
        <v>6.8351104409651082</v>
      </c>
      <c r="L31" s="3">
        <f t="shared" si="29"/>
        <v>0</v>
      </c>
      <c r="M31" s="3">
        <f t="shared" si="29"/>
        <v>3.4638188518695787</v>
      </c>
      <c r="N31" s="3">
        <f t="shared" si="29"/>
        <v>0</v>
      </c>
      <c r="O31" s="3">
        <f t="shared" si="29"/>
        <v>1.9011709890569413</v>
      </c>
      <c r="P31" s="3">
        <f t="shared" si="29"/>
        <v>0.35565687971710319</v>
      </c>
      <c r="Q31" s="3">
        <f t="shared" si="29"/>
        <v>0.71086732918669648</v>
      </c>
      <c r="R31" s="3">
        <f t="shared" si="29"/>
        <v>0.56406170743473394</v>
      </c>
    </row>
    <row r="32" spans="1:18" ht="14.25" customHeight="1" x14ac:dyDescent="0.25">
      <c r="A32" s="1">
        <v>30</v>
      </c>
      <c r="B32" s="2" t="s">
        <v>39</v>
      </c>
      <c r="C32" s="2">
        <v>-0.1023893364507924</v>
      </c>
      <c r="D32" s="2">
        <v>0</v>
      </c>
      <c r="E32" s="2">
        <v>-9.109491571526887E-2</v>
      </c>
      <c r="F32" s="2">
        <v>0</v>
      </c>
      <c r="G32" s="2">
        <v>1.274346052356133E-2</v>
      </c>
      <c r="H32" s="2">
        <v>5.1423988254707242E-3</v>
      </c>
      <c r="I32" s="2">
        <v>9.9600022058106107E-3</v>
      </c>
      <c r="J32" s="2">
        <v>2.2325939021209829E-2</v>
      </c>
      <c r="K32" s="3">
        <f t="shared" ref="K32:R32" si="30">ABS(C32)*100</f>
        <v>10.238933645079239</v>
      </c>
      <c r="L32" s="3">
        <f t="shared" si="30"/>
        <v>0</v>
      </c>
      <c r="M32" s="3">
        <f t="shared" si="30"/>
        <v>9.1094915715268865</v>
      </c>
      <c r="N32" s="3">
        <f t="shared" si="30"/>
        <v>0</v>
      </c>
      <c r="O32" s="3">
        <f t="shared" si="30"/>
        <v>1.274346052356133</v>
      </c>
      <c r="P32" s="3">
        <f t="shared" si="30"/>
        <v>0.51423988254707242</v>
      </c>
      <c r="Q32" s="3">
        <f t="shared" si="30"/>
        <v>0.99600022058106108</v>
      </c>
      <c r="R32" s="3">
        <f t="shared" si="30"/>
        <v>2.2325939021209829</v>
      </c>
    </row>
    <row r="33" spans="1:18" ht="14.25" customHeight="1" x14ac:dyDescent="0.25">
      <c r="A33" s="1">
        <v>31</v>
      </c>
      <c r="B33" s="2" t="s">
        <v>40</v>
      </c>
      <c r="C33" s="2">
        <v>-0.475610041218401</v>
      </c>
      <c r="D33" s="2">
        <v>-0.4131618810667459</v>
      </c>
      <c r="E33" s="2">
        <v>-0.46348614575605912</v>
      </c>
      <c r="F33" s="2">
        <v>0.82393082869223255</v>
      </c>
      <c r="G33" s="2">
        <v>0.69234654507156601</v>
      </c>
      <c r="H33" s="2">
        <v>0.74239509098279788</v>
      </c>
      <c r="I33" s="2">
        <v>0.71587954103738294</v>
      </c>
      <c r="J33" s="2">
        <v>0.41631896708907562</v>
      </c>
      <c r="K33" s="3">
        <f t="shared" ref="K33:R33" si="31">ABS(C33)*100</f>
        <v>47.561004121840099</v>
      </c>
      <c r="L33" s="3">
        <f t="shared" si="31"/>
        <v>41.316188106674588</v>
      </c>
      <c r="M33" s="3">
        <f t="shared" si="31"/>
        <v>46.348614575605914</v>
      </c>
      <c r="N33" s="3">
        <f t="shared" si="31"/>
        <v>82.39308286922325</v>
      </c>
      <c r="O33" s="3">
        <f t="shared" si="31"/>
        <v>69.234654507156606</v>
      </c>
      <c r="P33" s="3">
        <f t="shared" si="31"/>
        <v>74.239509098279783</v>
      </c>
      <c r="Q33" s="3">
        <f t="shared" si="31"/>
        <v>71.587954103738298</v>
      </c>
      <c r="R33" s="3">
        <f t="shared" si="31"/>
        <v>41.631896708907561</v>
      </c>
    </row>
    <row r="34" spans="1:18" ht="14.25" customHeight="1" x14ac:dyDescent="0.25">
      <c r="A34" s="1">
        <v>32</v>
      </c>
      <c r="B34" s="2" t="s">
        <v>41</v>
      </c>
      <c r="C34" s="2">
        <v>-0.58170101148642095</v>
      </c>
      <c r="D34" s="2">
        <v>-0.56324497023899833</v>
      </c>
      <c r="E34" s="2">
        <v>-0.56771240814106649</v>
      </c>
      <c r="F34" s="2">
        <v>0.168679310246344</v>
      </c>
      <c r="G34" s="2">
        <v>8.0249668945288302E-2</v>
      </c>
      <c r="H34" s="2">
        <v>0.1725654947153574</v>
      </c>
      <c r="I34" s="2">
        <v>0.14660452220476189</v>
      </c>
      <c r="J34" s="2">
        <v>0.37779727740631502</v>
      </c>
      <c r="K34" s="3">
        <f t="shared" ref="K34:R34" si="32">ABS(C34)*100</f>
        <v>58.170101148642097</v>
      </c>
      <c r="L34" s="3">
        <f t="shared" si="32"/>
        <v>56.324497023899831</v>
      </c>
      <c r="M34" s="3">
        <f t="shared" si="32"/>
        <v>56.771240814106648</v>
      </c>
      <c r="N34" s="3">
        <f t="shared" si="32"/>
        <v>16.867931024634402</v>
      </c>
      <c r="O34" s="3">
        <f t="shared" si="32"/>
        <v>8.0249668945288306</v>
      </c>
      <c r="P34" s="3">
        <f t="shared" si="32"/>
        <v>17.256549471535738</v>
      </c>
      <c r="Q34" s="3">
        <f t="shared" si="32"/>
        <v>14.66045222047619</v>
      </c>
      <c r="R34" s="3">
        <f t="shared" si="32"/>
        <v>37.7797277406315</v>
      </c>
    </row>
    <row r="35" spans="1:18" ht="14.25" customHeight="1" x14ac:dyDescent="0.25"/>
    <row r="36" spans="1:18" ht="14.25" customHeight="1" x14ac:dyDescent="0.25">
      <c r="C36" s="4" t="s">
        <v>42</v>
      </c>
      <c r="D36" s="4">
        <v>1.335</v>
      </c>
      <c r="E36" s="5">
        <v>1.1399999999999999</v>
      </c>
      <c r="F36" s="4">
        <v>1.633</v>
      </c>
      <c r="G36" s="4">
        <v>0.13100000000000001</v>
      </c>
      <c r="H36" s="4">
        <v>0.123</v>
      </c>
      <c r="I36" s="4">
        <v>0.125</v>
      </c>
      <c r="J36" s="4">
        <v>0.128</v>
      </c>
      <c r="K36" s="4">
        <v>0.128</v>
      </c>
    </row>
    <row r="37" spans="1:18" ht="14.25" customHeight="1" x14ac:dyDescent="0.25">
      <c r="D37" s="6">
        <f t="shared" ref="D37:K37" si="33">1/D36</f>
        <v>0.74906367041198507</v>
      </c>
      <c r="E37" s="6">
        <f t="shared" si="33"/>
        <v>0.87719298245614041</v>
      </c>
      <c r="F37" s="6">
        <f t="shared" si="33"/>
        <v>0.61236987140232702</v>
      </c>
      <c r="G37" s="6">
        <f t="shared" si="33"/>
        <v>7.6335877862595414</v>
      </c>
      <c r="H37" s="6">
        <f t="shared" si="33"/>
        <v>8.1300813008130088</v>
      </c>
      <c r="I37" s="6">
        <f t="shared" si="33"/>
        <v>8</v>
      </c>
      <c r="J37" s="6">
        <f t="shared" si="33"/>
        <v>7.8125</v>
      </c>
      <c r="K37" s="6">
        <f t="shared" si="33"/>
        <v>7.8125</v>
      </c>
      <c r="L37" s="6">
        <f t="shared" ref="L37:L38" si="34">SUM(D37:K37)</f>
        <v>41.627295611343001</v>
      </c>
    </row>
    <row r="38" spans="1:18" ht="14.25" customHeight="1" x14ac:dyDescent="0.25">
      <c r="D38" s="6">
        <f t="shared" ref="D38:K38" si="35">+D37/$L$37</f>
        <v>1.7994531218306506E-2</v>
      </c>
      <c r="E38" s="6">
        <f t="shared" si="35"/>
        <v>2.1072543137227357E-2</v>
      </c>
      <c r="F38" s="6">
        <f t="shared" si="35"/>
        <v>1.4710777205412851E-2</v>
      </c>
      <c r="G38" s="6">
        <f t="shared" si="35"/>
        <v>0.18337938302625331</v>
      </c>
      <c r="H38" s="6">
        <f t="shared" si="35"/>
        <v>0.19530649736942429</v>
      </c>
      <c r="I38" s="6">
        <f t="shared" si="35"/>
        <v>0.19218159341151347</v>
      </c>
      <c r="J38" s="6">
        <f t="shared" si="35"/>
        <v>0.18767733731593114</v>
      </c>
      <c r="K38" s="6">
        <f t="shared" si="35"/>
        <v>0.18767733731593114</v>
      </c>
      <c r="L38" s="6">
        <f t="shared" si="34"/>
        <v>1</v>
      </c>
    </row>
    <row r="39" spans="1:18" ht="14.25" customHeight="1" x14ac:dyDescent="0.25">
      <c r="B39" s="4" t="s">
        <v>0</v>
      </c>
      <c r="D39" s="4" t="s">
        <v>1</v>
      </c>
      <c r="E39" s="4" t="s">
        <v>2</v>
      </c>
      <c r="F39" s="4" t="s">
        <v>3</v>
      </c>
      <c r="G39" s="4" t="s">
        <v>4</v>
      </c>
      <c r="H39" s="4" t="s">
        <v>5</v>
      </c>
      <c r="I39" s="4" t="s">
        <v>6</v>
      </c>
      <c r="J39" s="4" t="s">
        <v>7</v>
      </c>
      <c r="K39" s="4" t="s">
        <v>8</v>
      </c>
      <c r="L39" s="4" t="s">
        <v>43</v>
      </c>
    </row>
    <row r="40" spans="1:18" ht="14.25" customHeight="1" x14ac:dyDescent="0.25">
      <c r="A40" s="4">
        <v>31</v>
      </c>
      <c r="B40" s="4" t="s">
        <v>40</v>
      </c>
      <c r="C40" s="4" t="s">
        <v>44</v>
      </c>
      <c r="D40" s="3">
        <v>47.561004121840099</v>
      </c>
      <c r="E40" s="3">
        <v>41.316188106674588</v>
      </c>
      <c r="F40" s="3">
        <v>46.348614575605914</v>
      </c>
      <c r="G40" s="3">
        <v>82.39308286922325</v>
      </c>
      <c r="H40" s="3">
        <v>69.234654507156606</v>
      </c>
      <c r="I40" s="3">
        <v>74.239509098279783</v>
      </c>
      <c r="J40" s="3">
        <v>71.587954103738298</v>
      </c>
      <c r="K40" s="3">
        <v>41.631896708907561</v>
      </c>
      <c r="L40" s="3">
        <f t="shared" ref="L40:L72" si="36">SUMPRODUCT(D40:K40,$D$38:$K$38)</f>
        <v>66.555737127373845</v>
      </c>
    </row>
    <row r="41" spans="1:18" ht="14.25" customHeight="1" x14ac:dyDescent="0.25">
      <c r="A41" s="4">
        <v>32</v>
      </c>
      <c r="B41" s="4" t="s">
        <v>41</v>
      </c>
      <c r="C41" s="4" t="s">
        <v>45</v>
      </c>
      <c r="D41" s="3">
        <v>58.170101148642097</v>
      </c>
      <c r="E41" s="3">
        <v>56.324497023899831</v>
      </c>
      <c r="F41" s="3">
        <v>56.771240814106648</v>
      </c>
      <c r="G41" s="3">
        <v>16.867931024634402</v>
      </c>
      <c r="H41" s="3">
        <v>8.0249668945288306</v>
      </c>
      <c r="I41" s="3">
        <v>17.256549471535738</v>
      </c>
      <c r="J41" s="3">
        <v>14.66045222047619</v>
      </c>
      <c r="K41" s="3">
        <v>37.7797277406315</v>
      </c>
      <c r="L41" s="3">
        <f t="shared" si="36"/>
        <v>20.887576647197371</v>
      </c>
    </row>
    <row r="42" spans="1:18" ht="14.25" customHeight="1" x14ac:dyDescent="0.25">
      <c r="A42" s="4">
        <v>0</v>
      </c>
      <c r="B42" s="4" t="s">
        <v>9</v>
      </c>
      <c r="C42" s="4" t="s">
        <v>46</v>
      </c>
      <c r="D42" s="3">
        <v>23.854489801779771</v>
      </c>
      <c r="E42" s="3">
        <v>17.563945430449401</v>
      </c>
      <c r="F42" s="3">
        <v>20.75268928266166</v>
      </c>
      <c r="G42" s="3">
        <v>0</v>
      </c>
      <c r="H42" s="3">
        <v>0.44626845264923509</v>
      </c>
      <c r="I42" s="3">
        <v>0.2261612879804096</v>
      </c>
      <c r="J42" s="3">
        <v>0.1888881304967587</v>
      </c>
      <c r="K42" s="3">
        <v>0.43765438389607059</v>
      </c>
      <c r="L42" s="3">
        <f t="shared" si="36"/>
        <v>1.352866543510292</v>
      </c>
    </row>
    <row r="43" spans="1:18" ht="14.25" customHeight="1" x14ac:dyDescent="0.25">
      <c r="A43" s="4">
        <v>30</v>
      </c>
      <c r="B43" s="4" t="s">
        <v>39</v>
      </c>
      <c r="C43" s="4" t="s">
        <v>47</v>
      </c>
      <c r="D43" s="3">
        <v>10.238933645079239</v>
      </c>
      <c r="E43" s="3">
        <v>0</v>
      </c>
      <c r="F43" s="3">
        <v>9.1094915715268865</v>
      </c>
      <c r="G43" s="3">
        <v>0</v>
      </c>
      <c r="H43" s="3">
        <v>1.274346052356133</v>
      </c>
      <c r="I43" s="3">
        <v>0.51423988254707242</v>
      </c>
      <c r="J43" s="3">
        <v>0.99600022058106108</v>
      </c>
      <c r="K43" s="3">
        <v>2.2325939021209829</v>
      </c>
      <c r="L43" s="3">
        <f t="shared" si="36"/>
        <v>1.2719019642503251</v>
      </c>
    </row>
    <row r="44" spans="1:18" ht="14.25" customHeight="1" x14ac:dyDescent="0.25">
      <c r="A44" s="4">
        <v>3</v>
      </c>
      <c r="B44" s="4" t="s">
        <v>12</v>
      </c>
      <c r="C44" s="4" t="s">
        <v>48</v>
      </c>
      <c r="D44" s="3">
        <v>7.8372524522060543</v>
      </c>
      <c r="E44" s="3">
        <v>0.59340714739208478</v>
      </c>
      <c r="F44" s="3">
        <v>8.8572196107062435</v>
      </c>
      <c r="G44" s="3">
        <v>0.49340246379038083</v>
      </c>
      <c r="H44" s="3">
        <v>0.98624432971020393</v>
      </c>
      <c r="I44" s="3">
        <v>0.62427025207510367</v>
      </c>
      <c r="J44" s="3">
        <v>0.8891812975004828</v>
      </c>
      <c r="K44" s="3">
        <v>0.50500640081081716</v>
      </c>
      <c r="L44" s="3">
        <f t="shared" si="36"/>
        <v>0.94855931766140389</v>
      </c>
    </row>
    <row r="45" spans="1:18" ht="14.25" customHeight="1" x14ac:dyDescent="0.25">
      <c r="A45" s="4">
        <v>2</v>
      </c>
      <c r="B45" s="4" t="s">
        <v>11</v>
      </c>
      <c r="C45" s="4" t="s">
        <v>49</v>
      </c>
      <c r="D45" s="3">
        <v>9.189760475495877</v>
      </c>
      <c r="E45" s="3">
        <v>8.6594840904199089</v>
      </c>
      <c r="F45" s="3">
        <v>10.02880556384212</v>
      </c>
      <c r="G45" s="3">
        <v>0</v>
      </c>
      <c r="H45" s="3">
        <v>0.8116476628043674</v>
      </c>
      <c r="I45" s="3">
        <v>0.44123701221098421</v>
      </c>
      <c r="J45" s="3">
        <v>0.63557163305553188</v>
      </c>
      <c r="K45" s="3">
        <v>0.47413600790953719</v>
      </c>
      <c r="L45" s="3">
        <f t="shared" si="36"/>
        <v>0.9469589775473739</v>
      </c>
    </row>
    <row r="46" spans="1:18" ht="14.25" customHeight="1" x14ac:dyDescent="0.25">
      <c r="A46" s="4">
        <v>29</v>
      </c>
      <c r="B46" s="4" t="s">
        <v>38</v>
      </c>
      <c r="C46" s="4" t="s">
        <v>50</v>
      </c>
      <c r="D46" s="3">
        <v>6.8351104409651082</v>
      </c>
      <c r="E46" s="3">
        <v>0</v>
      </c>
      <c r="F46" s="3">
        <v>3.4638188518695787</v>
      </c>
      <c r="G46" s="3">
        <v>0</v>
      </c>
      <c r="H46" s="3">
        <v>1.9011709890569413</v>
      </c>
      <c r="I46" s="3">
        <v>0.35565687971710319</v>
      </c>
      <c r="J46" s="3">
        <v>0.71086732918669648</v>
      </c>
      <c r="K46" s="3">
        <v>0.56406170743473394</v>
      </c>
      <c r="L46" s="3">
        <f t="shared" si="36"/>
        <v>0.85288711510503223</v>
      </c>
    </row>
    <row r="47" spans="1:18" ht="14.25" customHeight="1" x14ac:dyDescent="0.25">
      <c r="A47" s="4">
        <v>25</v>
      </c>
      <c r="B47" s="4" t="s">
        <v>34</v>
      </c>
      <c r="C47" s="4" t="s">
        <v>51</v>
      </c>
      <c r="D47" s="3">
        <v>4.203928772331011</v>
      </c>
      <c r="E47" s="3">
        <v>1.664279536220064</v>
      </c>
      <c r="F47" s="3">
        <v>4.2400976519259999</v>
      </c>
      <c r="G47" s="3">
        <v>0</v>
      </c>
      <c r="H47" s="3">
        <v>1.4905303421540239</v>
      </c>
      <c r="I47" s="3">
        <v>0.1212741445929232</v>
      </c>
      <c r="J47" s="3">
        <v>0.88899419621945031</v>
      </c>
      <c r="K47" s="3">
        <v>0.81730125715813551</v>
      </c>
      <c r="L47" s="3">
        <f t="shared" si="36"/>
        <v>0.80774336779994993</v>
      </c>
    </row>
    <row r="48" spans="1:18" ht="14.25" customHeight="1" x14ac:dyDescent="0.25">
      <c r="A48" s="4">
        <v>18</v>
      </c>
      <c r="B48" s="4" t="s">
        <v>27</v>
      </c>
      <c r="C48" s="4" t="s">
        <v>52</v>
      </c>
      <c r="D48" s="3">
        <v>1.7124600181547212</v>
      </c>
      <c r="E48" s="3">
        <v>0</v>
      </c>
      <c r="F48" s="3">
        <v>1.9815247364631792</v>
      </c>
      <c r="G48" s="3">
        <v>0</v>
      </c>
      <c r="H48" s="3">
        <v>0.68873401157182979</v>
      </c>
      <c r="I48" s="3">
        <v>0.25096357851953283</v>
      </c>
      <c r="J48" s="3">
        <v>0.21937316554768282</v>
      </c>
      <c r="K48" s="3">
        <v>2.6585877088274543</v>
      </c>
      <c r="L48" s="3">
        <f t="shared" si="36"/>
        <v>0.7828375258114918</v>
      </c>
    </row>
    <row r="49" spans="1:12" ht="14.25" customHeight="1" x14ac:dyDescent="0.25">
      <c r="A49" s="4">
        <v>19</v>
      </c>
      <c r="B49" s="4" t="s">
        <v>28</v>
      </c>
      <c r="C49" s="4" t="s">
        <v>53</v>
      </c>
      <c r="D49" s="3">
        <v>2.2592321062126408</v>
      </c>
      <c r="E49" s="3">
        <v>0</v>
      </c>
      <c r="F49" s="3">
        <v>1.200980483267829</v>
      </c>
      <c r="G49" s="3">
        <v>0</v>
      </c>
      <c r="H49" s="3">
        <v>1.5917478809836552</v>
      </c>
      <c r="I49" s="3">
        <v>0.60115649938074167</v>
      </c>
      <c r="J49" s="3">
        <v>0.76403406375978267</v>
      </c>
      <c r="K49" s="3">
        <v>0.78707352446463674</v>
      </c>
      <c r="L49" s="3">
        <f t="shared" si="36"/>
        <v>0.77583883830133993</v>
      </c>
    </row>
    <row r="50" spans="1:12" ht="14.25" customHeight="1" x14ac:dyDescent="0.25">
      <c r="A50" s="4">
        <v>22</v>
      </c>
      <c r="B50" s="4" t="s">
        <v>31</v>
      </c>
      <c r="C50" s="4" t="s">
        <v>54</v>
      </c>
      <c r="D50" s="3">
        <v>3.3273123535206386</v>
      </c>
      <c r="E50" s="3">
        <v>2.0469969720052541</v>
      </c>
      <c r="F50" s="3">
        <v>3.1397209315890811</v>
      </c>
      <c r="G50" s="3">
        <v>0</v>
      </c>
      <c r="H50" s="3">
        <v>1.193411069933467</v>
      </c>
      <c r="I50" s="3">
        <v>0.32933848935699001</v>
      </c>
      <c r="J50" s="3">
        <v>0.84490040606796901</v>
      </c>
      <c r="K50" s="3">
        <v>0.75983154933641595</v>
      </c>
      <c r="L50" s="3">
        <f t="shared" si="36"/>
        <v>0.74674214526766891</v>
      </c>
    </row>
    <row r="51" spans="1:12" ht="14.25" customHeight="1" x14ac:dyDescent="0.25">
      <c r="A51" s="4">
        <v>13</v>
      </c>
      <c r="B51" s="4" t="s">
        <v>22</v>
      </c>
      <c r="C51" s="4" t="s">
        <v>55</v>
      </c>
      <c r="D51" s="3">
        <v>0.85341541967781187</v>
      </c>
      <c r="E51" s="3">
        <v>0</v>
      </c>
      <c r="F51" s="3">
        <v>0.74571250451177518</v>
      </c>
      <c r="G51" s="3">
        <v>0</v>
      </c>
      <c r="H51" s="3">
        <v>1.123175580973895</v>
      </c>
      <c r="I51" s="3">
        <v>0.60919173479439936</v>
      </c>
      <c r="J51" s="3">
        <v>0.8029066627065935</v>
      </c>
      <c r="K51" s="3">
        <v>1.190096904737636</v>
      </c>
      <c r="L51" s="3">
        <f t="shared" si="36"/>
        <v>0.73680735066061587</v>
      </c>
    </row>
    <row r="52" spans="1:12" ht="14.25" customHeight="1" x14ac:dyDescent="0.25">
      <c r="A52" s="4">
        <v>1</v>
      </c>
      <c r="B52" s="4" t="s">
        <v>10</v>
      </c>
      <c r="C52" s="4" t="s">
        <v>56</v>
      </c>
      <c r="D52" s="3">
        <v>13.533736298633459</v>
      </c>
      <c r="E52" s="3">
        <v>7.8068986855687461</v>
      </c>
      <c r="F52" s="3">
        <v>12.54046229944149</v>
      </c>
      <c r="G52" s="3">
        <v>0</v>
      </c>
      <c r="H52" s="3">
        <v>0.14090512587067741</v>
      </c>
      <c r="I52" s="3">
        <v>8.4767828297454106E-2</v>
      </c>
      <c r="J52" s="3">
        <v>0.12298069196959539</v>
      </c>
      <c r="K52" s="3">
        <v>0.27637092253147572</v>
      </c>
      <c r="L52" s="3">
        <f t="shared" si="36"/>
        <v>0.71128414715547916</v>
      </c>
    </row>
    <row r="53" spans="1:12" ht="14.25" customHeight="1" x14ac:dyDescent="0.25">
      <c r="A53" s="4">
        <v>27</v>
      </c>
      <c r="B53" s="4" t="s">
        <v>36</v>
      </c>
      <c r="C53" s="4" t="s">
        <v>57</v>
      </c>
      <c r="D53" s="3">
        <v>6.1534733908083128</v>
      </c>
      <c r="E53" s="3">
        <v>0</v>
      </c>
      <c r="F53" s="3">
        <v>2.0513755078495972</v>
      </c>
      <c r="G53" s="3">
        <v>0.2455836423519589</v>
      </c>
      <c r="H53" s="3">
        <v>1.1833782290102179</v>
      </c>
      <c r="I53" s="3">
        <v>0.48501075299086144</v>
      </c>
      <c r="J53" s="3">
        <v>0.54503758767470856</v>
      </c>
      <c r="K53" s="3">
        <v>0.51398983516551389</v>
      </c>
      <c r="L53" s="3">
        <f t="shared" si="36"/>
        <v>0.70902821707430241</v>
      </c>
    </row>
    <row r="54" spans="1:12" ht="14.25" customHeight="1" x14ac:dyDescent="0.25">
      <c r="A54" s="4">
        <v>17</v>
      </c>
      <c r="B54" s="4" t="s">
        <v>26</v>
      </c>
      <c r="C54" s="4" t="s">
        <v>58</v>
      </c>
      <c r="D54" s="3">
        <v>0.87556185530483532</v>
      </c>
      <c r="E54" s="3">
        <v>0</v>
      </c>
      <c r="F54" s="3">
        <v>0</v>
      </c>
      <c r="G54" s="3">
        <v>0</v>
      </c>
      <c r="H54" s="3">
        <v>0.89521040684537712</v>
      </c>
      <c r="I54" s="3">
        <v>0.78574974305179612</v>
      </c>
      <c r="J54" s="3">
        <v>0.73129144545771396</v>
      </c>
      <c r="K54" s="3">
        <v>0.79665406404217032</v>
      </c>
      <c r="L54" s="3">
        <f t="shared" si="36"/>
        <v>0.62836311653762267</v>
      </c>
    </row>
    <row r="55" spans="1:12" ht="14.25" customHeight="1" x14ac:dyDescent="0.25">
      <c r="A55" s="4">
        <v>5</v>
      </c>
      <c r="B55" s="4" t="s">
        <v>14</v>
      </c>
      <c r="C55" s="4" t="s">
        <v>59</v>
      </c>
      <c r="D55" s="3">
        <v>4.6892435084443838</v>
      </c>
      <c r="E55" s="3">
        <v>0</v>
      </c>
      <c r="F55" s="3">
        <v>0</v>
      </c>
      <c r="G55" s="3">
        <v>0</v>
      </c>
      <c r="H55" s="3">
        <v>1.2336396691972749</v>
      </c>
      <c r="I55" s="3">
        <v>0.38713660544087231</v>
      </c>
      <c r="J55" s="3">
        <v>0.53957626222224875</v>
      </c>
      <c r="K55" s="3">
        <v>0.65449635784085047</v>
      </c>
      <c r="L55" s="3">
        <f t="shared" si="36"/>
        <v>0.62381948110668983</v>
      </c>
    </row>
    <row r="56" spans="1:12" ht="14.25" customHeight="1" x14ac:dyDescent="0.25">
      <c r="A56" s="4">
        <v>20</v>
      </c>
      <c r="B56" s="4" t="s">
        <v>29</v>
      </c>
      <c r="C56" s="4" t="s">
        <v>60</v>
      </c>
      <c r="D56" s="3">
        <v>2.377977789207673</v>
      </c>
      <c r="E56" s="3">
        <v>0</v>
      </c>
      <c r="F56" s="3">
        <v>2.161961016250519</v>
      </c>
      <c r="G56" s="3">
        <v>0</v>
      </c>
      <c r="H56" s="3">
        <v>0.75813900495307185</v>
      </c>
      <c r="I56" s="3">
        <v>0.69233141618970229</v>
      </c>
      <c r="J56" s="3">
        <v>0.63072242301961456</v>
      </c>
      <c r="K56" s="3">
        <v>0.74127434536242309</v>
      </c>
      <c r="L56" s="3">
        <f t="shared" si="36"/>
        <v>0.61321025100590121</v>
      </c>
    </row>
    <row r="57" spans="1:12" ht="14.25" customHeight="1" x14ac:dyDescent="0.25">
      <c r="A57" s="4">
        <v>23</v>
      </c>
      <c r="B57" s="4" t="s">
        <v>32</v>
      </c>
      <c r="C57" s="4" t="s">
        <v>61</v>
      </c>
      <c r="D57" s="3">
        <v>3.4847684630178142</v>
      </c>
      <c r="E57" s="3">
        <v>0</v>
      </c>
      <c r="F57" s="3">
        <v>1.7055827611326271</v>
      </c>
      <c r="G57" s="3">
        <v>0</v>
      </c>
      <c r="H57" s="3">
        <v>0.9792071883958009</v>
      </c>
      <c r="I57" s="3">
        <v>0.24414327366245719</v>
      </c>
      <c r="J57" s="3">
        <v>0.72837643355559289</v>
      </c>
      <c r="K57" s="3">
        <v>0.64431784921475888</v>
      </c>
      <c r="L57" s="3">
        <f t="shared" si="36"/>
        <v>0.58358620035760056</v>
      </c>
    </row>
    <row r="58" spans="1:12" ht="14.25" customHeight="1" x14ac:dyDescent="0.25">
      <c r="A58" s="4">
        <v>8</v>
      </c>
      <c r="B58" s="4" t="s">
        <v>17</v>
      </c>
      <c r="C58" s="4" t="s">
        <v>62</v>
      </c>
      <c r="D58" s="3">
        <v>2.7549271107822513</v>
      </c>
      <c r="E58" s="3">
        <v>0</v>
      </c>
      <c r="F58" s="3">
        <v>2.4686374808128719</v>
      </c>
      <c r="G58" s="3">
        <v>0</v>
      </c>
      <c r="H58" s="3">
        <v>1.013950453224254</v>
      </c>
      <c r="I58" s="3">
        <v>0.2837130592829728</v>
      </c>
      <c r="J58" s="3">
        <v>0.56182604205853826</v>
      </c>
      <c r="K58" s="3">
        <v>0.54282571415080016</v>
      </c>
      <c r="L58" s="3">
        <f t="shared" si="36"/>
        <v>0.54576283747706189</v>
      </c>
    </row>
    <row r="59" spans="1:12" ht="14.25" customHeight="1" x14ac:dyDescent="0.25">
      <c r="A59" s="4">
        <v>7</v>
      </c>
      <c r="B59" s="4" t="s">
        <v>16</v>
      </c>
      <c r="C59" s="4" t="s">
        <v>63</v>
      </c>
      <c r="D59" s="3">
        <v>3.052918187965596</v>
      </c>
      <c r="E59" s="3">
        <v>0</v>
      </c>
      <c r="F59" s="3">
        <v>0.93829579794866214</v>
      </c>
      <c r="G59" s="3">
        <v>0</v>
      </c>
      <c r="H59" s="3">
        <v>0.73467918215976469</v>
      </c>
      <c r="I59" s="3">
        <v>0.45955221051278877</v>
      </c>
      <c r="J59" s="3">
        <v>0.56731573511962086</v>
      </c>
      <c r="K59" s="3">
        <v>0.67475123034498741</v>
      </c>
      <c r="L59" s="3">
        <f t="shared" si="36"/>
        <v>0.53365180675314461</v>
      </c>
    </row>
    <row r="60" spans="1:12" ht="14.25" customHeight="1" x14ac:dyDescent="0.25">
      <c r="A60" s="4">
        <v>4</v>
      </c>
      <c r="B60" s="4" t="s">
        <v>13</v>
      </c>
      <c r="C60" s="4" t="s">
        <v>64</v>
      </c>
      <c r="D60" s="3">
        <v>7.7711815632954622</v>
      </c>
      <c r="E60" s="3">
        <v>3.0090784928094041</v>
      </c>
      <c r="F60" s="3">
        <v>7.7471323303811008</v>
      </c>
      <c r="G60" s="3">
        <v>0</v>
      </c>
      <c r="H60" s="3">
        <v>0.2187036042467439</v>
      </c>
      <c r="I60" s="3">
        <v>2.4454106424562198E-2</v>
      </c>
      <c r="J60" s="3">
        <v>0.16119638058480981</v>
      </c>
      <c r="K60" s="3">
        <v>0.31791197350501188</v>
      </c>
      <c r="L60" s="3">
        <f t="shared" si="36"/>
        <v>0.45454568750698809</v>
      </c>
    </row>
    <row r="61" spans="1:12" ht="14.25" customHeight="1" x14ac:dyDescent="0.25">
      <c r="A61" s="4">
        <v>28</v>
      </c>
      <c r="B61" s="4" t="s">
        <v>37</v>
      </c>
      <c r="C61" s="4" t="s">
        <v>65</v>
      </c>
      <c r="D61" s="3">
        <v>6.5523362057456129</v>
      </c>
      <c r="E61" s="3">
        <v>0.32793270299980798</v>
      </c>
      <c r="F61" s="3">
        <v>6.2667535445532554</v>
      </c>
      <c r="G61" s="3">
        <v>0</v>
      </c>
      <c r="H61" s="3">
        <v>0.27990018202390271</v>
      </c>
      <c r="I61" s="3">
        <v>2.6408168378786508E-2</v>
      </c>
      <c r="J61" s="3">
        <v>0.1762824275079744</v>
      </c>
      <c r="K61" s="3">
        <v>0.70258965019519903</v>
      </c>
      <c r="L61" s="3">
        <f t="shared" si="36"/>
        <v>0.44169126905927392</v>
      </c>
    </row>
    <row r="62" spans="1:12" ht="14.25" customHeight="1" x14ac:dyDescent="0.25">
      <c r="A62" s="4">
        <v>21</v>
      </c>
      <c r="B62" s="4" t="s">
        <v>30</v>
      </c>
      <c r="C62" s="4" t="s">
        <v>66</v>
      </c>
      <c r="D62" s="3">
        <v>2.8770566393778103</v>
      </c>
      <c r="E62" s="3">
        <v>0</v>
      </c>
      <c r="F62" s="3">
        <v>0.53074767102328257</v>
      </c>
      <c r="G62" s="3">
        <v>0</v>
      </c>
      <c r="H62" s="3">
        <v>1.0225459363294951</v>
      </c>
      <c r="I62" s="3">
        <v>0.1543206138443444</v>
      </c>
      <c r="J62" s="3">
        <v>0.33919331425490468</v>
      </c>
      <c r="K62" s="3">
        <v>0.3578425327847452</v>
      </c>
      <c r="L62" s="3">
        <f t="shared" si="36"/>
        <v>0.41976427472969247</v>
      </c>
    </row>
    <row r="63" spans="1:12" ht="14.25" customHeight="1" x14ac:dyDescent="0.25">
      <c r="A63" s="4">
        <v>10</v>
      </c>
      <c r="B63" s="4" t="s">
        <v>19</v>
      </c>
      <c r="C63" s="4" t="s">
        <v>67</v>
      </c>
      <c r="D63" s="3">
        <v>2.3930800207193141</v>
      </c>
      <c r="E63" s="3">
        <v>0</v>
      </c>
      <c r="F63" s="3">
        <v>0</v>
      </c>
      <c r="G63" s="3">
        <v>0</v>
      </c>
      <c r="H63" s="3">
        <v>0.55548168631494355</v>
      </c>
      <c r="I63" s="3">
        <v>0</v>
      </c>
      <c r="J63" s="3">
        <v>0.33602172128442659</v>
      </c>
      <c r="K63" s="3">
        <v>1.0724750100609739</v>
      </c>
      <c r="L63" s="3">
        <f t="shared" si="36"/>
        <v>0.41589445180486934</v>
      </c>
    </row>
    <row r="64" spans="1:12" ht="14.25" customHeight="1" x14ac:dyDescent="0.25">
      <c r="A64" s="4">
        <v>24</v>
      </c>
      <c r="B64" s="4" t="s">
        <v>33</v>
      </c>
      <c r="C64" s="4" t="s">
        <v>68</v>
      </c>
      <c r="D64" s="3">
        <v>3.6228162637252308</v>
      </c>
      <c r="E64" s="3">
        <v>0</v>
      </c>
      <c r="F64" s="3">
        <v>3.2165614861141725</v>
      </c>
      <c r="G64" s="3">
        <v>0</v>
      </c>
      <c r="H64" s="3">
        <v>0.45181389495855773</v>
      </c>
      <c r="I64" s="3">
        <v>0.19603674251017653</v>
      </c>
      <c r="J64" s="3">
        <v>0.32403637122508699</v>
      </c>
      <c r="K64" s="3">
        <v>0.45832072888889341</v>
      </c>
      <c r="L64" s="3">
        <f t="shared" si="36"/>
        <v>0.38525653995513587</v>
      </c>
    </row>
    <row r="65" spans="1:12" ht="14.25" customHeight="1" x14ac:dyDescent="0.25">
      <c r="A65" s="4">
        <v>9</v>
      </c>
      <c r="B65" s="4" t="s">
        <v>18</v>
      </c>
      <c r="C65" s="4" t="s">
        <v>69</v>
      </c>
      <c r="D65" s="3">
        <v>2.3930800207195739</v>
      </c>
      <c r="E65" s="3">
        <v>0</v>
      </c>
      <c r="F65" s="3">
        <v>0</v>
      </c>
      <c r="G65" s="3">
        <v>0</v>
      </c>
      <c r="H65" s="3">
        <v>0.51783547910217942</v>
      </c>
      <c r="I65" s="3">
        <v>5.0733774799574811E-2</v>
      </c>
      <c r="J65" s="3">
        <v>0.27484581793028923</v>
      </c>
      <c r="K65" s="3">
        <v>0.69745662858910396</v>
      </c>
      <c r="L65" s="3">
        <f t="shared" si="36"/>
        <v>0.33642821868709677</v>
      </c>
    </row>
    <row r="66" spans="1:12" ht="14.25" customHeight="1" x14ac:dyDescent="0.25">
      <c r="A66" s="4">
        <v>15</v>
      </c>
      <c r="B66" s="4" t="s">
        <v>24</v>
      </c>
      <c r="C66" s="4" t="s">
        <v>70</v>
      </c>
      <c r="D66" s="3">
        <v>8.1051171390947255E-3</v>
      </c>
      <c r="E66" s="3">
        <v>0</v>
      </c>
      <c r="F66" s="3">
        <v>0</v>
      </c>
      <c r="G66" s="3">
        <v>0</v>
      </c>
      <c r="H66" s="3">
        <v>0.45386687053140712</v>
      </c>
      <c r="I66" s="3">
        <v>0.31215086449131041</v>
      </c>
      <c r="J66" s="3">
        <v>0.28242423000790362</v>
      </c>
      <c r="K66" s="3">
        <v>0.39100743563511503</v>
      </c>
      <c r="L66" s="3">
        <f t="shared" si="36"/>
        <v>0.27516650893373418</v>
      </c>
    </row>
    <row r="67" spans="1:12" ht="14.25" customHeight="1" x14ac:dyDescent="0.25">
      <c r="A67" s="4">
        <v>11</v>
      </c>
      <c r="B67" s="4" t="s">
        <v>20</v>
      </c>
      <c r="C67" s="4" t="s">
        <v>71</v>
      </c>
      <c r="D67" s="3">
        <v>1.3058779926119291</v>
      </c>
      <c r="E67" s="3">
        <v>0</v>
      </c>
      <c r="F67" s="3">
        <v>0.90588665887048581</v>
      </c>
      <c r="G67" s="3">
        <v>0</v>
      </c>
      <c r="H67" s="3">
        <v>0.31805013326012377</v>
      </c>
      <c r="I67" s="3">
        <v>8.9844666370682641E-2</v>
      </c>
      <c r="J67" s="3">
        <v>0.17098691721876069</v>
      </c>
      <c r="K67" s="3">
        <v>0.38787091630578641</v>
      </c>
      <c r="L67" s="3">
        <f t="shared" si="36"/>
        <v>0.22109365790894825</v>
      </c>
    </row>
    <row r="68" spans="1:12" ht="14.25" customHeight="1" x14ac:dyDescent="0.25">
      <c r="A68" s="4">
        <v>16</v>
      </c>
      <c r="B68" s="4" t="s">
        <v>25</v>
      </c>
      <c r="C68" s="4" t="s">
        <v>72</v>
      </c>
      <c r="D68" s="3">
        <v>0.64112248415531115</v>
      </c>
      <c r="E68" s="3">
        <v>0</v>
      </c>
      <c r="F68" s="3">
        <v>0.12408674526725909</v>
      </c>
      <c r="G68" s="3">
        <v>0</v>
      </c>
      <c r="H68" s="3">
        <v>0.36236924662331638</v>
      </c>
      <c r="I68" s="3">
        <v>9.9242164720008616E-2</v>
      </c>
      <c r="J68" s="3">
        <v>0.20658274627840911</v>
      </c>
      <c r="K68" s="3">
        <v>0.33646598894357299</v>
      </c>
      <c r="L68" s="3">
        <f t="shared" si="36"/>
        <v>0.20512563734080427</v>
      </c>
    </row>
    <row r="69" spans="1:12" ht="14.25" customHeight="1" x14ac:dyDescent="0.25">
      <c r="A69" s="4">
        <v>26</v>
      </c>
      <c r="B69" s="4" t="s">
        <v>35</v>
      </c>
      <c r="C69" s="4" t="s">
        <v>73</v>
      </c>
      <c r="D69" s="3">
        <v>5.9817511441376938</v>
      </c>
      <c r="E69" s="3">
        <v>0</v>
      </c>
      <c r="F69" s="3">
        <v>5.5087515964774685</v>
      </c>
      <c r="G69" s="3">
        <v>0</v>
      </c>
      <c r="H69" s="3">
        <v>2.2524816703806141E-2</v>
      </c>
      <c r="I69" s="3">
        <v>0</v>
      </c>
      <c r="J69" s="3">
        <v>5.6488010916480348E-3</v>
      </c>
      <c r="K69" s="3">
        <v>3.1019251571823753E-2</v>
      </c>
      <c r="L69" s="3">
        <f t="shared" si="36"/>
        <v>0.19995783066181819</v>
      </c>
    </row>
    <row r="70" spans="1:12" ht="14.25" customHeight="1" x14ac:dyDescent="0.25">
      <c r="A70" s="4">
        <v>6</v>
      </c>
      <c r="B70" s="4" t="s">
        <v>15</v>
      </c>
      <c r="C70" s="4" t="s">
        <v>74</v>
      </c>
      <c r="D70" s="3">
        <v>3.580028962341363</v>
      </c>
      <c r="E70" s="3">
        <v>0</v>
      </c>
      <c r="F70" s="3">
        <v>3.058862193612736</v>
      </c>
      <c r="G70" s="3">
        <v>0</v>
      </c>
      <c r="H70" s="3">
        <v>2.1637992995698862E-2</v>
      </c>
      <c r="I70" s="3">
        <v>9.9867938848610636E-3</v>
      </c>
      <c r="J70" s="3">
        <v>4.5211020606055891E-2</v>
      </c>
      <c r="K70" s="3">
        <v>0.30559930005467573</v>
      </c>
      <c r="L70" s="3">
        <f t="shared" si="36"/>
        <v>0.18140364862610364</v>
      </c>
    </row>
    <row r="71" spans="1:12" ht="14.25" customHeight="1" x14ac:dyDescent="0.25">
      <c r="A71" s="4">
        <v>12</v>
      </c>
      <c r="B71" s="4" t="s">
        <v>21</v>
      </c>
      <c r="C71" s="4" t="s">
        <v>75</v>
      </c>
      <c r="D71" s="3">
        <v>1.0837074500099211</v>
      </c>
      <c r="E71" s="3">
        <v>0</v>
      </c>
      <c r="F71" s="3">
        <v>0.79227217003318051</v>
      </c>
      <c r="G71" s="3">
        <v>0</v>
      </c>
      <c r="H71" s="3">
        <v>3.8712704916862829E-2</v>
      </c>
      <c r="I71" s="3">
        <v>3.0729010257876638E-2</v>
      </c>
      <c r="J71" s="3">
        <v>3.9072690032980334E-2</v>
      </c>
      <c r="K71" s="3">
        <v>0.1202359363954361</v>
      </c>
      <c r="L71" s="3">
        <f t="shared" si="36"/>
        <v>7.4520758695991562E-2</v>
      </c>
    </row>
    <row r="72" spans="1:12" ht="14.25" customHeight="1" x14ac:dyDescent="0.25">
      <c r="A72" s="4">
        <v>14</v>
      </c>
      <c r="B72" s="4" t="s">
        <v>23</v>
      </c>
      <c r="C72" s="4" t="s">
        <v>76</v>
      </c>
      <c r="D72" s="3">
        <v>0.46192596748940762</v>
      </c>
      <c r="E72" s="3">
        <v>0</v>
      </c>
      <c r="F72" s="3">
        <v>0.52957914096712722</v>
      </c>
      <c r="G72" s="3">
        <v>0</v>
      </c>
      <c r="H72" s="3">
        <v>3.0550418457360728E-2</v>
      </c>
      <c r="I72" s="3">
        <v>1.4139873898133599E-2</v>
      </c>
      <c r="J72" s="3">
        <v>2.2247511562625551E-2</v>
      </c>
      <c r="K72" s="3">
        <v>0.1385565321811903</v>
      </c>
      <c r="L72" s="3">
        <f t="shared" si="36"/>
        <v>5.4966055475868303E-2</v>
      </c>
    </row>
    <row r="73" spans="1:12" ht="14.25" customHeight="1" x14ac:dyDescent="0.25"/>
    <row r="74" spans="1:12" ht="14.25" customHeight="1" x14ac:dyDescent="0.25"/>
    <row r="75" spans="1:12" ht="14.25" customHeight="1" x14ac:dyDescent="0.25"/>
    <row r="76" spans="1:12" ht="14.25" customHeight="1" x14ac:dyDescent="0.25"/>
    <row r="77" spans="1:12" ht="14.25" customHeight="1" x14ac:dyDescent="0.25"/>
    <row r="78" spans="1:12" ht="14.25" customHeight="1" x14ac:dyDescent="0.25"/>
    <row r="79" spans="1:12" ht="14.25" customHeight="1" x14ac:dyDescent="0.25"/>
    <row r="80" spans="1:12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36"/>
  <sheetViews>
    <sheetView workbookViewId="0"/>
  </sheetViews>
  <sheetFormatPr baseColWidth="10" defaultColWidth="14.42578125" defaultRowHeight="15" customHeight="1" x14ac:dyDescent="0.25"/>
  <cols>
    <col min="1" max="1" width="34.7109375" customWidth="1"/>
    <col min="2" max="2" width="10.140625" customWidth="1"/>
    <col min="3" max="3" width="9.5703125" customWidth="1"/>
    <col min="4" max="9" width="8.85546875" customWidth="1"/>
    <col min="10" max="10" width="11" customWidth="1"/>
  </cols>
  <sheetData>
    <row r="1" spans="1:19" ht="9" customHeight="1" x14ac:dyDescent="0.25">
      <c r="A1" s="7"/>
      <c r="B1" s="7"/>
      <c r="C1" s="7"/>
      <c r="D1" s="7"/>
      <c r="E1" s="7"/>
      <c r="F1" s="7"/>
      <c r="G1" s="7"/>
      <c r="H1" s="7"/>
      <c r="I1" s="7"/>
    </row>
    <row r="2" spans="1:19" ht="18.75" customHeight="1" x14ac:dyDescent="0.25">
      <c r="A2" s="8" t="s">
        <v>77</v>
      </c>
      <c r="B2" s="8" t="s">
        <v>78</v>
      </c>
      <c r="C2" s="8" t="s">
        <v>79</v>
      </c>
      <c r="D2" s="8" t="s">
        <v>80</v>
      </c>
      <c r="E2" s="8" t="s">
        <v>81</v>
      </c>
      <c r="F2" s="8" t="s">
        <v>82</v>
      </c>
      <c r="G2" s="8" t="s">
        <v>83</v>
      </c>
      <c r="H2" s="8" t="s">
        <v>84</v>
      </c>
      <c r="I2" s="8" t="s">
        <v>85</v>
      </c>
      <c r="J2" s="8" t="s">
        <v>86</v>
      </c>
    </row>
    <row r="3" spans="1:19" ht="14.25" customHeight="1" x14ac:dyDescent="0.25">
      <c r="A3" s="9" t="s">
        <v>44</v>
      </c>
      <c r="B3" s="10">
        <v>47.561004121840099</v>
      </c>
      <c r="C3" s="10">
        <v>41.316188106674588</v>
      </c>
      <c r="D3" s="10">
        <v>46.348614575605914</v>
      </c>
      <c r="E3" s="10">
        <v>82.39308286922325</v>
      </c>
      <c r="F3" s="10">
        <v>69.234654507156606</v>
      </c>
      <c r="G3" s="10">
        <v>74.239509098279783</v>
      </c>
      <c r="H3" s="10">
        <v>71.587954103738298</v>
      </c>
      <c r="I3" s="10">
        <v>41.631896708907561</v>
      </c>
      <c r="J3" s="10">
        <v>66.555737127373845</v>
      </c>
      <c r="S3" s="11"/>
    </row>
    <row r="4" spans="1:19" ht="14.25" customHeight="1" x14ac:dyDescent="0.25">
      <c r="A4" s="9" t="s">
        <v>45</v>
      </c>
      <c r="B4" s="10">
        <v>58.170101148642097</v>
      </c>
      <c r="C4" s="10">
        <v>56.324497023899831</v>
      </c>
      <c r="D4" s="10">
        <v>56.771240814106648</v>
      </c>
      <c r="E4" s="10">
        <v>16.867931024634402</v>
      </c>
      <c r="F4" s="10">
        <v>8.0249668945288306</v>
      </c>
      <c r="G4" s="10">
        <v>17.256549471535738</v>
      </c>
      <c r="H4" s="10">
        <v>14.66045222047619</v>
      </c>
      <c r="I4" s="10">
        <v>37.7797277406315</v>
      </c>
      <c r="J4" s="10">
        <v>20.887576647197371</v>
      </c>
      <c r="S4" s="11"/>
    </row>
    <row r="5" spans="1:19" ht="14.25" customHeight="1" x14ac:dyDescent="0.25">
      <c r="A5" s="9" t="s">
        <v>46</v>
      </c>
      <c r="B5" s="10">
        <v>23.854489801779771</v>
      </c>
      <c r="C5" s="10">
        <v>17.563945430449401</v>
      </c>
      <c r="D5" s="10">
        <v>20.75268928266166</v>
      </c>
      <c r="E5" s="10">
        <v>0</v>
      </c>
      <c r="F5" s="10">
        <v>0.44626845264923509</v>
      </c>
      <c r="G5" s="10">
        <v>0.2261612879804096</v>
      </c>
      <c r="H5" s="10">
        <v>0.1888881304967587</v>
      </c>
      <c r="I5" s="10">
        <v>0.43765438389607059</v>
      </c>
      <c r="J5" s="10">
        <v>1.352866543510292</v>
      </c>
      <c r="S5" s="11"/>
    </row>
    <row r="6" spans="1:19" ht="14.25" customHeight="1" x14ac:dyDescent="0.25">
      <c r="A6" s="9" t="s">
        <v>47</v>
      </c>
      <c r="B6" s="10">
        <v>10.238933645079239</v>
      </c>
      <c r="C6" s="10">
        <v>0</v>
      </c>
      <c r="D6" s="10">
        <v>9.1094915715268865</v>
      </c>
      <c r="E6" s="10">
        <v>0</v>
      </c>
      <c r="F6" s="10">
        <v>1.274346052356133</v>
      </c>
      <c r="G6" s="10">
        <v>0.51423988254707242</v>
      </c>
      <c r="H6" s="10">
        <v>0.99600022058106108</v>
      </c>
      <c r="I6" s="10">
        <v>2.2325939021209829</v>
      </c>
      <c r="J6" s="10">
        <v>1.2719019642503251</v>
      </c>
      <c r="S6" s="11"/>
    </row>
    <row r="7" spans="1:19" ht="14.25" customHeight="1" x14ac:dyDescent="0.25">
      <c r="A7" s="9" t="s">
        <v>48</v>
      </c>
      <c r="B7" s="10">
        <v>7.8372524522060543</v>
      </c>
      <c r="C7" s="10">
        <v>0.59340714739208478</v>
      </c>
      <c r="D7" s="10">
        <v>8.8572196107062435</v>
      </c>
      <c r="E7" s="10">
        <v>0.49340246379038083</v>
      </c>
      <c r="F7" s="10">
        <v>0.98624432971020393</v>
      </c>
      <c r="G7" s="10">
        <v>0.62427025207510367</v>
      </c>
      <c r="H7" s="10">
        <v>0.8891812975004828</v>
      </c>
      <c r="I7" s="10">
        <v>0.50500640081081716</v>
      </c>
      <c r="J7" s="10">
        <v>0.94855931766140389</v>
      </c>
      <c r="S7" s="11"/>
    </row>
    <row r="8" spans="1:19" ht="14.25" customHeight="1" x14ac:dyDescent="0.25">
      <c r="A8" s="9" t="s">
        <v>49</v>
      </c>
      <c r="B8" s="10">
        <v>9.189760475495877</v>
      </c>
      <c r="C8" s="10">
        <v>8.6594840904199089</v>
      </c>
      <c r="D8" s="10">
        <v>10.02880556384212</v>
      </c>
      <c r="E8" s="10">
        <v>0</v>
      </c>
      <c r="F8" s="10">
        <v>0.8116476628043674</v>
      </c>
      <c r="G8" s="10">
        <v>0.44123701221098421</v>
      </c>
      <c r="H8" s="10">
        <v>0.63557163305553188</v>
      </c>
      <c r="I8" s="10">
        <v>0.47413600790953719</v>
      </c>
      <c r="J8" s="10">
        <v>0.9469589775473739</v>
      </c>
      <c r="S8" s="11"/>
    </row>
    <row r="9" spans="1:19" ht="14.25" customHeight="1" x14ac:dyDescent="0.25">
      <c r="A9" s="9" t="s">
        <v>50</v>
      </c>
      <c r="B9" s="10">
        <v>6.8351104409651082</v>
      </c>
      <c r="C9" s="10">
        <v>0</v>
      </c>
      <c r="D9" s="10">
        <v>3.4638188518695787</v>
      </c>
      <c r="E9" s="10">
        <v>0</v>
      </c>
      <c r="F9" s="10">
        <v>1.9011709890569413</v>
      </c>
      <c r="G9" s="10">
        <v>0.35565687971710319</v>
      </c>
      <c r="H9" s="10">
        <v>0.71086732918669648</v>
      </c>
      <c r="I9" s="10">
        <v>0.56406170743473394</v>
      </c>
      <c r="J9" s="10">
        <v>0.85288711510503223</v>
      </c>
      <c r="S9" s="11"/>
    </row>
    <row r="10" spans="1:19" ht="14.25" customHeight="1" x14ac:dyDescent="0.25">
      <c r="A10" s="9" t="s">
        <v>51</v>
      </c>
      <c r="B10" s="10">
        <v>4.203928772331011</v>
      </c>
      <c r="C10" s="10">
        <v>1.664279536220064</v>
      </c>
      <c r="D10" s="10">
        <v>4.2400976519259999</v>
      </c>
      <c r="E10" s="10">
        <v>0</v>
      </c>
      <c r="F10" s="10">
        <v>1.4905303421540239</v>
      </c>
      <c r="G10" s="10">
        <v>0.1212741445929232</v>
      </c>
      <c r="H10" s="10">
        <v>0.88899419621945031</v>
      </c>
      <c r="I10" s="10">
        <v>0.81730125715813551</v>
      </c>
      <c r="J10" s="10">
        <v>0.80774336779994993</v>
      </c>
      <c r="S10" s="11"/>
    </row>
    <row r="11" spans="1:19" ht="14.25" customHeight="1" x14ac:dyDescent="0.25">
      <c r="A11" s="9" t="s">
        <v>52</v>
      </c>
      <c r="B11" s="10">
        <v>1.7124600181547212</v>
      </c>
      <c r="C11" s="10">
        <v>0</v>
      </c>
      <c r="D11" s="10">
        <v>1.9815247364631792</v>
      </c>
      <c r="E11" s="10">
        <v>0</v>
      </c>
      <c r="F11" s="10">
        <v>0.68873401157182979</v>
      </c>
      <c r="G11" s="10">
        <v>0.25096357851953283</v>
      </c>
      <c r="H11" s="10">
        <v>0.21937316554768282</v>
      </c>
      <c r="I11" s="10">
        <v>2.6585877088274543</v>
      </c>
      <c r="J11" s="10">
        <v>0.7828375258114918</v>
      </c>
      <c r="S11" s="11"/>
    </row>
    <row r="12" spans="1:19" ht="14.25" customHeight="1" x14ac:dyDescent="0.25">
      <c r="A12" s="9" t="s">
        <v>53</v>
      </c>
      <c r="B12" s="10">
        <v>2.2592321062126408</v>
      </c>
      <c r="C12" s="10">
        <v>0</v>
      </c>
      <c r="D12" s="10">
        <v>1.200980483267829</v>
      </c>
      <c r="E12" s="10">
        <v>0</v>
      </c>
      <c r="F12" s="10">
        <v>1.5917478809836552</v>
      </c>
      <c r="G12" s="10">
        <v>0.60115649938074167</v>
      </c>
      <c r="H12" s="10">
        <v>0.76403406375978267</v>
      </c>
      <c r="I12" s="10">
        <v>0.78707352446463674</v>
      </c>
      <c r="J12" s="10">
        <v>0.77583883830133993</v>
      </c>
      <c r="S12" s="11"/>
    </row>
    <row r="13" spans="1:19" ht="14.25" customHeight="1" x14ac:dyDescent="0.25">
      <c r="A13" s="9" t="s">
        <v>54</v>
      </c>
      <c r="B13" s="10">
        <v>3.3273123535206386</v>
      </c>
      <c r="C13" s="10">
        <v>2.0469969720052541</v>
      </c>
      <c r="D13" s="10">
        <v>3.1397209315890811</v>
      </c>
      <c r="E13" s="10">
        <v>0</v>
      </c>
      <c r="F13" s="10">
        <v>1.193411069933467</v>
      </c>
      <c r="G13" s="10">
        <v>0.32933848935699001</v>
      </c>
      <c r="H13" s="10">
        <v>0.84490040606796901</v>
      </c>
      <c r="I13" s="10">
        <v>0.75983154933641595</v>
      </c>
      <c r="J13" s="10">
        <v>0.74674214526766891</v>
      </c>
      <c r="S13" s="11"/>
    </row>
    <row r="14" spans="1:19" ht="14.25" customHeight="1" x14ac:dyDescent="0.25">
      <c r="A14" s="9" t="s">
        <v>55</v>
      </c>
      <c r="B14" s="10">
        <v>0.85341541967781187</v>
      </c>
      <c r="C14" s="10">
        <v>0</v>
      </c>
      <c r="D14" s="10">
        <v>0.74571250451177518</v>
      </c>
      <c r="E14" s="10">
        <v>0</v>
      </c>
      <c r="F14" s="10">
        <v>1.123175580973895</v>
      </c>
      <c r="G14" s="10">
        <v>0.60919173479439936</v>
      </c>
      <c r="H14" s="10">
        <v>0.8029066627065935</v>
      </c>
      <c r="I14" s="10">
        <v>1.190096904737636</v>
      </c>
      <c r="J14" s="10">
        <v>0.73680735066061587</v>
      </c>
      <c r="S14" s="11"/>
    </row>
    <row r="15" spans="1:19" ht="14.25" customHeight="1" x14ac:dyDescent="0.25">
      <c r="A15" s="9" t="s">
        <v>56</v>
      </c>
      <c r="B15" s="10">
        <v>13.533736298633459</v>
      </c>
      <c r="C15" s="10">
        <v>7.8068986855687461</v>
      </c>
      <c r="D15" s="10">
        <v>12.54046229944149</v>
      </c>
      <c r="E15" s="10">
        <v>0</v>
      </c>
      <c r="F15" s="10">
        <v>0.14090512587067741</v>
      </c>
      <c r="G15" s="10">
        <v>8.4767828297454106E-2</v>
      </c>
      <c r="H15" s="10">
        <v>0.12298069196959539</v>
      </c>
      <c r="I15" s="10">
        <v>0.27637092253147572</v>
      </c>
      <c r="J15" s="10">
        <v>0.71128414715547916</v>
      </c>
      <c r="S15" s="11"/>
    </row>
    <row r="16" spans="1:19" ht="14.25" customHeight="1" x14ac:dyDescent="0.25">
      <c r="A16" s="9" t="s">
        <v>57</v>
      </c>
      <c r="B16" s="10">
        <v>6.1534733908083128</v>
      </c>
      <c r="C16" s="10">
        <v>0</v>
      </c>
      <c r="D16" s="10">
        <v>2.0513755078495972</v>
      </c>
      <c r="E16" s="10">
        <v>0.2455836423519589</v>
      </c>
      <c r="F16" s="10">
        <v>1.1833782290102179</v>
      </c>
      <c r="G16" s="10">
        <v>0.48501075299086144</v>
      </c>
      <c r="H16" s="10">
        <v>0.54503758767470856</v>
      </c>
      <c r="I16" s="10">
        <v>0.51398983516551389</v>
      </c>
      <c r="J16" s="10">
        <v>0.70902821707430241</v>
      </c>
      <c r="S16" s="11"/>
    </row>
    <row r="17" spans="1:19" ht="14.25" customHeight="1" x14ac:dyDescent="0.25">
      <c r="A17" s="9" t="s">
        <v>58</v>
      </c>
      <c r="B17" s="10">
        <v>0.87556185530483532</v>
      </c>
      <c r="C17" s="10">
        <v>0</v>
      </c>
      <c r="D17" s="10">
        <v>0</v>
      </c>
      <c r="E17" s="10">
        <v>0</v>
      </c>
      <c r="F17" s="10">
        <v>0.89521040684537712</v>
      </c>
      <c r="G17" s="10">
        <v>0.78574974305179612</v>
      </c>
      <c r="H17" s="10">
        <v>0.73129144545771396</v>
      </c>
      <c r="I17" s="10">
        <v>0.79665406404217032</v>
      </c>
      <c r="J17" s="10">
        <v>0.62836311653762267</v>
      </c>
      <c r="S17" s="11"/>
    </row>
    <row r="18" spans="1:19" ht="14.25" customHeight="1" x14ac:dyDescent="0.25">
      <c r="A18" s="9" t="s">
        <v>59</v>
      </c>
      <c r="B18" s="10">
        <v>4.6892435084443838</v>
      </c>
      <c r="C18" s="10">
        <v>0</v>
      </c>
      <c r="D18" s="10">
        <v>0</v>
      </c>
      <c r="E18" s="10">
        <v>0</v>
      </c>
      <c r="F18" s="10">
        <v>1.2336396691972749</v>
      </c>
      <c r="G18" s="10">
        <v>0.38713660544087231</v>
      </c>
      <c r="H18" s="10">
        <v>0.53957626222224875</v>
      </c>
      <c r="I18" s="10">
        <v>0.65449635784085047</v>
      </c>
      <c r="J18" s="10">
        <v>0.62381948110668983</v>
      </c>
      <c r="S18" s="11"/>
    </row>
    <row r="19" spans="1:19" ht="14.25" customHeight="1" x14ac:dyDescent="0.25">
      <c r="A19" s="9" t="s">
        <v>60</v>
      </c>
      <c r="B19" s="10">
        <v>2.377977789207673</v>
      </c>
      <c r="C19" s="10">
        <v>0</v>
      </c>
      <c r="D19" s="10">
        <v>2.161961016250519</v>
      </c>
      <c r="E19" s="10">
        <v>0</v>
      </c>
      <c r="F19" s="10">
        <v>0.75813900495307185</v>
      </c>
      <c r="G19" s="10">
        <v>0.69233141618970229</v>
      </c>
      <c r="H19" s="10">
        <v>0.63072242301961456</v>
      </c>
      <c r="I19" s="10">
        <v>0.74127434536242309</v>
      </c>
      <c r="J19" s="10">
        <v>0.61321025100590121</v>
      </c>
      <c r="S19" s="11"/>
    </row>
    <row r="20" spans="1:19" ht="14.25" customHeight="1" x14ac:dyDescent="0.25">
      <c r="A20" s="9" t="s">
        <v>61</v>
      </c>
      <c r="B20" s="10">
        <v>3.4847684630178142</v>
      </c>
      <c r="C20" s="10">
        <v>0</v>
      </c>
      <c r="D20" s="10">
        <v>1.7055827611326271</v>
      </c>
      <c r="E20" s="10">
        <v>0</v>
      </c>
      <c r="F20" s="10">
        <v>0.9792071883958009</v>
      </c>
      <c r="G20" s="10">
        <v>0.24414327366245719</v>
      </c>
      <c r="H20" s="10">
        <v>0.72837643355559289</v>
      </c>
      <c r="I20" s="10">
        <v>0.64431784921475888</v>
      </c>
      <c r="J20" s="10">
        <v>0.58358620035760056</v>
      </c>
      <c r="S20" s="11"/>
    </row>
    <row r="21" spans="1:19" ht="14.25" customHeight="1" x14ac:dyDescent="0.25">
      <c r="A21" s="9" t="s">
        <v>62</v>
      </c>
      <c r="B21" s="10">
        <v>2.7549271107822513</v>
      </c>
      <c r="C21" s="10">
        <v>0</v>
      </c>
      <c r="D21" s="10">
        <v>2.4686374808128719</v>
      </c>
      <c r="E21" s="10">
        <v>0</v>
      </c>
      <c r="F21" s="10">
        <v>1.013950453224254</v>
      </c>
      <c r="G21" s="10">
        <v>0.2837130592829728</v>
      </c>
      <c r="H21" s="10">
        <v>0.56182604205853826</v>
      </c>
      <c r="I21" s="10">
        <v>0.54282571415080016</v>
      </c>
      <c r="J21" s="10">
        <v>0.54576283747706189</v>
      </c>
      <c r="S21" s="11"/>
    </row>
    <row r="22" spans="1:19" ht="14.25" customHeight="1" x14ac:dyDescent="0.25">
      <c r="A22" s="9" t="s">
        <v>63</v>
      </c>
      <c r="B22" s="10">
        <v>3.052918187965596</v>
      </c>
      <c r="C22" s="10">
        <v>0</v>
      </c>
      <c r="D22" s="10">
        <v>0.93829579794866214</v>
      </c>
      <c r="E22" s="10">
        <v>0</v>
      </c>
      <c r="F22" s="10">
        <v>0.73467918215976469</v>
      </c>
      <c r="G22" s="10">
        <v>0.45955221051278877</v>
      </c>
      <c r="H22" s="10">
        <v>0.56731573511962086</v>
      </c>
      <c r="I22" s="10">
        <v>0.67475123034498741</v>
      </c>
      <c r="J22" s="10">
        <v>0.53365180675314461</v>
      </c>
      <c r="S22" s="11"/>
    </row>
    <row r="23" spans="1:19" ht="14.25" customHeight="1" x14ac:dyDescent="0.25">
      <c r="A23" s="9" t="s">
        <v>64</v>
      </c>
      <c r="B23" s="10">
        <v>7.7711815632954622</v>
      </c>
      <c r="C23" s="10">
        <v>3.0090784928094041</v>
      </c>
      <c r="D23" s="10">
        <v>7.7471323303811008</v>
      </c>
      <c r="E23" s="10">
        <v>0</v>
      </c>
      <c r="F23" s="10">
        <v>0.2187036042467439</v>
      </c>
      <c r="G23" s="10">
        <v>2.4454106424562198E-2</v>
      </c>
      <c r="H23" s="10">
        <v>0.16119638058480981</v>
      </c>
      <c r="I23" s="10">
        <v>0.31791197350501188</v>
      </c>
      <c r="J23" s="10">
        <v>0.45454568750698809</v>
      </c>
      <c r="S23" s="11"/>
    </row>
    <row r="24" spans="1:19" ht="14.25" customHeight="1" x14ac:dyDescent="0.25">
      <c r="A24" s="9" t="s">
        <v>65</v>
      </c>
      <c r="B24" s="10">
        <v>6.5523362057456129</v>
      </c>
      <c r="C24" s="10">
        <v>0.32793270299980798</v>
      </c>
      <c r="D24" s="10">
        <v>6.2667535445532554</v>
      </c>
      <c r="E24" s="10">
        <v>0</v>
      </c>
      <c r="F24" s="10">
        <v>0.27990018202390271</v>
      </c>
      <c r="G24" s="10">
        <v>2.6408168378786508E-2</v>
      </c>
      <c r="H24" s="10">
        <v>0.1762824275079744</v>
      </c>
      <c r="I24" s="10">
        <v>0.70258965019519903</v>
      </c>
      <c r="J24" s="10">
        <v>0.44169126905927392</v>
      </c>
      <c r="S24" s="11"/>
    </row>
    <row r="25" spans="1:19" ht="14.25" customHeight="1" x14ac:dyDescent="0.25">
      <c r="A25" s="9" t="s">
        <v>66</v>
      </c>
      <c r="B25" s="10">
        <v>2.8770566393778103</v>
      </c>
      <c r="C25" s="10">
        <v>0</v>
      </c>
      <c r="D25" s="10">
        <v>0.53074767102328257</v>
      </c>
      <c r="E25" s="10">
        <v>0</v>
      </c>
      <c r="F25" s="10">
        <v>1.0225459363294951</v>
      </c>
      <c r="G25" s="10">
        <v>0.1543206138443444</v>
      </c>
      <c r="H25" s="10">
        <v>0.33919331425490468</v>
      </c>
      <c r="I25" s="10">
        <v>0.3578425327847452</v>
      </c>
      <c r="J25" s="10">
        <v>0.41976427472969247</v>
      </c>
      <c r="S25" s="11"/>
    </row>
    <row r="26" spans="1:19" ht="14.25" customHeight="1" x14ac:dyDescent="0.25">
      <c r="A26" s="9" t="s">
        <v>67</v>
      </c>
      <c r="B26" s="10">
        <v>2.3930800207193141</v>
      </c>
      <c r="C26" s="10">
        <v>0</v>
      </c>
      <c r="D26" s="10">
        <v>0</v>
      </c>
      <c r="E26" s="10">
        <v>0</v>
      </c>
      <c r="F26" s="10">
        <v>0.55548168631494355</v>
      </c>
      <c r="G26" s="10">
        <v>0</v>
      </c>
      <c r="H26" s="10">
        <v>0.33602172128442659</v>
      </c>
      <c r="I26" s="10">
        <v>1.0724750100609739</v>
      </c>
      <c r="J26" s="10">
        <v>0.41589445180486934</v>
      </c>
      <c r="S26" s="11"/>
    </row>
    <row r="27" spans="1:19" ht="14.25" customHeight="1" x14ac:dyDescent="0.25">
      <c r="A27" s="9" t="s">
        <v>68</v>
      </c>
      <c r="B27" s="10">
        <v>3.6228162637252308</v>
      </c>
      <c r="C27" s="10">
        <v>0</v>
      </c>
      <c r="D27" s="10">
        <v>3.2165614861141725</v>
      </c>
      <c r="E27" s="10">
        <v>0</v>
      </c>
      <c r="F27" s="10">
        <v>0.45181389495855773</v>
      </c>
      <c r="G27" s="10">
        <v>0.19603674251017653</v>
      </c>
      <c r="H27" s="10">
        <v>0.32403637122508699</v>
      </c>
      <c r="I27" s="10">
        <v>0.45832072888889341</v>
      </c>
      <c r="J27" s="10">
        <v>0.38525653995513587</v>
      </c>
      <c r="S27" s="11"/>
    </row>
    <row r="28" spans="1:19" ht="14.25" customHeight="1" x14ac:dyDescent="0.25">
      <c r="A28" s="9" t="s">
        <v>69</v>
      </c>
      <c r="B28" s="10">
        <v>2.3930800207195739</v>
      </c>
      <c r="C28" s="10">
        <v>0</v>
      </c>
      <c r="D28" s="10">
        <v>0</v>
      </c>
      <c r="E28" s="10">
        <v>0</v>
      </c>
      <c r="F28" s="10">
        <v>0.51783547910217942</v>
      </c>
      <c r="G28" s="10">
        <v>5.0733774799574811E-2</v>
      </c>
      <c r="H28" s="10">
        <v>0.27484581793028923</v>
      </c>
      <c r="I28" s="10">
        <v>0.69745662858910396</v>
      </c>
      <c r="J28" s="10">
        <v>0.33642821868709677</v>
      </c>
      <c r="S28" s="11"/>
    </row>
    <row r="29" spans="1:19" ht="14.25" customHeight="1" x14ac:dyDescent="0.25">
      <c r="A29" s="9" t="s">
        <v>70</v>
      </c>
      <c r="B29" s="10">
        <v>8.1051171390947255E-3</v>
      </c>
      <c r="C29" s="10">
        <v>0</v>
      </c>
      <c r="D29" s="10">
        <v>0</v>
      </c>
      <c r="E29" s="10">
        <v>0</v>
      </c>
      <c r="F29" s="10">
        <v>0.45386687053140712</v>
      </c>
      <c r="G29" s="10">
        <v>0.31215086449131041</v>
      </c>
      <c r="H29" s="10">
        <v>0.28242423000790362</v>
      </c>
      <c r="I29" s="10">
        <v>0.39100743563511503</v>
      </c>
      <c r="J29" s="10">
        <v>0.27516650893373418</v>
      </c>
      <c r="S29" s="11"/>
    </row>
    <row r="30" spans="1:19" ht="14.25" customHeight="1" x14ac:dyDescent="0.25">
      <c r="A30" s="9" t="s">
        <v>71</v>
      </c>
      <c r="B30" s="10">
        <v>1.3058779926119291</v>
      </c>
      <c r="C30" s="10">
        <v>0</v>
      </c>
      <c r="D30" s="10">
        <v>0.90588665887048581</v>
      </c>
      <c r="E30" s="10">
        <v>0</v>
      </c>
      <c r="F30" s="10">
        <v>0.31805013326012377</v>
      </c>
      <c r="G30" s="10">
        <v>8.9844666370682641E-2</v>
      </c>
      <c r="H30" s="10">
        <v>0.17098691721876069</v>
      </c>
      <c r="I30" s="10">
        <v>0.38787091630578641</v>
      </c>
      <c r="J30" s="10">
        <v>0.22109365790894825</v>
      </c>
      <c r="S30" s="11"/>
    </row>
    <row r="31" spans="1:19" ht="14.25" customHeight="1" x14ac:dyDescent="0.25">
      <c r="A31" s="9" t="s">
        <v>72</v>
      </c>
      <c r="B31" s="10">
        <v>0.64112248415531115</v>
      </c>
      <c r="C31" s="10">
        <v>0</v>
      </c>
      <c r="D31" s="10">
        <v>0.12408674526725909</v>
      </c>
      <c r="E31" s="10">
        <v>0</v>
      </c>
      <c r="F31" s="10">
        <v>0.36236924662331638</v>
      </c>
      <c r="G31" s="10">
        <v>9.9242164720008616E-2</v>
      </c>
      <c r="H31" s="10">
        <v>0.20658274627840911</v>
      </c>
      <c r="I31" s="10">
        <v>0.33646598894357299</v>
      </c>
      <c r="J31" s="10">
        <v>0.20512563734080427</v>
      </c>
      <c r="S31" s="11"/>
    </row>
    <row r="32" spans="1:19" ht="14.25" customHeight="1" x14ac:dyDescent="0.25">
      <c r="A32" s="9" t="s">
        <v>73</v>
      </c>
      <c r="B32" s="10">
        <v>5.9817511441376938</v>
      </c>
      <c r="C32" s="10">
        <v>0</v>
      </c>
      <c r="D32" s="10">
        <v>5.5087515964774685</v>
      </c>
      <c r="E32" s="10">
        <v>0</v>
      </c>
      <c r="F32" s="10">
        <v>2.2524816703806141E-2</v>
      </c>
      <c r="G32" s="10">
        <v>0</v>
      </c>
      <c r="H32" s="10">
        <v>5.6488010916480348E-3</v>
      </c>
      <c r="I32" s="10">
        <v>3.1019251571823753E-2</v>
      </c>
      <c r="J32" s="10">
        <v>0.19995783066181819</v>
      </c>
      <c r="S32" s="11"/>
    </row>
    <row r="33" spans="1:19" ht="14.25" customHeight="1" x14ac:dyDescent="0.25">
      <c r="A33" s="9" t="s">
        <v>74</v>
      </c>
      <c r="B33" s="10">
        <v>3.580028962341363</v>
      </c>
      <c r="C33" s="10">
        <v>0</v>
      </c>
      <c r="D33" s="10">
        <v>3.058862193612736</v>
      </c>
      <c r="E33" s="10">
        <v>0</v>
      </c>
      <c r="F33" s="10">
        <v>2.1637992995698862E-2</v>
      </c>
      <c r="G33" s="10">
        <v>9.9867938848610636E-3</v>
      </c>
      <c r="H33" s="10">
        <v>4.5211020606055891E-2</v>
      </c>
      <c r="I33" s="10">
        <v>0.30559930005467573</v>
      </c>
      <c r="J33" s="10">
        <v>0.18140364862610364</v>
      </c>
      <c r="S33" s="11"/>
    </row>
    <row r="34" spans="1:19" ht="14.25" customHeight="1" x14ac:dyDescent="0.25">
      <c r="A34" s="9" t="s">
        <v>75</v>
      </c>
      <c r="B34" s="10">
        <v>1.0837074500099211</v>
      </c>
      <c r="C34" s="10">
        <v>0</v>
      </c>
      <c r="D34" s="10">
        <v>0.79227217003318051</v>
      </c>
      <c r="E34" s="10">
        <v>0</v>
      </c>
      <c r="F34" s="10">
        <v>3.8712704916862829E-2</v>
      </c>
      <c r="G34" s="10">
        <v>3.0729010257876638E-2</v>
      </c>
      <c r="H34" s="10">
        <v>3.9072690032980334E-2</v>
      </c>
      <c r="I34" s="10">
        <v>0.1202359363954361</v>
      </c>
      <c r="J34" s="10">
        <v>7.4520758695991562E-2</v>
      </c>
      <c r="S34" s="11"/>
    </row>
    <row r="35" spans="1:19" ht="16.5" customHeight="1" x14ac:dyDescent="0.25">
      <c r="A35" s="12" t="s">
        <v>76</v>
      </c>
      <c r="B35" s="13">
        <v>0.46192596748940762</v>
      </c>
      <c r="C35" s="13">
        <v>0</v>
      </c>
      <c r="D35" s="13">
        <v>0.52957914096712722</v>
      </c>
      <c r="E35" s="13">
        <v>0</v>
      </c>
      <c r="F35" s="13">
        <v>3.0550418457360728E-2</v>
      </c>
      <c r="G35" s="13">
        <v>1.4139873898133599E-2</v>
      </c>
      <c r="H35" s="13">
        <v>2.2247511562625551E-2</v>
      </c>
      <c r="I35" s="13">
        <v>0.1385565321811903</v>
      </c>
      <c r="J35" s="13">
        <v>5.4966055475868303E-2</v>
      </c>
      <c r="S35" s="11"/>
    </row>
    <row r="36" spans="1:19" ht="5.2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</row>
  </sheetData>
  <conditionalFormatting sqref="B3:I35">
    <cfRule type="colorScale" priority="1">
      <colorScale>
        <cfvo type="percentile" val="5"/>
        <cfvo type="percentile" val="50"/>
        <cfvo type="percentile" val="95"/>
        <color rgb="FFE36C09"/>
        <color rgb="FFFFEB84"/>
        <color theme="8"/>
      </colorScale>
    </cfRule>
  </conditionalFormatting>
  <conditionalFormatting sqref="J3:J35">
    <cfRule type="colorScale" priority="2">
      <colorScale>
        <cfvo type="percentile" val="5"/>
        <cfvo type="percentile" val="50"/>
        <cfvo type="percentile" val="95"/>
        <color rgb="FFE36C09"/>
        <color rgb="FFFFEB84"/>
        <color theme="8"/>
      </colorScale>
    </cfRule>
  </conditionalFormatting>
  <pageMargins left="0" right="0" top="0" bottom="0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36"/>
  <sheetViews>
    <sheetView tabSelected="1" zoomScale="90" zoomScaleNormal="90" workbookViewId="0">
      <selection activeCell="I41" sqref="I41"/>
    </sheetView>
  </sheetViews>
  <sheetFormatPr baseColWidth="10" defaultColWidth="14.42578125" defaultRowHeight="15" customHeight="1" x14ac:dyDescent="0.25"/>
  <cols>
    <col min="1" max="1" width="37" style="24" customWidth="1"/>
    <col min="2" max="2" width="10.140625" style="24" customWidth="1"/>
    <col min="3" max="3" width="9.5703125" style="24" customWidth="1"/>
    <col min="4" max="9" width="8.85546875" style="24" customWidth="1"/>
    <col min="10" max="10" width="11" style="24" customWidth="1"/>
    <col min="11" max="16" width="14.42578125" style="24"/>
  </cols>
  <sheetData>
    <row r="1" spans="1:19" s="24" customFormat="1" ht="9" customHeight="1" x14ac:dyDescent="0.25">
      <c r="A1" s="23"/>
      <c r="B1" s="23"/>
      <c r="C1" s="23"/>
      <c r="D1" s="23"/>
      <c r="E1" s="23"/>
      <c r="F1" s="23"/>
      <c r="G1" s="23"/>
      <c r="H1" s="23"/>
      <c r="I1" s="23"/>
    </row>
    <row r="2" spans="1:19" ht="23.25" customHeight="1" x14ac:dyDescent="0.25">
      <c r="A2" s="15" t="s">
        <v>77</v>
      </c>
      <c r="B2" s="21" t="s">
        <v>89</v>
      </c>
      <c r="C2" s="20" t="s">
        <v>88</v>
      </c>
      <c r="D2" s="20" t="s">
        <v>87</v>
      </c>
      <c r="E2" s="20" t="s">
        <v>81</v>
      </c>
      <c r="F2" s="20" t="s">
        <v>82</v>
      </c>
      <c r="G2" s="20" t="s">
        <v>83</v>
      </c>
      <c r="H2" s="20" t="s">
        <v>84</v>
      </c>
      <c r="I2" s="20" t="s">
        <v>85</v>
      </c>
      <c r="J2" s="21" t="s">
        <v>123</v>
      </c>
    </row>
    <row r="3" spans="1:19" ht="16.5" customHeight="1" x14ac:dyDescent="0.25">
      <c r="A3" s="22" t="s">
        <v>104</v>
      </c>
      <c r="B3" s="17">
        <v>47.561004121840099</v>
      </c>
      <c r="C3" s="17">
        <v>41.316188106674588</v>
      </c>
      <c r="D3" s="17">
        <v>46.348614575605914</v>
      </c>
      <c r="E3" s="17">
        <v>82.39308286922325</v>
      </c>
      <c r="F3" s="17">
        <v>69.234654507156606</v>
      </c>
      <c r="G3" s="17">
        <v>74.239509098279783</v>
      </c>
      <c r="H3" s="17">
        <v>71.587954103738298</v>
      </c>
      <c r="I3" s="17">
        <v>41.631896708907561</v>
      </c>
      <c r="J3" s="17">
        <v>66.555737127373845</v>
      </c>
      <c r="S3" s="11"/>
    </row>
    <row r="4" spans="1:19" ht="16.5" customHeight="1" x14ac:dyDescent="0.25">
      <c r="A4" s="22" t="s">
        <v>105</v>
      </c>
      <c r="B4" s="17">
        <v>58.170101148642097</v>
      </c>
      <c r="C4" s="17">
        <v>56.324497023899831</v>
      </c>
      <c r="D4" s="17">
        <v>56.771240814106648</v>
      </c>
      <c r="E4" s="17">
        <v>16.867931024634402</v>
      </c>
      <c r="F4" s="17">
        <v>8.0249668945288306</v>
      </c>
      <c r="G4" s="17">
        <v>17.256549471535738</v>
      </c>
      <c r="H4" s="17">
        <v>14.66045222047619</v>
      </c>
      <c r="I4" s="17">
        <v>37.7797277406315</v>
      </c>
      <c r="J4" s="17">
        <v>20.887576647197371</v>
      </c>
      <c r="S4" s="11"/>
    </row>
    <row r="5" spans="1:19" ht="16.5" customHeight="1" x14ac:dyDescent="0.25">
      <c r="A5" s="16" t="s">
        <v>90</v>
      </c>
      <c r="B5" s="17">
        <v>23.854489801779771</v>
      </c>
      <c r="C5" s="17">
        <v>17.563945430449401</v>
      </c>
      <c r="D5" s="17">
        <v>20.75268928266166</v>
      </c>
      <c r="E5" s="17">
        <v>0</v>
      </c>
      <c r="F5" s="17">
        <v>0.44626845264923509</v>
      </c>
      <c r="G5" s="17">
        <v>0.2261612879804096</v>
      </c>
      <c r="H5" s="17">
        <v>0.1888881304967587</v>
      </c>
      <c r="I5" s="17">
        <v>0.43765438389607059</v>
      </c>
      <c r="J5" s="17">
        <v>1.352866543510292</v>
      </c>
      <c r="S5" s="11"/>
    </row>
    <row r="6" spans="1:19" ht="16.5" customHeight="1" x14ac:dyDescent="0.25">
      <c r="A6" s="22" t="s">
        <v>106</v>
      </c>
      <c r="B6" s="17">
        <v>10.238933645079239</v>
      </c>
      <c r="C6" s="17">
        <v>0</v>
      </c>
      <c r="D6" s="17">
        <v>9.1094915715268865</v>
      </c>
      <c r="E6" s="17">
        <v>0</v>
      </c>
      <c r="F6" s="17">
        <v>1.274346052356133</v>
      </c>
      <c r="G6" s="17">
        <v>0.51423988254707242</v>
      </c>
      <c r="H6" s="17">
        <v>0.99600022058106108</v>
      </c>
      <c r="I6" s="17">
        <v>2.2325939021209829</v>
      </c>
      <c r="J6" s="17">
        <v>1.2719019642503251</v>
      </c>
      <c r="S6" s="11"/>
    </row>
    <row r="7" spans="1:19" ht="16.5" customHeight="1" x14ac:dyDescent="0.25">
      <c r="A7" s="22" t="s">
        <v>103</v>
      </c>
      <c r="B7" s="17">
        <v>7.8372524522060543</v>
      </c>
      <c r="C7" s="17">
        <v>0.59340714739208478</v>
      </c>
      <c r="D7" s="17">
        <v>8.8572196107062435</v>
      </c>
      <c r="E7" s="17">
        <v>0.49340246379038083</v>
      </c>
      <c r="F7" s="17">
        <v>0.98624432971020393</v>
      </c>
      <c r="G7" s="17">
        <v>0.62427025207510367</v>
      </c>
      <c r="H7" s="17">
        <v>0.8891812975004828</v>
      </c>
      <c r="I7" s="17">
        <v>0.50500640081081716</v>
      </c>
      <c r="J7" s="17">
        <v>0.94855931766140389</v>
      </c>
      <c r="S7" s="11"/>
    </row>
    <row r="8" spans="1:19" ht="16.5" customHeight="1" x14ac:dyDescent="0.25">
      <c r="A8" s="16" t="s">
        <v>91</v>
      </c>
      <c r="B8" s="17">
        <v>9.189760475495877</v>
      </c>
      <c r="C8" s="17">
        <v>8.6594840904199089</v>
      </c>
      <c r="D8" s="17">
        <v>10.02880556384212</v>
      </c>
      <c r="E8" s="17">
        <v>0</v>
      </c>
      <c r="F8" s="17">
        <v>0.8116476628043674</v>
      </c>
      <c r="G8" s="17">
        <v>0.44123701221098421</v>
      </c>
      <c r="H8" s="17">
        <v>0.63557163305553188</v>
      </c>
      <c r="I8" s="17">
        <v>0.47413600790953719</v>
      </c>
      <c r="J8" s="17">
        <v>0.9469589775473739</v>
      </c>
      <c r="S8" s="11"/>
    </row>
    <row r="9" spans="1:19" ht="16.5" customHeight="1" x14ac:dyDescent="0.25">
      <c r="A9" s="22" t="s">
        <v>107</v>
      </c>
      <c r="B9" s="17">
        <v>6.8351104409651082</v>
      </c>
      <c r="C9" s="17">
        <v>0</v>
      </c>
      <c r="D9" s="17">
        <v>3.4638188518695787</v>
      </c>
      <c r="E9" s="17">
        <v>0</v>
      </c>
      <c r="F9" s="17">
        <v>1.9011709890569413</v>
      </c>
      <c r="G9" s="17">
        <v>0.35565687971710319</v>
      </c>
      <c r="H9" s="17">
        <v>0.71086732918669648</v>
      </c>
      <c r="I9" s="17">
        <v>0.56406170743473394</v>
      </c>
      <c r="J9" s="17">
        <v>0.85288711510503223</v>
      </c>
      <c r="S9" s="11"/>
    </row>
    <row r="10" spans="1:19" ht="16.5" customHeight="1" x14ac:dyDescent="0.25">
      <c r="A10" s="16" t="s">
        <v>92</v>
      </c>
      <c r="B10" s="17">
        <v>4.203928772331011</v>
      </c>
      <c r="C10" s="17">
        <v>1.664279536220064</v>
      </c>
      <c r="D10" s="17">
        <v>4.2400976519259999</v>
      </c>
      <c r="E10" s="17">
        <v>0</v>
      </c>
      <c r="F10" s="17">
        <v>1.4905303421540239</v>
      </c>
      <c r="G10" s="17">
        <v>0.1212741445929232</v>
      </c>
      <c r="H10" s="17">
        <v>0.88899419621945031</v>
      </c>
      <c r="I10" s="17">
        <v>0.81730125715813551</v>
      </c>
      <c r="J10" s="17">
        <v>0.80774336779994993</v>
      </c>
      <c r="S10" s="11"/>
    </row>
    <row r="11" spans="1:19" ht="16.5" customHeight="1" x14ac:dyDescent="0.25">
      <c r="A11" s="22" t="s">
        <v>108</v>
      </c>
      <c r="B11" s="17">
        <v>1.7124600181547212</v>
      </c>
      <c r="C11" s="17">
        <v>0</v>
      </c>
      <c r="D11" s="17">
        <v>1.9815247364631792</v>
      </c>
      <c r="E11" s="17">
        <v>0</v>
      </c>
      <c r="F11" s="17">
        <v>0.68873401157182979</v>
      </c>
      <c r="G11" s="17">
        <v>0.25096357851953283</v>
      </c>
      <c r="H11" s="17">
        <v>0.21937316554768282</v>
      </c>
      <c r="I11" s="17">
        <v>2.6585877088274543</v>
      </c>
      <c r="J11" s="17">
        <v>0.7828375258114918</v>
      </c>
      <c r="S11" s="11"/>
    </row>
    <row r="12" spans="1:19" ht="16.5" customHeight="1" x14ac:dyDescent="0.25">
      <c r="A12" s="16" t="s">
        <v>93</v>
      </c>
      <c r="B12" s="17">
        <v>2.2592321062126408</v>
      </c>
      <c r="C12" s="17">
        <v>0</v>
      </c>
      <c r="D12" s="17">
        <v>1.200980483267829</v>
      </c>
      <c r="E12" s="17">
        <v>0</v>
      </c>
      <c r="F12" s="17">
        <v>1.5917478809836552</v>
      </c>
      <c r="G12" s="17">
        <v>0.60115649938074167</v>
      </c>
      <c r="H12" s="17">
        <v>0.76403406375978267</v>
      </c>
      <c r="I12" s="17">
        <v>0.78707352446463674</v>
      </c>
      <c r="J12" s="17">
        <v>0.77583883830133993</v>
      </c>
      <c r="S12" s="11"/>
    </row>
    <row r="13" spans="1:19" ht="16.5" customHeight="1" x14ac:dyDescent="0.25">
      <c r="A13" s="22" t="s">
        <v>109</v>
      </c>
      <c r="B13" s="17">
        <v>3.3273123535206386</v>
      </c>
      <c r="C13" s="17">
        <v>2.0469969720052541</v>
      </c>
      <c r="D13" s="17">
        <v>3.1397209315890811</v>
      </c>
      <c r="E13" s="17">
        <v>0</v>
      </c>
      <c r="F13" s="17">
        <v>1.193411069933467</v>
      </c>
      <c r="G13" s="17">
        <v>0.32933848935699001</v>
      </c>
      <c r="H13" s="17">
        <v>0.84490040606796901</v>
      </c>
      <c r="I13" s="17">
        <v>0.75983154933641595</v>
      </c>
      <c r="J13" s="17">
        <v>0.74674214526766891</v>
      </c>
      <c r="S13" s="11"/>
    </row>
    <row r="14" spans="1:19" ht="16.5" customHeight="1" x14ac:dyDescent="0.25">
      <c r="A14" s="16" t="s">
        <v>94</v>
      </c>
      <c r="B14" s="17">
        <v>0.85341541967781187</v>
      </c>
      <c r="C14" s="17">
        <v>0</v>
      </c>
      <c r="D14" s="17">
        <v>0.74571250451177518</v>
      </c>
      <c r="E14" s="17">
        <v>0</v>
      </c>
      <c r="F14" s="17">
        <v>1.123175580973895</v>
      </c>
      <c r="G14" s="17">
        <v>0.60919173479439936</v>
      </c>
      <c r="H14" s="17">
        <v>0.8029066627065935</v>
      </c>
      <c r="I14" s="17">
        <v>1.190096904737636</v>
      </c>
      <c r="J14" s="17">
        <v>0.73680735066061587</v>
      </c>
      <c r="S14" s="11"/>
    </row>
    <row r="15" spans="1:19" ht="16.5" customHeight="1" x14ac:dyDescent="0.25">
      <c r="A15" s="22" t="s">
        <v>110</v>
      </c>
      <c r="B15" s="17">
        <v>13.533736298633459</v>
      </c>
      <c r="C15" s="17">
        <v>7.8068986855687461</v>
      </c>
      <c r="D15" s="17">
        <v>12.54046229944149</v>
      </c>
      <c r="E15" s="17">
        <v>0</v>
      </c>
      <c r="F15" s="17">
        <v>0.14090512587067741</v>
      </c>
      <c r="G15" s="17">
        <v>8.4767828297454106E-2</v>
      </c>
      <c r="H15" s="17">
        <v>0.12298069196959539</v>
      </c>
      <c r="I15" s="17">
        <v>0.27637092253147572</v>
      </c>
      <c r="J15" s="17">
        <v>0.71128414715547916</v>
      </c>
      <c r="S15" s="11"/>
    </row>
    <row r="16" spans="1:19" ht="16.5" customHeight="1" x14ac:dyDescent="0.25">
      <c r="A16" s="16" t="s">
        <v>95</v>
      </c>
      <c r="B16" s="17">
        <v>6.1534733908083128</v>
      </c>
      <c r="C16" s="17">
        <v>0</v>
      </c>
      <c r="D16" s="17">
        <v>2.0513755078495972</v>
      </c>
      <c r="E16" s="17">
        <v>0.2455836423519589</v>
      </c>
      <c r="F16" s="17">
        <v>1.1833782290102179</v>
      </c>
      <c r="G16" s="17">
        <v>0.48501075299086144</v>
      </c>
      <c r="H16" s="17">
        <v>0.54503758767470856</v>
      </c>
      <c r="I16" s="17">
        <v>0.51398983516551389</v>
      </c>
      <c r="J16" s="17">
        <v>0.70902821707430241</v>
      </c>
      <c r="S16" s="11"/>
    </row>
    <row r="17" spans="1:19" ht="16.5" customHeight="1" x14ac:dyDescent="0.25">
      <c r="A17" s="22" t="s">
        <v>111</v>
      </c>
      <c r="B17" s="17">
        <v>0.87556185530483532</v>
      </c>
      <c r="C17" s="17">
        <v>0</v>
      </c>
      <c r="D17" s="17">
        <v>0</v>
      </c>
      <c r="E17" s="17">
        <v>0</v>
      </c>
      <c r="F17" s="17">
        <v>0.89521040684537712</v>
      </c>
      <c r="G17" s="17">
        <v>0.78574974305179612</v>
      </c>
      <c r="H17" s="17">
        <v>0.73129144545771396</v>
      </c>
      <c r="I17" s="17">
        <v>0.79665406404217032</v>
      </c>
      <c r="J17" s="17">
        <v>0.62836311653762267</v>
      </c>
      <c r="S17" s="11"/>
    </row>
    <row r="18" spans="1:19" ht="16.5" customHeight="1" x14ac:dyDescent="0.25">
      <c r="A18" s="16" t="s">
        <v>96</v>
      </c>
      <c r="B18" s="17">
        <v>4.6892435084443838</v>
      </c>
      <c r="C18" s="17">
        <v>0</v>
      </c>
      <c r="D18" s="17">
        <v>0</v>
      </c>
      <c r="E18" s="17">
        <v>0</v>
      </c>
      <c r="F18" s="17">
        <v>1.2336396691972749</v>
      </c>
      <c r="G18" s="17">
        <v>0.38713660544087231</v>
      </c>
      <c r="H18" s="17">
        <v>0.53957626222224875</v>
      </c>
      <c r="I18" s="17">
        <v>0.65449635784085047</v>
      </c>
      <c r="J18" s="17">
        <v>0.62381948110668983</v>
      </c>
      <c r="S18" s="11"/>
    </row>
    <row r="19" spans="1:19" ht="16.5" customHeight="1" x14ac:dyDescent="0.25">
      <c r="A19" s="22" t="s">
        <v>112</v>
      </c>
      <c r="B19" s="17">
        <v>2.377977789207673</v>
      </c>
      <c r="C19" s="17">
        <v>0</v>
      </c>
      <c r="D19" s="17">
        <v>2.161961016250519</v>
      </c>
      <c r="E19" s="17">
        <v>0</v>
      </c>
      <c r="F19" s="17">
        <v>0.75813900495307185</v>
      </c>
      <c r="G19" s="17">
        <v>0.69233141618970229</v>
      </c>
      <c r="H19" s="17">
        <v>0.63072242301961456</v>
      </c>
      <c r="I19" s="17">
        <v>0.74127434536242309</v>
      </c>
      <c r="J19" s="17">
        <v>0.61321025100590121</v>
      </c>
      <c r="S19" s="11"/>
    </row>
    <row r="20" spans="1:19" ht="16.5" customHeight="1" x14ac:dyDescent="0.25">
      <c r="A20" s="16" t="s">
        <v>97</v>
      </c>
      <c r="B20" s="17">
        <v>3.4847684630178142</v>
      </c>
      <c r="C20" s="17">
        <v>0</v>
      </c>
      <c r="D20" s="17">
        <v>1.7055827611326271</v>
      </c>
      <c r="E20" s="17">
        <v>0</v>
      </c>
      <c r="F20" s="17">
        <v>0.9792071883958009</v>
      </c>
      <c r="G20" s="17">
        <v>0.24414327366245719</v>
      </c>
      <c r="H20" s="17">
        <v>0.72837643355559289</v>
      </c>
      <c r="I20" s="17">
        <v>0.64431784921475888</v>
      </c>
      <c r="J20" s="17">
        <v>0.58358620035760056</v>
      </c>
      <c r="S20" s="11"/>
    </row>
    <row r="21" spans="1:19" ht="16.5" customHeight="1" x14ac:dyDescent="0.25">
      <c r="A21" s="22" t="s">
        <v>113</v>
      </c>
      <c r="B21" s="17">
        <v>2.7549271107822513</v>
      </c>
      <c r="C21" s="17">
        <v>0</v>
      </c>
      <c r="D21" s="17">
        <v>2.4686374808128719</v>
      </c>
      <c r="E21" s="17">
        <v>0</v>
      </c>
      <c r="F21" s="17">
        <v>1.013950453224254</v>
      </c>
      <c r="G21" s="17">
        <v>0.2837130592829728</v>
      </c>
      <c r="H21" s="17">
        <v>0.56182604205853826</v>
      </c>
      <c r="I21" s="17">
        <v>0.54282571415080016</v>
      </c>
      <c r="J21" s="17">
        <v>0.54576283747706189</v>
      </c>
      <c r="S21" s="11"/>
    </row>
    <row r="22" spans="1:19" ht="16.5" customHeight="1" x14ac:dyDescent="0.25">
      <c r="A22" s="16" t="s">
        <v>98</v>
      </c>
      <c r="B22" s="17">
        <v>3.052918187965596</v>
      </c>
      <c r="C22" s="17">
        <v>0</v>
      </c>
      <c r="D22" s="17">
        <v>0.93829579794866214</v>
      </c>
      <c r="E22" s="17">
        <v>0</v>
      </c>
      <c r="F22" s="17">
        <v>0.73467918215976469</v>
      </c>
      <c r="G22" s="17">
        <v>0.45955221051278877</v>
      </c>
      <c r="H22" s="17">
        <v>0.56731573511962086</v>
      </c>
      <c r="I22" s="17">
        <v>0.67475123034498741</v>
      </c>
      <c r="J22" s="17">
        <v>0.53365180675314461</v>
      </c>
      <c r="S22" s="11"/>
    </row>
    <row r="23" spans="1:19" ht="16.5" customHeight="1" x14ac:dyDescent="0.25">
      <c r="A23" s="22" t="s">
        <v>114</v>
      </c>
      <c r="B23" s="17">
        <v>7.7711815632954622</v>
      </c>
      <c r="C23" s="17">
        <v>3.0090784928094041</v>
      </c>
      <c r="D23" s="17">
        <v>7.7471323303811008</v>
      </c>
      <c r="E23" s="17">
        <v>0</v>
      </c>
      <c r="F23" s="17">
        <v>0.2187036042467439</v>
      </c>
      <c r="G23" s="17">
        <v>2.4454106424562198E-2</v>
      </c>
      <c r="H23" s="17">
        <v>0.16119638058480981</v>
      </c>
      <c r="I23" s="17">
        <v>0.31791197350501188</v>
      </c>
      <c r="J23" s="17">
        <v>0.45454568750698809</v>
      </c>
      <c r="S23" s="11"/>
    </row>
    <row r="24" spans="1:19" ht="16.5" customHeight="1" x14ac:dyDescent="0.25">
      <c r="A24" s="22" t="s">
        <v>115</v>
      </c>
      <c r="B24" s="17">
        <v>6.5523362057456129</v>
      </c>
      <c r="C24" s="17">
        <v>0.32793270299980798</v>
      </c>
      <c r="D24" s="17">
        <v>6.2667535445532554</v>
      </c>
      <c r="E24" s="17">
        <v>0</v>
      </c>
      <c r="F24" s="17">
        <v>0.27990018202390271</v>
      </c>
      <c r="G24" s="17">
        <v>2.6408168378786508E-2</v>
      </c>
      <c r="H24" s="17">
        <v>0.1762824275079744</v>
      </c>
      <c r="I24" s="17">
        <v>0.70258965019519903</v>
      </c>
      <c r="J24" s="17">
        <v>0.44169126905927392</v>
      </c>
      <c r="S24" s="11"/>
    </row>
    <row r="25" spans="1:19" ht="16.5" customHeight="1" x14ac:dyDescent="0.25">
      <c r="A25" s="22" t="s">
        <v>116</v>
      </c>
      <c r="B25" s="17">
        <v>2.8770566393778103</v>
      </c>
      <c r="C25" s="17">
        <v>0</v>
      </c>
      <c r="D25" s="17">
        <v>0.53074767102328257</v>
      </c>
      <c r="E25" s="17">
        <v>0</v>
      </c>
      <c r="F25" s="17">
        <v>1.0225459363294951</v>
      </c>
      <c r="G25" s="17">
        <v>0.1543206138443444</v>
      </c>
      <c r="H25" s="17">
        <v>0.33919331425490468</v>
      </c>
      <c r="I25" s="17">
        <v>0.3578425327847452</v>
      </c>
      <c r="J25" s="17">
        <v>0.41976427472969247</v>
      </c>
      <c r="S25" s="11"/>
    </row>
    <row r="26" spans="1:19" ht="16.5" customHeight="1" x14ac:dyDescent="0.25">
      <c r="A26" s="16" t="s">
        <v>99</v>
      </c>
      <c r="B26" s="17">
        <v>2.3930800207193141</v>
      </c>
      <c r="C26" s="17">
        <v>0</v>
      </c>
      <c r="D26" s="17">
        <v>0</v>
      </c>
      <c r="E26" s="17">
        <v>0</v>
      </c>
      <c r="F26" s="17">
        <v>0.55548168631494355</v>
      </c>
      <c r="G26" s="17">
        <v>0</v>
      </c>
      <c r="H26" s="17">
        <v>0.33602172128442659</v>
      </c>
      <c r="I26" s="17">
        <v>1.0724750100609739</v>
      </c>
      <c r="J26" s="17">
        <v>0.41589445180486934</v>
      </c>
      <c r="S26" s="11"/>
    </row>
    <row r="27" spans="1:19" ht="16.5" customHeight="1" x14ac:dyDescent="0.25">
      <c r="A27" s="22" t="s">
        <v>117</v>
      </c>
      <c r="B27" s="17">
        <v>3.6228162637252308</v>
      </c>
      <c r="C27" s="17">
        <v>0</v>
      </c>
      <c r="D27" s="17">
        <v>3.2165614861141725</v>
      </c>
      <c r="E27" s="17">
        <v>0</v>
      </c>
      <c r="F27" s="17">
        <v>0.45181389495855773</v>
      </c>
      <c r="G27" s="17">
        <v>0.19603674251017653</v>
      </c>
      <c r="H27" s="17">
        <v>0.32403637122508699</v>
      </c>
      <c r="I27" s="17">
        <v>0.45832072888889341</v>
      </c>
      <c r="J27" s="17">
        <v>0.38525653995513587</v>
      </c>
      <c r="S27" s="11"/>
    </row>
    <row r="28" spans="1:19" ht="16.5" customHeight="1" x14ac:dyDescent="0.25">
      <c r="A28" s="22" t="s">
        <v>118</v>
      </c>
      <c r="B28" s="17">
        <v>2.3930800207195739</v>
      </c>
      <c r="C28" s="17">
        <v>0</v>
      </c>
      <c r="D28" s="17">
        <v>0</v>
      </c>
      <c r="E28" s="17">
        <v>0</v>
      </c>
      <c r="F28" s="17">
        <v>0.51783547910217942</v>
      </c>
      <c r="G28" s="17">
        <v>5.0733774799574811E-2</v>
      </c>
      <c r="H28" s="17">
        <v>0.27484581793028923</v>
      </c>
      <c r="I28" s="17">
        <v>0.69745662858910396</v>
      </c>
      <c r="J28" s="17">
        <v>0.33642821868709677</v>
      </c>
      <c r="S28" s="11"/>
    </row>
    <row r="29" spans="1:19" ht="16.5" customHeight="1" x14ac:dyDescent="0.25">
      <c r="A29" s="16" t="s">
        <v>100</v>
      </c>
      <c r="B29" s="17">
        <v>8.1051171390947255E-3</v>
      </c>
      <c r="C29" s="17">
        <v>0</v>
      </c>
      <c r="D29" s="17">
        <v>0</v>
      </c>
      <c r="E29" s="17">
        <v>0</v>
      </c>
      <c r="F29" s="17">
        <v>0.45386687053140712</v>
      </c>
      <c r="G29" s="17">
        <v>0.31215086449131041</v>
      </c>
      <c r="H29" s="17">
        <v>0.28242423000790362</v>
      </c>
      <c r="I29" s="17">
        <v>0.39100743563511503</v>
      </c>
      <c r="J29" s="17">
        <v>0.27516650893373418</v>
      </c>
      <c r="S29" s="11"/>
    </row>
    <row r="30" spans="1:19" ht="16.5" customHeight="1" x14ac:dyDescent="0.25">
      <c r="A30" s="22" t="s">
        <v>119</v>
      </c>
      <c r="B30" s="17">
        <v>1.3058779926119291</v>
      </c>
      <c r="C30" s="17">
        <v>0</v>
      </c>
      <c r="D30" s="17">
        <v>0.90588665887048581</v>
      </c>
      <c r="E30" s="17">
        <v>0</v>
      </c>
      <c r="F30" s="17">
        <v>0.31805013326012377</v>
      </c>
      <c r="G30" s="17">
        <v>8.9844666370682641E-2</v>
      </c>
      <c r="H30" s="17">
        <v>0.17098691721876069</v>
      </c>
      <c r="I30" s="17">
        <v>0.38787091630578641</v>
      </c>
      <c r="J30" s="17">
        <v>0.22109365790894825</v>
      </c>
      <c r="S30" s="11"/>
    </row>
    <row r="31" spans="1:19" ht="16.5" customHeight="1" x14ac:dyDescent="0.25">
      <c r="A31" s="22" t="s">
        <v>120</v>
      </c>
      <c r="B31" s="17">
        <v>0.64112248415531115</v>
      </c>
      <c r="C31" s="17">
        <v>0</v>
      </c>
      <c r="D31" s="17">
        <v>0.12408674526725909</v>
      </c>
      <c r="E31" s="17">
        <v>0</v>
      </c>
      <c r="F31" s="17">
        <v>0.36236924662331638</v>
      </c>
      <c r="G31" s="17">
        <v>9.9242164720008616E-2</v>
      </c>
      <c r="H31" s="17">
        <v>0.20658274627840911</v>
      </c>
      <c r="I31" s="17">
        <v>0.33646598894357299</v>
      </c>
      <c r="J31" s="17">
        <v>0.20512563734080427</v>
      </c>
      <c r="S31" s="11"/>
    </row>
    <row r="32" spans="1:19" ht="16.5" customHeight="1" x14ac:dyDescent="0.25">
      <c r="A32" s="16" t="s">
        <v>101</v>
      </c>
      <c r="B32" s="17">
        <v>5.9817511441376938</v>
      </c>
      <c r="C32" s="17">
        <v>0</v>
      </c>
      <c r="D32" s="17">
        <v>5.5087515964774685</v>
      </c>
      <c r="E32" s="17">
        <v>0</v>
      </c>
      <c r="F32" s="17">
        <v>2.2524816703806141E-2</v>
      </c>
      <c r="G32" s="17">
        <v>0</v>
      </c>
      <c r="H32" s="17">
        <v>5.6488010916480348E-3</v>
      </c>
      <c r="I32" s="17">
        <v>3.1019251571823753E-2</v>
      </c>
      <c r="J32" s="17">
        <v>0.19995783066181819</v>
      </c>
      <c r="S32" s="11"/>
    </row>
    <row r="33" spans="1:19" ht="16.5" customHeight="1" x14ac:dyDescent="0.25">
      <c r="A33" s="22" t="s">
        <v>121</v>
      </c>
      <c r="B33" s="17">
        <v>3.580028962341363</v>
      </c>
      <c r="C33" s="17">
        <v>0</v>
      </c>
      <c r="D33" s="17">
        <v>3.058862193612736</v>
      </c>
      <c r="E33" s="17">
        <v>0</v>
      </c>
      <c r="F33" s="17">
        <v>2.1637992995698862E-2</v>
      </c>
      <c r="G33" s="17">
        <v>9.9867938848610636E-3</v>
      </c>
      <c r="H33" s="17">
        <v>4.5211020606055891E-2</v>
      </c>
      <c r="I33" s="17">
        <v>0.30559930005467573</v>
      </c>
      <c r="J33" s="17">
        <v>0.18140364862610364</v>
      </c>
      <c r="S33" s="11"/>
    </row>
    <row r="34" spans="1:19" ht="16.5" customHeight="1" x14ac:dyDescent="0.25">
      <c r="A34" s="22" t="s">
        <v>122</v>
      </c>
      <c r="B34" s="17">
        <v>1.0837074500099211</v>
      </c>
      <c r="C34" s="17">
        <v>0</v>
      </c>
      <c r="D34" s="17">
        <v>0.79227217003318051</v>
      </c>
      <c r="E34" s="17">
        <v>0</v>
      </c>
      <c r="F34" s="17">
        <v>3.8712704916862829E-2</v>
      </c>
      <c r="G34" s="17">
        <v>3.0729010257876638E-2</v>
      </c>
      <c r="H34" s="17">
        <v>3.9072690032980334E-2</v>
      </c>
      <c r="I34" s="17">
        <v>0.1202359363954361</v>
      </c>
      <c r="J34" s="17">
        <v>7.4520758695991562E-2</v>
      </c>
      <c r="S34" s="11"/>
    </row>
    <row r="35" spans="1:19" ht="16.5" customHeight="1" thickBot="1" x14ac:dyDescent="0.3">
      <c r="A35" s="18" t="s">
        <v>102</v>
      </c>
      <c r="B35" s="19">
        <v>0.46192596748940762</v>
      </c>
      <c r="C35" s="19">
        <v>0</v>
      </c>
      <c r="D35" s="19">
        <v>0.52957914096712722</v>
      </c>
      <c r="E35" s="19">
        <v>0</v>
      </c>
      <c r="F35" s="19">
        <v>3.0550418457360728E-2</v>
      </c>
      <c r="G35" s="19">
        <v>1.4139873898133599E-2</v>
      </c>
      <c r="H35" s="19">
        <v>2.2247511562625551E-2</v>
      </c>
      <c r="I35" s="19">
        <v>0.1385565321811903</v>
      </c>
      <c r="J35" s="19">
        <v>5.4966055475868303E-2</v>
      </c>
      <c r="S35" s="11"/>
    </row>
    <row r="36" spans="1:19" ht="5.2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</row>
  </sheetData>
  <conditionalFormatting sqref="B3:I35">
    <cfRule type="colorScale" priority="1">
      <colorScale>
        <cfvo type="percentile" val="5"/>
        <cfvo type="percentile" val="50"/>
        <cfvo type="percentile" val="95"/>
        <color rgb="FFE36C09"/>
        <color rgb="FFFFEB84"/>
        <color theme="8"/>
      </colorScale>
    </cfRule>
  </conditionalFormatting>
  <conditionalFormatting sqref="J3:J35">
    <cfRule type="colorScale" priority="2">
      <colorScale>
        <cfvo type="percentile" val="5"/>
        <cfvo type="percentile" val="50"/>
        <cfvo type="percentile" val="95"/>
        <color rgb="FFE36C09"/>
        <color rgb="FFFFEB84"/>
        <color theme="8"/>
      </colorScale>
    </cfRule>
  </conditionalFormatting>
  <pageMargins left="0" right="0" top="0" bottom="0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absolutos</vt:lpstr>
      <vt:lpstr>absolutos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Osmar Jasan Bolivar Rosales</cp:lastModifiedBy>
  <dcterms:created xsi:type="dcterms:W3CDTF">2023-08-22T15:15:33Z</dcterms:created>
  <dcterms:modified xsi:type="dcterms:W3CDTF">2023-11-03T15:14:57Z</dcterms:modified>
</cp:coreProperties>
</file>