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82AEDF0A-2DD2-4A6A-BE53-9487B1904CAF}" xr6:coauthVersionLast="45" xr6:coauthVersionMax="45" xr10:uidLastSave="{00000000-0000-0000-0000-000000000000}"/>
  <bookViews>
    <workbookView xWindow="-24840" yWindow="7305" windowWidth="24840" windowHeight="8295" xr2:uid="{816E09E7-9AD2-4034-A2D8-F8CB975D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I2" i="1"/>
  <c r="B2" i="1" s="1"/>
  <c r="I3" i="1"/>
  <c r="B3" i="1" s="1"/>
  <c r="I4" i="1"/>
  <c r="B4" i="1" s="1"/>
</calcChain>
</file>

<file path=xl/sharedStrings.xml><?xml version="1.0" encoding="utf-8"?>
<sst xmlns="http://schemas.openxmlformats.org/spreadsheetml/2006/main" count="13" uniqueCount="13">
  <si>
    <t>1 Bedroom</t>
  </si>
  <si>
    <t>2 Bedroom</t>
  </si>
  <si>
    <t>3 Bedroom</t>
  </si>
  <si>
    <t>4 Bedroom</t>
  </si>
  <si>
    <t>House Size</t>
  </si>
  <si>
    <t># of Movers</t>
  </si>
  <si>
    <t>Avg. Hourly Rate</t>
  </si>
  <si>
    <t>Hours Worked</t>
  </si>
  <si>
    <t>Estimated Cost of Truck Rental (50 miles)</t>
  </si>
  <si>
    <t>Estimated Cost of Truck Rental (450 miles)</t>
  </si>
  <si>
    <t>Driving Time (50 Miles)</t>
  </si>
  <si>
    <t>Estimated Cost of Professional Movers (50 miles)</t>
  </si>
  <si>
    <t>Estimated Cost of Professional Movers (500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</si>
</sst>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Professional</a:t>
            </a:r>
            <a:r>
              <a:rPr lang="en-US" baseline="0"/>
              <a:t> Movers vs. Truck Rental: </a:t>
            </a:r>
          </a:p>
          <a:p>
            <a:pPr>
              <a:defRPr/>
            </a:pPr>
            <a:r>
              <a:rPr lang="en-US" baseline="0"/>
              <a:t>Short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Estimated Cost of Truck Rental (50 miles)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f>Sheet1!$C$2:$C$5</c:f>
              <c:numCache>
                <c:formatCode>"$"#,##0.00</c:formatCode>
                <c:ptCount val="4"/>
                <c:pt idx="0">
                  <c:v>130</c:v>
                </c:pt>
                <c:pt idx="1">
                  <c:v>130</c:v>
                </c:pt>
                <c:pt idx="2">
                  <c:v>140</c:v>
                </c:pt>
                <c:pt idx="3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9-4AE3-969D-F04B1897D207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Estimated Cost of Professional Movers (50 miles)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f>Sheet1!$B$2:$B$5</c:f>
              <c:numCache>
                <c:formatCode>"$"#,##0.00</c:formatCode>
                <c:ptCount val="4"/>
                <c:pt idx="0">
                  <c:v>483.33333333333331</c:v>
                </c:pt>
                <c:pt idx="1">
                  <c:v>583.33333333333326</c:v>
                </c:pt>
                <c:pt idx="2">
                  <c:v>1175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9-4AE3-969D-F04B1897D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173008"/>
        <c:axId val="1252642400"/>
      </c:barChart>
      <c:catAx>
        <c:axId val="11641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42400"/>
        <c:crosses val="autoZero"/>
        <c:auto val="1"/>
        <c:lblAlgn val="ctr"/>
        <c:lblOffset val="100"/>
        <c:noMultiLvlLbl val="0"/>
      </c:catAx>
      <c:valAx>
        <c:axId val="125264240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1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Professional Movers vs. Truck Rental: Long Distance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Estimated Cost of Truck Rental (450 miles)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Sheet1!$D$2:$D$7</c15:sqref>
                  </c15:fullRef>
                </c:ext>
              </c:extLst>
              <c:f>Sheet1!$D$2:$D$5</c:f>
              <c:numCache>
                <c:formatCode>"$"#,##0.00</c:formatCode>
                <c:ptCount val="4"/>
                <c:pt idx="0">
                  <c:v>710</c:v>
                </c:pt>
                <c:pt idx="1">
                  <c:v>750</c:v>
                </c:pt>
                <c:pt idx="2">
                  <c:v>800</c:v>
                </c:pt>
                <c:pt idx="3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B3-4244-B6BD-BAFB4C5FC6B9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Estimated Cost of Professional Movers (500 miles)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Sheet1!$E$2:$E$7</c15:sqref>
                  </c15:fullRef>
                </c:ext>
              </c:extLst>
              <c:f>Sheet1!$E$2:$E$5</c:f>
              <c:numCache>
                <c:formatCode>"$"#,##0.00</c:formatCode>
                <c:ptCount val="4"/>
                <c:pt idx="0">
                  <c:v>2332</c:v>
                </c:pt>
                <c:pt idx="1">
                  <c:v>2507</c:v>
                </c:pt>
                <c:pt idx="2">
                  <c:v>4106.5</c:v>
                </c:pt>
                <c:pt idx="3">
                  <c:v>5568.5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B3-4244-B6BD-BAFB4C5FC6B9}"/>
            </c:ext>
          </c:extLst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Estimated Cost of Truck Rental (450 miles)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Sheet1!$D$2:$D$5</c15:sqref>
                  </c15:fullRef>
                </c:ext>
              </c:extLst>
              <c:f>Sheet1!$D$2:$D$5</c:f>
              <c:numCache>
                <c:formatCode>"$"#,##0.00</c:formatCode>
                <c:ptCount val="4"/>
                <c:pt idx="0">
                  <c:v>710</c:v>
                </c:pt>
                <c:pt idx="1">
                  <c:v>750</c:v>
                </c:pt>
                <c:pt idx="2">
                  <c:v>800</c:v>
                </c:pt>
                <c:pt idx="3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B3-4244-B6BD-BAFB4C5FC6B9}"/>
            </c:ext>
          </c:extLst>
        </c:ser>
        <c:ser>
          <c:idx val="1"/>
          <c:order val="3"/>
          <c:tx>
            <c:strRef>
              <c:f>Sheet1!$E$1</c:f>
              <c:strCache>
                <c:ptCount val="1"/>
                <c:pt idx="0">
                  <c:v>Estimated Cost of Professional Movers (500 miles)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Sheet1!$A$2:$A$5</c:f>
              <c:strCache>
                <c:ptCount val="4"/>
                <c:pt idx="0">
                  <c:v>1 Bedroom</c:v>
                </c:pt>
                <c:pt idx="1">
                  <c:v>2 Bedroom</c:v>
                </c:pt>
                <c:pt idx="2">
                  <c:v>3 Bedroom</c:v>
                </c:pt>
                <c:pt idx="3">
                  <c:v>4 Bedroom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Sheet1!$E$2:$E$5</c15:sqref>
                  </c15:fullRef>
                </c:ext>
              </c:extLst>
              <c:f>Sheet1!$E$2:$E$5</c:f>
              <c:numCache>
                <c:formatCode>"$"#,##0.00</c:formatCode>
                <c:ptCount val="4"/>
                <c:pt idx="0">
                  <c:v>2332</c:v>
                </c:pt>
                <c:pt idx="1">
                  <c:v>2507</c:v>
                </c:pt>
                <c:pt idx="2">
                  <c:v>4106.5</c:v>
                </c:pt>
                <c:pt idx="3">
                  <c:v>5568.5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B3-4244-B6BD-BAFB4C5F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098768"/>
        <c:axId val="1092259920"/>
      </c:barChart>
      <c:catAx>
        <c:axId val="11710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9920"/>
        <c:crosses val="autoZero"/>
        <c:auto val="1"/>
        <c:lblAlgn val="ctr"/>
        <c:lblOffset val="100"/>
        <c:noMultiLvlLbl val="0"/>
      </c:catAx>
      <c:valAx>
        <c:axId val="10922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98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2047875</xdr:colOff>
      <xdr:row>13</xdr:row>
      <xdr:rowOff>100012</xdr:rowOff>
    </xdr:from>
    <xdr:to>
      <xdr:col>3</xdr:col>
      <xdr:colOff>714375</xdr:colOff>
      <xdr:row>27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3D6E00-9DF8-41DE-B0B7-A1683795C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1104900</xdr:colOff>
      <xdr:row>13</xdr:row>
      <xdr:rowOff>23812</xdr:rowOff>
    </xdr:from>
    <xdr:to>
      <xdr:col>4</xdr:col>
      <xdr:colOff>2781300</xdr:colOff>
      <xdr:row>27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0E8AFE-A11A-4DED-813A-11A6F92F7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E5E4-D353-4E90-AC45-714A7C923314}">
  <dimension ref="A1:I6"/>
  <sheetViews>
    <sheetView tabSelected="1" zoomScale="55" zoomScaleNormal="55" workbookViewId="0">
      <selection activeCell="G17" sqref="G17"/>
    </sheetView>
  </sheetViews>
  <sheetFormatPr defaultRowHeight="15" x14ac:dyDescent="0.25"/>
  <cols>
    <col min="1" max="1" width="11.5703125" bestFit="1" customWidth="1"/>
    <col min="2" max="2" width="45.140625" bestFit="1" customWidth="1"/>
    <col min="3" max="3" width="43.42578125" bestFit="1" customWidth="1"/>
    <col min="4" max="4" width="43.42578125" customWidth="1"/>
    <col min="5" max="5" width="49.140625" bestFit="1" customWidth="1"/>
    <col min="6" max="6" width="11.28515625" bestFit="1" customWidth="1"/>
    <col min="7" max="7" width="15.7109375" bestFit="1" customWidth="1"/>
    <col min="8" max="8" width="13.7109375" bestFit="1" customWidth="1"/>
    <col min="9" max="9" width="21.7109375" bestFit="1" customWidth="1"/>
  </cols>
  <sheetData>
    <row r="1" spans="1:9" ht="15.75" x14ac:dyDescent="0.25">
      <c r="A1" t="s">
        <v>4</v>
      </c>
      <c r="B1" t="s">
        <v>11</v>
      </c>
      <c r="C1" t="s">
        <v>8</v>
      </c>
      <c r="D1" t="s">
        <v>9</v>
      </c>
      <c r="E1" s="2" t="s">
        <v>12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 t="s">
        <v>0</v>
      </c>
      <c r="B2" s="1">
        <f>F2*G2*(H2+I2)</f>
        <v>483.33333333333331</v>
      </c>
      <c r="C2" s="1">
        <v>130</v>
      </c>
      <c r="D2" s="1">
        <v>710</v>
      </c>
      <c r="E2" s="1">
        <f>AVERAGE(1895,2769)</f>
        <v>2332</v>
      </c>
      <c r="F2">
        <v>2</v>
      </c>
      <c r="G2" s="1">
        <v>50</v>
      </c>
      <c r="H2">
        <v>4</v>
      </c>
      <c r="I2">
        <f t="shared" ref="I2:I4" si="0">5/6</f>
        <v>0.83333333333333337</v>
      </c>
    </row>
    <row r="3" spans="1:9" x14ac:dyDescent="0.25">
      <c r="A3" t="s">
        <v>1</v>
      </c>
      <c r="B3" s="1">
        <f t="shared" ref="B3:B4" si="1">F3*G3*(H3+I3)</f>
        <v>583.33333333333326</v>
      </c>
      <c r="C3" s="1">
        <v>130</v>
      </c>
      <c r="D3" s="1">
        <v>750</v>
      </c>
      <c r="E3" s="1">
        <f>AVERAGE(1975,3039)</f>
        <v>2507</v>
      </c>
      <c r="F3">
        <v>2</v>
      </c>
      <c r="G3" s="1">
        <v>50</v>
      </c>
      <c r="H3">
        <v>5</v>
      </c>
      <c r="I3">
        <f t="shared" si="0"/>
        <v>0.83333333333333337</v>
      </c>
    </row>
    <row r="4" spans="1:9" x14ac:dyDescent="0.25">
      <c r="A4" t="s">
        <v>2</v>
      </c>
      <c r="B4" s="1">
        <f t="shared" si="1"/>
        <v>1175</v>
      </c>
      <c r="C4" s="1">
        <v>140</v>
      </c>
      <c r="D4" s="1">
        <v>800</v>
      </c>
      <c r="E4" s="1">
        <f>AVERAGE(2902,5311)</f>
        <v>4106.5</v>
      </c>
      <c r="F4">
        <v>3</v>
      </c>
      <c r="G4" s="1">
        <v>50</v>
      </c>
      <c r="H4">
        <v>7</v>
      </c>
      <c r="I4">
        <f t="shared" si="0"/>
        <v>0.83333333333333337</v>
      </c>
    </row>
    <row r="5" spans="1:9" x14ac:dyDescent="0.25">
      <c r="A5" t="s">
        <v>3</v>
      </c>
      <c r="B5" s="1">
        <v>1766.6666666666667</v>
      </c>
      <c r="C5" s="1">
        <v>165</v>
      </c>
      <c r="D5" s="1">
        <v>915</v>
      </c>
      <c r="E5" s="1">
        <v>5568.5</v>
      </c>
      <c r="F5">
        <v>4</v>
      </c>
      <c r="G5" s="1">
        <v>50</v>
      </c>
      <c r="H5">
        <v>8</v>
      </c>
      <c r="I5">
        <v>0.83333333333333337</v>
      </c>
    </row>
    <row r="6" spans="1:9" x14ac:dyDescent="0.25">
      <c r="B6" s="1"/>
      <c r="C6" s="1"/>
      <c r="D6" s="1"/>
      <c r="E6" s="1"/>
      <c r="G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2020-09-29T04:33:16Z</dcterms:created>
  <dcterms:modified xsi:type="dcterms:W3CDTF">2020-09-29T05:20:53Z</dcterms:modified>
</cp:coreProperties>
</file>