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A55F2B5-FCA9-42A4-802F-378B730514E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7" i="1" l="1"/>
  <c r="N217" i="1"/>
  <c r="O217" i="1"/>
  <c r="K217" i="1"/>
  <c r="N216" i="1"/>
  <c r="O216" i="1"/>
  <c r="P216" i="1" s="1"/>
  <c r="K216" i="1"/>
  <c r="L212" i="1"/>
  <c r="N215" i="1"/>
  <c r="O215" i="1"/>
  <c r="P215" i="1" s="1"/>
  <c r="L215" i="1"/>
  <c r="M213" i="1" l="1"/>
  <c r="M214" i="1" s="1"/>
  <c r="N214" i="1" s="1"/>
  <c r="O214" i="1" s="1"/>
  <c r="P214" i="1" s="1"/>
  <c r="N212" i="1"/>
  <c r="O212" i="1"/>
  <c r="P212" i="1" s="1"/>
  <c r="N211" i="1"/>
  <c r="O211" i="1"/>
  <c r="P211" i="1" s="1"/>
  <c r="L211" i="1"/>
  <c r="N210" i="1"/>
  <c r="O210" i="1"/>
  <c r="P210" i="1" s="1"/>
  <c r="K210" i="1"/>
  <c r="N209" i="1"/>
  <c r="O209" i="1"/>
  <c r="P209" i="1" s="1"/>
  <c r="L209" i="1"/>
  <c r="N213" i="1" l="1"/>
  <c r="O213" i="1" s="1"/>
  <c r="P213" i="1" s="1"/>
  <c r="P207" i="1"/>
  <c r="P208" i="1"/>
  <c r="M208" i="1"/>
  <c r="N208" i="1"/>
  <c r="O208" i="1" s="1"/>
  <c r="M207" i="1"/>
  <c r="N207" i="1"/>
  <c r="O207" i="1" s="1"/>
  <c r="N206" i="1"/>
  <c r="O206" i="1"/>
  <c r="P206" i="1" s="1"/>
  <c r="M206" i="1"/>
  <c r="N205" i="1"/>
  <c r="O205" i="1"/>
  <c r="P205" i="1" s="1"/>
  <c r="K205" i="1"/>
  <c r="P199" i="1"/>
  <c r="P200" i="1"/>
  <c r="P201" i="1"/>
  <c r="P202" i="1"/>
  <c r="P203" i="1"/>
  <c r="P204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P191" i="1"/>
  <c r="P192" i="1"/>
  <c r="P193" i="1"/>
  <c r="P194" i="1"/>
  <c r="P195" i="1"/>
  <c r="P196" i="1"/>
  <c r="P197" i="1"/>
  <c r="P198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P190" i="1"/>
  <c r="N190" i="1"/>
  <c r="O190" i="1"/>
  <c r="L190" i="1"/>
  <c r="N189" i="1"/>
  <c r="O189" i="1" s="1"/>
  <c r="P189" i="1" s="1"/>
  <c r="L189" i="1"/>
  <c r="P188" i="1"/>
  <c r="N188" i="1"/>
  <c r="O188" i="1" s="1"/>
  <c r="L188" i="1"/>
  <c r="N187" i="1"/>
  <c r="O187" i="1" s="1"/>
  <c r="P187" i="1" s="1"/>
  <c r="L187" i="1"/>
  <c r="N186" i="1"/>
  <c r="O186" i="1"/>
  <c r="P186" i="1" s="1"/>
  <c r="M186" i="1"/>
  <c r="N185" i="1"/>
  <c r="O185" i="1" s="1"/>
  <c r="P185" i="1" s="1"/>
  <c r="M185" i="1"/>
  <c r="K185" i="1"/>
  <c r="P182" i="1"/>
  <c r="P183" i="1"/>
  <c r="P184" i="1"/>
  <c r="N184" i="1"/>
  <c r="O184" i="1"/>
  <c r="K184" i="1"/>
  <c r="N183" i="1"/>
  <c r="O183" i="1"/>
  <c r="L183" i="1"/>
  <c r="N182" i="1"/>
  <c r="O182" i="1" s="1"/>
  <c r="L182" i="1"/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<sst xmlns="http://schemas.openxmlformats.org/spreadsheetml/2006/main" count="1152" uniqueCount="262">
  <si>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</si>
  <si>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</si>
  <si>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</si>
  <si>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</si>
  <si>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</si>
  <si>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</si>
  <si>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</si>
  <si>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</si>
  <si>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</si>
  <si>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</si>
  <si>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</si>
  <si>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</si>
  <si>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</si>
  <si>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</si>
  <si>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</si>
  <si>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</si>
  <si>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</si>
  <si>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</si>
  <si>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</si>
  <si>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</si>
  <si>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</si>
  <si>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</si>
  <si>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</si>
  <si>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</si>
  <si>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</si>
  <si>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</si>
  <si>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</si>
  <si>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</si>
  <si>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</si>
  <si>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</si>
  <si>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</si>
  <si>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</si>
  <si>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</si>
  <si>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</si>
  <si>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</si>
  <si>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</si>
  <si>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</si>
  <si>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</si>
  <si>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</si>
  <si>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</si>
  <si>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</si>
  <si>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</si>
  <si>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</si>
  <si>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</si>
  <si>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</si>
  <si>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</si>
  <si>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</si>
  <si>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</si>
  <si>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</si>
  <si>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</si>
  <si>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</si>
  <si>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</si>
  <si>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</si>
  <si>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</si>
  <si>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</si>
  <si>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</si>
  <si>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</si>
  <si>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</si>
  <si>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</si>
  <si>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</si>
  <si>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</si>
  <si>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</si>
  <si>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</si>
  <si>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</si>
  <si>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</si>
  <si>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</si>
  <si>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</si>
  <si>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</si>
  <si>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</si>
  <si>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</si>
  <si>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</si>
  <si>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</si>
  <si>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</si>
  <si>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</si>
  <si>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</si>
  <si>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</si>
  <si>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</si>
  <si>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</si>
  <si>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</si>
  <si>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</si>
  <si>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</si>
  <si>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</si>
  <si>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</si>
  <si>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</si>
  <si>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</si>
  <si>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</si>
  <si>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</si>
  <si>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</si>
  <si>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</si>
  <si>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</si>
  <si>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</si>
  <si>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</si>
  <si>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</si>
  <si>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</si>
  <si>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</si>
  <si>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</si>
  <si>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</si>
  <si>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</si>
  <si>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</si>
  <si>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</si>
  <si>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</si>
  <si>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</si>
  <si>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</si>
  <si>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</si>
  <si>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</si>
  <si>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</si>
  <si>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</si>
  <si>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</si>
  <si>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</si>
  <si>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</si>
  <si>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</si>
  <si>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</si>
  <si>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</si>
  <si>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</si>
  <si>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</si>
  <si>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</si>
  <si>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</si>
  <si>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</si>
  <si>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</si>
  <si>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</si>
  <si>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</si>
  <si>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</si>
  <si>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</si>
  <si>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</si>
  <si>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</si>
  <si>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</si>
  <si>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</si>
  <si>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</si>
  <si>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</si>
  <si>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</si>
  <si>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</si>
  <si>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</si>
  <si>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</si>
  <si>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</si>
  <si>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</si>
  <si>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</si>
  <si>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</si>
  <si>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</si>
  <si>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</si>
  <si>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</si>
  <si>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</si>
  <si>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</si>
  <si>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</si>
  <si>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</si>
  <si>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</si>
  <si>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</si>
  <si>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</si>
  <si>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</si>
  <si>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</si>
  <si>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</si>
  <si>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</si>
  <si>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</si>
  <si>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</si>
  <si>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</si>
  <si>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</si>
  <si>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</si>
  <si>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</si>
  <si>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</si>
  <si>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</si>
  <si>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</si>
  <si>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</si>
  <si>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</si>
  <si>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</si>
  <si>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</si>
  <si>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</si>
  <si>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</si>
  <si>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</si>
  <si>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</si>
  <si>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</si>
  <si>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</si>
  <si>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</si>
  <si>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</si>
  <si>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</si>
  <si>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</si>
  <si>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</si>
  <si>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</si>
  <si>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</si>
  <si>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</si>
  <si>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</si>
  <si>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</si>
  <si>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</si>
  <si>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</si>
  <si>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</si>
  <si>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</si>
  <si>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</si>
  <si>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</si>
  <si>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</si>
  <si>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</si>
  <si>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</si>
  <si>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</si>
  <si>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</si>
  <si>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</si>
  <si>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</si>
  <si>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</si>
  <si>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</si>
  <si>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</si>
  <si>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</si>
  <si>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</si>
  <si>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</si>
  <si>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</si>
  <si>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</si>
  <si>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</si>
  <si>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</si>
  <si>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</si>
  <si>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</si>
  <si>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</si>
  <si>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</si>
  <si>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</si>
  <si>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</si>
  <si>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</si>
  <si>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</si>
  <si>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</si>
  <si>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</si>
  <si>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</si>
  <si>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</si>
  <si>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</si>
  <si>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</si>
  <si>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</si>
  <si>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</si>
  <si>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</si>
  <si>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</si>
  <si>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</si>
  <si>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</si>
  <si>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</si>
  <si>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</si>
  <si>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</si>
  <si>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</si>
  <si>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</si>
  <si>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</si>
  <si>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</si>
  <si>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</si>
  <si>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</si>
  <si>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</si>
  <si>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</si>
  <si>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</si>
  <si>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</si>
  <si>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</si>
  <si>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</si>
  <si>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</si>
  <si>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</si>
  <si>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</si>
  <si>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</si>
  <si>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</si>
  <si>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</si>
  <si>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</si>
  <si>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</si>
  <si>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</si>
  <si>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</si>
  <si>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</si>
  <si>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</si>
  <si>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</si>
  <si>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</si>
  <si>
    <t>Panquecitos Gotas</t>
  </si>
  <si>
    <t>Alitas Hot Wings</t>
  </si>
  <si>
    <t>Hot Wings</t>
  </si>
  <si>
    <t>Propina Hot Wings</t>
  </si>
  <si>
    <t>Uber</t>
  </si>
  <si>
    <t>Transporte</t>
  </si>
  <si>
    <t>Libro</t>
  </si>
  <si>
    <t>Aprendizaje</t>
  </si>
  <si>
    <t>Gandhi</t>
  </si>
  <si>
    <t>Cheetos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</si>
</sst>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7"/>
  <sheetViews>
    <sheetView tabSelected="1" workbookViewId="0">
      <pane ySplit="3" topLeftCell="A191" activePane="bottomLeft" state="frozen"/>
      <selection pane="bottomLeft" activeCell="Q217" sqref="Q217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9" t="s">
        <v>0</v>
      </c>
      <c r="B1" s="49"/>
      <c r="C1" s="49"/>
      <c r="D1" s="49"/>
      <c r="E1" s="49"/>
      <c r="F1" s="49"/>
    </row>
    <row r="2" spans="1:22" x14ac:dyDescent="0.25">
      <c r="K2" s="50" t="s">
        <v>11</v>
      </c>
      <c r="L2" s="50"/>
      <c r="M2" s="50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 t="shared" ref="L177:L183" si="164"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 t="shared" si="164"/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 t="shared" si="164"/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 t="shared" si="164"/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 t="shared" si="164"/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 t="shared" si="164"/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1907.1899999999987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 t="shared" si="164"/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1892.1899999999987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5">SUM(K184:M184)</f>
        <v>11198.19</v>
      </c>
      <c r="O184" s="46">
        <f t="shared" ref="O184" si="166">N184-4000</f>
        <v>7198.1900000000005</v>
      </c>
      <c r="P184" s="25">
        <f>O184-Ahorros!$E$4</f>
        <v>1698.1900000000005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7">SUM(K185:M185)</f>
        <v>11198.19</v>
      </c>
      <c r="O185" s="46">
        <f t="shared" ref="O185" si="168">N185-4000</f>
        <v>7198.1900000000005</v>
      </c>
      <c r="P185" s="25">
        <f>O185-Ahorros!$E$4</f>
        <v>1698.1900000000005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9">SUM(K186:M186)</f>
        <v>11183.19</v>
      </c>
      <c r="O186" s="46">
        <f t="shared" ref="O186" si="170">N186-4000</f>
        <v>7183.1900000000005</v>
      </c>
      <c r="P186" s="25">
        <f>O186-Ahorros!$E$4</f>
        <v>1683.1900000000005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 t="shared" ref="L187:L204" si="171">L186-B187</f>
        <v>6072.01</v>
      </c>
      <c r="M187">
        <v>190</v>
      </c>
      <c r="N187" s="46">
        <f t="shared" ref="N187:N188" si="172">SUM(K187:M187)</f>
        <v>10724.19</v>
      </c>
      <c r="O187" s="46">
        <f t="shared" ref="O187:O188" si="173">N187-4000</f>
        <v>6724.1900000000005</v>
      </c>
      <c r="P187" s="25">
        <f>O187-Ahorros!$E$4</f>
        <v>1224.1900000000005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 t="shared" si="171"/>
        <v>5833.01</v>
      </c>
      <c r="M188">
        <v>190</v>
      </c>
      <c r="N188">
        <f t="shared" si="172"/>
        <v>10485.19</v>
      </c>
      <c r="O188">
        <f t="shared" si="173"/>
        <v>6485.1900000000005</v>
      </c>
      <c r="P188" s="25">
        <f>O188-Ahorros!$E$4</f>
        <v>985.19000000000051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 t="shared" si="171"/>
        <v>5818.01</v>
      </c>
      <c r="M189">
        <v>190</v>
      </c>
      <c r="N189" s="46">
        <f t="shared" ref="N189:N204" si="174">SUM(K189:M189)</f>
        <v>10470.19</v>
      </c>
      <c r="O189" s="46">
        <f t="shared" ref="O189:O204" si="175">N189-4000</f>
        <v>6470.1900000000005</v>
      </c>
      <c r="P189" s="25">
        <f>O189-Ahorros!$E$4</f>
        <v>970.19000000000051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 t="shared" si="171"/>
        <v>5805.06</v>
      </c>
      <c r="M190">
        <v>190</v>
      </c>
      <c r="N190">
        <f t="shared" si="174"/>
        <v>10457.240000000002</v>
      </c>
      <c r="O190">
        <f t="shared" si="175"/>
        <v>6457.2400000000016</v>
      </c>
      <c r="P190" s="25">
        <f>O190-Ahorros!$E$4</f>
        <v>957.2400000000016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 t="shared" si="171"/>
        <v>5785.51</v>
      </c>
      <c r="M191">
        <v>190</v>
      </c>
      <c r="N191">
        <f t="shared" si="174"/>
        <v>10437.69</v>
      </c>
      <c r="O191">
        <f t="shared" si="175"/>
        <v>6437.6900000000005</v>
      </c>
      <c r="P191" s="25">
        <f>O191-Ahorros!$E$4</f>
        <v>937.69000000000051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 t="shared" si="171"/>
        <v>5759.51</v>
      </c>
      <c r="M192">
        <v>190</v>
      </c>
      <c r="N192">
        <f t="shared" si="174"/>
        <v>10411.69</v>
      </c>
      <c r="O192">
        <f t="shared" si="175"/>
        <v>6411.6900000000005</v>
      </c>
      <c r="P192" s="25">
        <f>O192-Ahorros!$E$4</f>
        <v>911.69000000000051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 t="shared" si="171"/>
        <v>5716.51</v>
      </c>
      <c r="M193">
        <v>190</v>
      </c>
      <c r="N193">
        <f t="shared" si="174"/>
        <v>10368.69</v>
      </c>
      <c r="O193">
        <f t="shared" si="175"/>
        <v>6368.6900000000005</v>
      </c>
      <c r="P193" s="25">
        <f>O193-Ahorros!$E$4</f>
        <v>868.69000000000051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 t="shared" si="171"/>
        <v>5689.6100000000006</v>
      </c>
      <c r="M194">
        <v>190</v>
      </c>
      <c r="N194">
        <f t="shared" si="174"/>
        <v>10341.790000000001</v>
      </c>
      <c r="O194">
        <f t="shared" si="175"/>
        <v>6341.7900000000009</v>
      </c>
      <c r="P194" s="25">
        <f>O194-Ahorros!$E$4</f>
        <v>841.79000000000087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 t="shared" si="171"/>
        <v>5673.9600000000009</v>
      </c>
      <c r="M195">
        <v>190</v>
      </c>
      <c r="N195">
        <f t="shared" si="174"/>
        <v>10326.140000000001</v>
      </c>
      <c r="O195">
        <f t="shared" si="175"/>
        <v>6326.1400000000012</v>
      </c>
      <c r="P195" s="25">
        <f>O195-Ahorros!$E$4</f>
        <v>826.14000000000124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 t="shared" si="171"/>
        <v>5617.3600000000006</v>
      </c>
      <c r="M196">
        <v>190</v>
      </c>
      <c r="N196">
        <f t="shared" si="174"/>
        <v>10269.540000000001</v>
      </c>
      <c r="O196">
        <f t="shared" si="175"/>
        <v>6269.5400000000009</v>
      </c>
      <c r="P196" s="25">
        <f>O196-Ahorros!$E$4</f>
        <v>769.54000000000087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 t="shared" si="171"/>
        <v>5603.8600000000006</v>
      </c>
      <c r="M197">
        <v>190</v>
      </c>
      <c r="N197">
        <f t="shared" si="174"/>
        <v>10256.040000000001</v>
      </c>
      <c r="O197">
        <f t="shared" si="175"/>
        <v>6256.0400000000009</v>
      </c>
      <c r="P197" s="25">
        <f>O197-Ahorros!$E$4</f>
        <v>756.04000000000087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 t="shared" si="171"/>
        <v>5578.3600000000006</v>
      </c>
      <c r="M198">
        <v>190</v>
      </c>
      <c r="N198">
        <f t="shared" si="174"/>
        <v>10230.540000000001</v>
      </c>
      <c r="O198">
        <f t="shared" si="175"/>
        <v>6230.5400000000009</v>
      </c>
      <c r="P198" s="25">
        <f>O198-Ahorros!$E$4</f>
        <v>730.54000000000087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 t="shared" si="171"/>
        <v>5556.1100000000006</v>
      </c>
      <c r="M199">
        <v>190</v>
      </c>
      <c r="N199">
        <f t="shared" si="174"/>
        <v>10208.290000000001</v>
      </c>
      <c r="O199">
        <f t="shared" si="175"/>
        <v>6208.2900000000009</v>
      </c>
      <c r="P199" s="25">
        <f>O199-Ahorros!$E$4</f>
        <v>708.29000000000087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 t="shared" si="171"/>
        <v>5545.51</v>
      </c>
      <c r="M200">
        <v>190</v>
      </c>
      <c r="N200">
        <f t="shared" si="174"/>
        <v>10197.69</v>
      </c>
      <c r="O200">
        <f t="shared" si="175"/>
        <v>6197.6900000000005</v>
      </c>
      <c r="P200" s="25">
        <f>O200-Ahorros!$E$4</f>
        <v>697.69000000000051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 t="shared" si="171"/>
        <v>5508.26</v>
      </c>
      <c r="M201">
        <v>190</v>
      </c>
      <c r="N201">
        <f t="shared" si="174"/>
        <v>10160.44</v>
      </c>
      <c r="O201">
        <f t="shared" si="175"/>
        <v>6160.4400000000005</v>
      </c>
      <c r="P201" s="25">
        <f>O201-Ahorros!$E$4</f>
        <v>660.44000000000051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 t="shared" si="171"/>
        <v>5498.76</v>
      </c>
      <c r="M202">
        <v>190</v>
      </c>
      <c r="N202">
        <f t="shared" si="174"/>
        <v>10150.94</v>
      </c>
      <c r="O202">
        <f t="shared" si="175"/>
        <v>6150.9400000000005</v>
      </c>
      <c r="P202" s="25">
        <f>O202-Ahorros!$E$4</f>
        <v>650.94000000000051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 t="shared" si="171"/>
        <v>5489.26</v>
      </c>
      <c r="M203">
        <v>190</v>
      </c>
      <c r="N203">
        <f t="shared" si="174"/>
        <v>10141.44</v>
      </c>
      <c r="O203">
        <f t="shared" si="175"/>
        <v>6141.4400000000005</v>
      </c>
      <c r="P203" s="25">
        <f>O203-Ahorros!$E$4</f>
        <v>641.44000000000051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 t="shared" si="171"/>
        <v>5477.76</v>
      </c>
      <c r="M204">
        <v>190</v>
      </c>
      <c r="N204">
        <f t="shared" si="174"/>
        <v>10129.94</v>
      </c>
      <c r="O204">
        <f t="shared" si="175"/>
        <v>6129.9400000000005</v>
      </c>
      <c r="P204" s="25">
        <f>O204-Ahorros!$E$4</f>
        <v>629.94000000000051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6">SUM(K205:M205)</f>
        <v>9904.94</v>
      </c>
      <c r="O205" s="46">
        <f t="shared" ref="O205" si="177">N205-4000</f>
        <v>5904.9400000000005</v>
      </c>
      <c r="P205" s="25">
        <f>O205-Ahorros!$E$4</f>
        <v>404.94000000000051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8">SUM(K206:M206)</f>
        <v>9889.94</v>
      </c>
      <c r="O206" s="46">
        <f t="shared" ref="O206:O208" si="179">N206-4000</f>
        <v>5889.9400000000005</v>
      </c>
      <c r="P206" s="25">
        <f>O206-Ahorros!$E$4</f>
        <v>389.94000000000051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8"/>
        <v>9851.94</v>
      </c>
      <c r="O207">
        <f t="shared" si="179"/>
        <v>5851.9400000000005</v>
      </c>
      <c r="P207" s="25">
        <f>O207-Ahorros!$E$4</f>
        <v>351.94000000000051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8"/>
        <v>9841.94</v>
      </c>
      <c r="O208">
        <f t="shared" si="179"/>
        <v>5841.9400000000005</v>
      </c>
      <c r="P208" s="25">
        <f>O208-Ahorros!$E$4</f>
        <v>341.94000000000051</v>
      </c>
    </row>
    <row r="209" spans="1:16" x14ac:dyDescent="0.25">
      <c r="A209" s="1">
        <v>43604</v>
      </c>
      <c r="B209">
        <v>19.5</v>
      </c>
      <c r="C209" t="s">
        <v>252</v>
      </c>
      <c r="D209" t="s">
        <v>69</v>
      </c>
      <c r="E209" t="s">
        <v>22</v>
      </c>
      <c r="F209" t="s">
        <v>18</v>
      </c>
      <c r="G209" t="s">
        <v>81</v>
      </c>
      <c r="K209">
        <v>4237.18</v>
      </c>
      <c r="L209">
        <f>L208-B209</f>
        <v>5458.26</v>
      </c>
      <c r="M209">
        <v>127</v>
      </c>
      <c r="N209" s="47">
        <f t="shared" ref="N209" si="180">SUM(K209:M209)</f>
        <v>9822.44</v>
      </c>
      <c r="O209" s="47">
        <f t="shared" ref="O209" si="181">N209-4000</f>
        <v>5822.4400000000005</v>
      </c>
      <c r="P209" s="25">
        <f>O209-Ahorros!$E$4</f>
        <v>322.44000000000051</v>
      </c>
    </row>
    <row r="210" spans="1:16" x14ac:dyDescent="0.25">
      <c r="A210" s="1">
        <v>43604</v>
      </c>
      <c r="B210">
        <v>65</v>
      </c>
      <c r="C210" t="s">
        <v>93</v>
      </c>
      <c r="D210" t="s">
        <v>93</v>
      </c>
      <c r="E210" t="s">
        <v>22</v>
      </c>
      <c r="F210" t="s">
        <v>32</v>
      </c>
      <c r="G210" t="s">
        <v>93</v>
      </c>
      <c r="K210">
        <f>K209-B210</f>
        <v>4172.18</v>
      </c>
      <c r="L210">
        <v>5458.26</v>
      </c>
      <c r="M210">
        <v>127</v>
      </c>
      <c r="N210" s="47">
        <f t="shared" ref="N210" si="182">SUM(K210:M210)</f>
        <v>9757.44</v>
      </c>
      <c r="O210" s="47">
        <f t="shared" ref="O210" si="183">N210-4000</f>
        <v>5757.4400000000005</v>
      </c>
      <c r="P210" s="25">
        <f>O210-Ahorros!$E$4</f>
        <v>257.44000000000051</v>
      </c>
    </row>
    <row r="211" spans="1:16" x14ac:dyDescent="0.25">
      <c r="A211" s="1">
        <v>43605</v>
      </c>
      <c r="B211">
        <v>181</v>
      </c>
      <c r="C211" t="s">
        <v>253</v>
      </c>
      <c r="D211" t="s">
        <v>31</v>
      </c>
      <c r="E211" t="s">
        <v>22</v>
      </c>
      <c r="F211" t="s">
        <v>18</v>
      </c>
      <c r="G211" t="s">
        <v>254</v>
      </c>
      <c r="K211">
        <v>4172.18</v>
      </c>
      <c r="L211">
        <f>L210-B211</f>
        <v>5277.26</v>
      </c>
      <c r="M211">
        <v>127</v>
      </c>
      <c r="N211" s="47">
        <f t="shared" ref="N211" si="184">SUM(K211:M211)</f>
        <v>9576.44</v>
      </c>
      <c r="O211" s="47">
        <f t="shared" ref="O211" si="185">N211-4000</f>
        <v>5576.4400000000005</v>
      </c>
      <c r="P211" s="25">
        <f>O211-Ahorros!$E$4</f>
        <v>76.440000000000509</v>
      </c>
    </row>
    <row r="212" spans="1:16" x14ac:dyDescent="0.25">
      <c r="A212" s="1">
        <v>43605</v>
      </c>
      <c r="B212">
        <v>19</v>
      </c>
      <c r="C212" t="s">
        <v>255</v>
      </c>
      <c r="D212" t="s">
        <v>128</v>
      </c>
      <c r="E212" t="s">
        <v>22</v>
      </c>
      <c r="F212" t="s">
        <v>18</v>
      </c>
      <c r="G212" t="s">
        <v>254</v>
      </c>
      <c r="K212">
        <v>4172.18</v>
      </c>
      <c r="L212">
        <f>L211-B212</f>
        <v>5258.26</v>
      </c>
      <c r="M212">
        <v>127</v>
      </c>
      <c r="N212" s="47">
        <f t="shared" ref="N212:N214" si="186">SUM(K212:M212)</f>
        <v>9557.44</v>
      </c>
      <c r="O212" s="47">
        <f t="shared" ref="O212:O214" si="187">N212-4000</f>
        <v>5557.4400000000005</v>
      </c>
      <c r="P212" s="25">
        <f>O212-Ahorros!$E$4</f>
        <v>57.440000000000509</v>
      </c>
    </row>
    <row r="213" spans="1:16" x14ac:dyDescent="0.25">
      <c r="A213" s="1">
        <v>43605</v>
      </c>
      <c r="B213">
        <v>10</v>
      </c>
      <c r="C213" t="s">
        <v>256</v>
      </c>
      <c r="D213" t="s">
        <v>257</v>
      </c>
      <c r="E213" t="s">
        <v>22</v>
      </c>
      <c r="F213" t="s">
        <v>7</v>
      </c>
      <c r="G213" t="s">
        <v>73</v>
      </c>
      <c r="K213">
        <v>4172.18</v>
      </c>
      <c r="L213">
        <v>5277.26</v>
      </c>
      <c r="M213">
        <f>M212-B213</f>
        <v>117</v>
      </c>
      <c r="N213">
        <f t="shared" si="186"/>
        <v>9566.44</v>
      </c>
      <c r="O213">
        <f t="shared" si="187"/>
        <v>5566.4400000000005</v>
      </c>
      <c r="P213" s="25">
        <f>O213-Ahorros!$E$4</f>
        <v>66.440000000000509</v>
      </c>
    </row>
    <row r="214" spans="1:16" x14ac:dyDescent="0.25">
      <c r="A214" s="1">
        <v>43605</v>
      </c>
      <c r="B214">
        <v>10</v>
      </c>
      <c r="C214" t="s">
        <v>177</v>
      </c>
      <c r="D214" t="s">
        <v>178</v>
      </c>
      <c r="E214" t="s">
        <v>22</v>
      </c>
      <c r="F214" t="s">
        <v>7</v>
      </c>
      <c r="G214" t="s">
        <v>44</v>
      </c>
      <c r="K214">
        <v>4172.18</v>
      </c>
      <c r="L214">
        <v>5277.26</v>
      </c>
      <c r="M214">
        <f>M213-B214</f>
        <v>107</v>
      </c>
      <c r="N214">
        <f t="shared" si="186"/>
        <v>9556.44</v>
      </c>
      <c r="O214">
        <f t="shared" si="187"/>
        <v>5556.4400000000005</v>
      </c>
      <c r="P214" s="25">
        <f>O214-Ahorros!$E$4</f>
        <v>56.440000000000509</v>
      </c>
    </row>
    <row r="215" spans="1:16" x14ac:dyDescent="0.25">
      <c r="A215" s="1">
        <v>43606</v>
      </c>
      <c r="B215">
        <v>185</v>
      </c>
      <c r="C215" t="s">
        <v>258</v>
      </c>
      <c r="D215" t="s">
        <v>259</v>
      </c>
      <c r="E215" t="s">
        <v>22</v>
      </c>
      <c r="F215" t="s">
        <v>18</v>
      </c>
      <c r="G215" t="s">
        <v>260</v>
      </c>
      <c r="K215">
        <v>4172.18</v>
      </c>
      <c r="L215">
        <f>L214-B215</f>
        <v>5092.26</v>
      </c>
      <c r="M215">
        <v>107</v>
      </c>
      <c r="N215" s="48">
        <f t="shared" ref="N215" si="188">SUM(K215:M215)</f>
        <v>9371.44</v>
      </c>
      <c r="O215" s="48">
        <f t="shared" ref="O215" si="189">N215-4000</f>
        <v>5371.4400000000005</v>
      </c>
      <c r="P215" s="25">
        <f>O215-Ahorros!$E$4</f>
        <v>-128.55999999999949</v>
      </c>
    </row>
    <row r="216" spans="1:16" x14ac:dyDescent="0.25">
      <c r="A216" s="1">
        <v>43606</v>
      </c>
      <c r="B216">
        <v>50</v>
      </c>
      <c r="C216" t="s">
        <v>258</v>
      </c>
      <c r="D216" t="s">
        <v>259</v>
      </c>
      <c r="E216" t="s">
        <v>22</v>
      </c>
      <c r="F216" t="s">
        <v>32</v>
      </c>
      <c r="G216" t="s">
        <v>260</v>
      </c>
      <c r="K216">
        <f>K215-B216</f>
        <v>4122.18</v>
      </c>
      <c r="L216">
        <v>5092.26</v>
      </c>
      <c r="M216">
        <v>107</v>
      </c>
      <c r="N216" s="48">
        <f t="shared" ref="N216:N217" si="190">SUM(K216:M216)</f>
        <v>9321.44</v>
      </c>
      <c r="O216" s="48">
        <f t="shared" ref="O216:O217" si="191">N216-4000</f>
        <v>5321.4400000000005</v>
      </c>
      <c r="P216" s="25">
        <f>O216-Ahorros!$E$4</f>
        <v>-178.55999999999949</v>
      </c>
    </row>
    <row r="217" spans="1:16" x14ac:dyDescent="0.25">
      <c r="A217" s="1">
        <v>43607</v>
      </c>
      <c r="B217">
        <v>19</v>
      </c>
      <c r="C217" t="s">
        <v>261</v>
      </c>
      <c r="D217" t="s">
        <v>69</v>
      </c>
      <c r="E217" t="s">
        <v>22</v>
      </c>
      <c r="F217" t="s">
        <v>18</v>
      </c>
      <c r="G217" t="s">
        <v>81</v>
      </c>
      <c r="K217">
        <f>K216-B217</f>
        <v>4103.18</v>
      </c>
      <c r="L217">
        <v>5092.26</v>
      </c>
      <c r="M217">
        <v>107</v>
      </c>
      <c r="N217">
        <f t="shared" si="190"/>
        <v>9302.44</v>
      </c>
      <c r="O217">
        <f t="shared" si="191"/>
        <v>5302.4400000000005</v>
      </c>
      <c r="P217" s="25">
        <f>O217-Ahorros!$E$4</f>
        <v>-197.55999999999949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D8" sqref="D8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50" t="s">
        <v>98</v>
      </c>
      <c r="B2" s="50"/>
      <c r="C2" s="50"/>
      <c r="D2" s="50"/>
      <c r="E2" s="50"/>
      <c r="F2" s="50"/>
      <c r="G2" s="50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2019-05-23T03:55:34Z</dcterms:modified>
</cp:coreProperties>
</file>