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nolan\Data Visualization\Module 7\"/>
    </mc:Choice>
  </mc:AlternateContent>
  <xr:revisionPtr revIDLastSave="0" documentId="13_ncr:1_{D4C70C12-F329-46B5-9CDE-06C7FE6900B6}" xr6:coauthVersionLast="47" xr6:coauthVersionMax="47" xr10:uidLastSave="{00000000-0000-0000-0000-000000000000}"/>
  <bookViews>
    <workbookView xWindow="22932" yWindow="-108" windowWidth="23256" windowHeight="12456" activeTab="2" xr2:uid="{00000000-000D-0000-FFFF-FFFF00000000}"/>
  </bookViews>
  <sheets>
    <sheet name="Stock Data" sheetId="1" r:id="rId1"/>
    <sheet name="Treemap Data" sheetId="11" r:id="rId2"/>
    <sheet name="Goal 1" sheetId="6" r:id="rId3"/>
    <sheet name="Goal 2" sheetId="7" r:id="rId4"/>
    <sheet name="Goal 3" sheetId="8" r:id="rId5"/>
    <sheet name="Goal 4" sheetId="9" r:id="rId6"/>
    <sheet name="Goal 5" sheetId="10" r:id="rId7"/>
    <sheet name="Goal 6" sheetId="12" r:id="rId8"/>
  </sheets>
  <definedNames>
    <definedName name="_xlnm._FilterDatabase" localSheetId="0" hidden="1">'Stock Data'!$A$1:$J$1</definedName>
    <definedName name="_xlnm._FilterDatabase" localSheetId="1" hidden="1">'Treemap Data'!$A$1:$B$1</definedName>
    <definedName name="_xlchart.v1.0" hidden="1">'Treemap Data'!$A$2:$A$20</definedName>
    <definedName name="_xlchart.v1.1" hidden="1">'Treemap Data'!$B$1</definedName>
    <definedName name="_xlchart.v1.2" hidden="1">'Treemap Data'!$B$2:$B$20</definedName>
    <definedName name="_xlchart.v1.3" hidden="1">'Stock Data'!$I$1</definedName>
    <definedName name="_xlchart.v1.4" hidden="1">'Stock Data'!$I$2:$I$368</definedName>
    <definedName name="_xlchart.v1.5" hidden="1">'Stock Data'!$Q$1</definedName>
    <definedName name="_xlchart.v1.6" hidden="1">'Stock Data'!$Q$2:$Q$368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 l="1"/>
  <c r="Q3" i="1"/>
  <c r="Q4"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2" i="1"/>
  <c r="L246" i="1"/>
  <c r="L300" i="1"/>
  <c r="L310" i="1"/>
  <c r="L311" i="1"/>
  <c r="L336" i="1"/>
  <c r="L337" i="1"/>
  <c r="K325" i="1"/>
  <c r="K336" i="1"/>
  <c r="K337" i="1"/>
  <c r="J34" i="1"/>
  <c r="K34" i="1" s="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8"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3" i="1"/>
  <c r="H12" i="1"/>
  <c r="H266" i="1"/>
  <c r="H265" i="1"/>
  <c r="H264" i="1"/>
  <c r="H263" i="1"/>
  <c r="H5"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6" i="1"/>
  <c r="H173" i="1"/>
  <c r="H172" i="1"/>
  <c r="H171" i="1"/>
  <c r="H170" i="1"/>
  <c r="H169" i="1"/>
  <c r="H168" i="1"/>
  <c r="H167" i="1"/>
  <c r="H166" i="1"/>
  <c r="H165" i="1"/>
  <c r="H164" i="1"/>
  <c r="H163" i="1"/>
  <c r="H162" i="1"/>
  <c r="H161" i="1"/>
  <c r="H160" i="1"/>
  <c r="H159" i="1"/>
  <c r="H11" i="1"/>
  <c r="H158" i="1"/>
  <c r="H157" i="1"/>
  <c r="H156" i="1"/>
  <c r="H155" i="1"/>
  <c r="H10"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9" i="1"/>
  <c r="H65" i="1"/>
  <c r="H7" i="1"/>
  <c r="H2"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4" i="1"/>
  <c r="H23" i="1"/>
  <c r="H22" i="1"/>
  <c r="H21" i="1"/>
  <c r="H20" i="1"/>
  <c r="H19" i="1"/>
  <c r="H18" i="1"/>
  <c r="H17" i="1"/>
  <c r="H16" i="1"/>
  <c r="H15" i="1"/>
  <c r="H14" i="1"/>
  <c r="H13" i="1"/>
  <c r="H367" i="1"/>
  <c r="G209" i="1"/>
  <c r="G208" i="1"/>
  <c r="G128" i="1"/>
  <c r="G116" i="1"/>
  <c r="G80" i="1"/>
  <c r="F363" i="1"/>
  <c r="I363" i="1" s="1"/>
  <c r="J363" i="1" s="1"/>
  <c r="K363" i="1" s="1"/>
  <c r="F362" i="1"/>
  <c r="I362" i="1" s="1"/>
  <c r="J362" i="1" s="1"/>
  <c r="K362" i="1" s="1"/>
  <c r="F361" i="1"/>
  <c r="I361" i="1" s="1"/>
  <c r="J361" i="1" s="1"/>
  <c r="K361" i="1" s="1"/>
  <c r="F360" i="1"/>
  <c r="I360" i="1" s="1"/>
  <c r="J360" i="1" s="1"/>
  <c r="K360" i="1" s="1"/>
  <c r="F359" i="1"/>
  <c r="G359" i="1" s="1"/>
  <c r="F358" i="1"/>
  <c r="I358" i="1" s="1"/>
  <c r="J358" i="1" s="1"/>
  <c r="K358" i="1" s="1"/>
  <c r="F357" i="1"/>
  <c r="I357" i="1" s="1"/>
  <c r="J357" i="1" s="1"/>
  <c r="K357" i="1" s="1"/>
  <c r="F356" i="1"/>
  <c r="F355" i="1"/>
  <c r="F354" i="1"/>
  <c r="I354" i="1" s="1"/>
  <c r="J354" i="1" s="1"/>
  <c r="K354" i="1" s="1"/>
  <c r="F353" i="1"/>
  <c r="I353" i="1" s="1"/>
  <c r="J353" i="1" s="1"/>
  <c r="K353" i="1" s="1"/>
  <c r="F352" i="1"/>
  <c r="I352" i="1" s="1"/>
  <c r="J352" i="1" s="1"/>
  <c r="K352" i="1" s="1"/>
  <c r="F351" i="1"/>
  <c r="G351" i="1" s="1"/>
  <c r="F350" i="1"/>
  <c r="G350" i="1" s="1"/>
  <c r="F349" i="1"/>
  <c r="G349" i="1" s="1"/>
  <c r="F348" i="1"/>
  <c r="I348" i="1" s="1"/>
  <c r="J348" i="1" s="1"/>
  <c r="K348" i="1" s="1"/>
  <c r="F347" i="1"/>
  <c r="G347" i="1" s="1"/>
  <c r="F346" i="1"/>
  <c r="F345" i="1"/>
  <c r="F344" i="1"/>
  <c r="G344" i="1" s="1"/>
  <c r="F343" i="1"/>
  <c r="F342" i="1"/>
  <c r="F341" i="1"/>
  <c r="G341" i="1" s="1"/>
  <c r="F340" i="1"/>
  <c r="I340" i="1" s="1"/>
  <c r="J340" i="1" s="1"/>
  <c r="K340" i="1" s="1"/>
  <c r="F339" i="1"/>
  <c r="I339" i="1" s="1"/>
  <c r="J339" i="1" s="1"/>
  <c r="K339" i="1" s="1"/>
  <c r="F338" i="1"/>
  <c r="I338" i="1" s="1"/>
  <c r="J338" i="1" s="1"/>
  <c r="K338" i="1" s="1"/>
  <c r="F337" i="1"/>
  <c r="I337" i="1" s="1"/>
  <c r="J337" i="1" s="1"/>
  <c r="F336" i="1"/>
  <c r="I336" i="1" s="1"/>
  <c r="J336" i="1" s="1"/>
  <c r="F335" i="1"/>
  <c r="G335" i="1" s="1"/>
  <c r="F334" i="1"/>
  <c r="I334" i="1" s="1"/>
  <c r="J334" i="1" s="1"/>
  <c r="K334" i="1" s="1"/>
  <c r="F333" i="1"/>
  <c r="G333" i="1" s="1"/>
  <c r="F332" i="1"/>
  <c r="F331" i="1"/>
  <c r="F330" i="1"/>
  <c r="F329" i="1"/>
  <c r="G329" i="1" s="1"/>
  <c r="F328" i="1"/>
  <c r="G328" i="1" s="1"/>
  <c r="F327" i="1"/>
  <c r="I327" i="1" s="1"/>
  <c r="J327" i="1" s="1"/>
  <c r="K327" i="1" s="1"/>
  <c r="F326" i="1"/>
  <c r="I326" i="1" s="1"/>
  <c r="J326" i="1" s="1"/>
  <c r="K326" i="1" s="1"/>
  <c r="F325" i="1"/>
  <c r="I325" i="1" s="1"/>
  <c r="J325" i="1" s="1"/>
  <c r="F324" i="1"/>
  <c r="I324" i="1" s="1"/>
  <c r="J324" i="1" s="1"/>
  <c r="K324" i="1" s="1"/>
  <c r="F323" i="1"/>
  <c r="I323" i="1" s="1"/>
  <c r="J323" i="1" s="1"/>
  <c r="K323" i="1" s="1"/>
  <c r="F322" i="1"/>
  <c r="I322" i="1" s="1"/>
  <c r="J322" i="1" s="1"/>
  <c r="K322" i="1" s="1"/>
  <c r="F321" i="1"/>
  <c r="G321" i="1" s="1"/>
  <c r="F320" i="1"/>
  <c r="F319" i="1"/>
  <c r="F318" i="1"/>
  <c r="F317" i="1"/>
  <c r="G317" i="1" s="1"/>
  <c r="F316" i="1"/>
  <c r="G316" i="1" s="1"/>
  <c r="F315" i="1"/>
  <c r="I315" i="1" s="1"/>
  <c r="J315" i="1" s="1"/>
  <c r="K315" i="1" s="1"/>
  <c r="F314" i="1"/>
  <c r="G314" i="1" s="1"/>
  <c r="F313" i="1"/>
  <c r="I313" i="1" s="1"/>
  <c r="J313" i="1" s="1"/>
  <c r="K313" i="1" s="1"/>
  <c r="F312" i="1"/>
  <c r="I312" i="1" s="1"/>
  <c r="J312" i="1" s="1"/>
  <c r="K312" i="1" s="1"/>
  <c r="F311" i="1"/>
  <c r="I311" i="1" s="1"/>
  <c r="J311" i="1" s="1"/>
  <c r="K311" i="1" s="1"/>
  <c r="F310" i="1"/>
  <c r="I310" i="1" s="1"/>
  <c r="J310" i="1" s="1"/>
  <c r="K310" i="1" s="1"/>
  <c r="F309" i="1"/>
  <c r="I309" i="1" s="1"/>
  <c r="J309" i="1" s="1"/>
  <c r="K309" i="1" s="1"/>
  <c r="F308" i="1"/>
  <c r="I308" i="1" s="1"/>
  <c r="J308" i="1" s="1"/>
  <c r="K308" i="1" s="1"/>
  <c r="F307" i="1"/>
  <c r="F306" i="1"/>
  <c r="F305" i="1"/>
  <c r="G305" i="1" s="1"/>
  <c r="F304" i="1"/>
  <c r="I304" i="1" s="1"/>
  <c r="J304" i="1" s="1"/>
  <c r="K304" i="1" s="1"/>
  <c r="F303" i="1"/>
  <c r="G303" i="1" s="1"/>
  <c r="F8" i="1"/>
  <c r="F302" i="1"/>
  <c r="G302" i="1" s="1"/>
  <c r="F301" i="1"/>
  <c r="I301" i="1" s="1"/>
  <c r="J301" i="1" s="1"/>
  <c r="F300" i="1"/>
  <c r="I300" i="1" s="1"/>
  <c r="J300" i="1" s="1"/>
  <c r="K300" i="1" s="1"/>
  <c r="F299" i="1"/>
  <c r="I299" i="1" s="1"/>
  <c r="J299" i="1" s="1"/>
  <c r="K299" i="1" s="1"/>
  <c r="F298" i="1"/>
  <c r="I298" i="1" s="1"/>
  <c r="J298" i="1" s="1"/>
  <c r="K298" i="1" s="1"/>
  <c r="F297" i="1"/>
  <c r="F296" i="1"/>
  <c r="F295" i="1"/>
  <c r="F294" i="1"/>
  <c r="G294" i="1" s="1"/>
  <c r="F293" i="1"/>
  <c r="I293" i="1" s="1"/>
  <c r="J293" i="1" s="1"/>
  <c r="F292" i="1"/>
  <c r="I292" i="1" s="1"/>
  <c r="L292" i="1" s="1"/>
  <c r="F291" i="1"/>
  <c r="G291" i="1" s="1"/>
  <c r="F290" i="1"/>
  <c r="I290" i="1" s="1"/>
  <c r="J290" i="1" s="1"/>
  <c r="F289" i="1"/>
  <c r="I289" i="1" s="1"/>
  <c r="J289" i="1" s="1"/>
  <c r="K289" i="1" s="1"/>
  <c r="F288" i="1"/>
  <c r="G288" i="1" s="1"/>
  <c r="F287" i="1"/>
  <c r="I287" i="1" s="1"/>
  <c r="J287" i="1" s="1"/>
  <c r="F286" i="1"/>
  <c r="G286" i="1" s="1"/>
  <c r="F285" i="1"/>
  <c r="F284" i="1"/>
  <c r="F283" i="1"/>
  <c r="F282" i="1"/>
  <c r="G282" i="1" s="1"/>
  <c r="F281" i="1"/>
  <c r="G281" i="1" s="1"/>
  <c r="F280" i="1"/>
  <c r="I280" i="1" s="1"/>
  <c r="J280" i="1" s="1"/>
  <c r="F279" i="1"/>
  <c r="I279" i="1" s="1"/>
  <c r="J279" i="1" s="1"/>
  <c r="K279" i="1" s="1"/>
  <c r="F278" i="1"/>
  <c r="F277" i="1"/>
  <c r="I277" i="1" s="1"/>
  <c r="J277" i="1" s="1"/>
  <c r="F276" i="1"/>
  <c r="I276" i="1" s="1"/>
  <c r="J276" i="1" s="1"/>
  <c r="K276" i="1" s="1"/>
  <c r="F275" i="1"/>
  <c r="I275" i="1" s="1"/>
  <c r="J275" i="1" s="1"/>
  <c r="K275" i="1" s="1"/>
  <c r="F274" i="1"/>
  <c r="G274" i="1" s="1"/>
  <c r="F273" i="1"/>
  <c r="F272" i="1"/>
  <c r="F271" i="1"/>
  <c r="F270" i="1"/>
  <c r="I270" i="1" s="1"/>
  <c r="J270" i="1" s="1"/>
  <c r="F269" i="1"/>
  <c r="I269" i="1" s="1"/>
  <c r="J269" i="1" s="1"/>
  <c r="K269" i="1" s="1"/>
  <c r="F268" i="1"/>
  <c r="G268" i="1" s="1"/>
  <c r="F267" i="1"/>
  <c r="G267" i="1" s="1"/>
  <c r="F3" i="1"/>
  <c r="G3" i="1" s="1"/>
  <c r="F12" i="1"/>
  <c r="F266" i="1"/>
  <c r="G266" i="1" s="1"/>
  <c r="F265" i="1"/>
  <c r="I265" i="1" s="1"/>
  <c r="J265" i="1" s="1"/>
  <c r="F264" i="1"/>
  <c r="F263" i="1"/>
  <c r="I263" i="1" s="1"/>
  <c r="J263" i="1" s="1"/>
  <c r="F5" i="1"/>
  <c r="F262" i="1"/>
  <c r="F261" i="1"/>
  <c r="G261" i="1" s="1"/>
  <c r="F260" i="1"/>
  <c r="I260" i="1" s="1"/>
  <c r="J260" i="1" s="1"/>
  <c r="F259" i="1"/>
  <c r="I259" i="1" s="1"/>
  <c r="J259" i="1" s="1"/>
  <c r="F258" i="1"/>
  <c r="G258" i="1" s="1"/>
  <c r="F257" i="1"/>
  <c r="G257" i="1" s="1"/>
  <c r="F256" i="1"/>
  <c r="I256" i="1" s="1"/>
  <c r="J256" i="1" s="1"/>
  <c r="K256" i="1" s="1"/>
  <c r="F255" i="1"/>
  <c r="G255" i="1" s="1"/>
  <c r="F254" i="1"/>
  <c r="I254" i="1" s="1"/>
  <c r="J254" i="1" s="1"/>
  <c r="F253" i="1"/>
  <c r="G253" i="1" s="1"/>
  <c r="F252" i="1"/>
  <c r="F251" i="1"/>
  <c r="F250" i="1"/>
  <c r="I250" i="1" s="1"/>
  <c r="J250" i="1" s="1"/>
  <c r="F249" i="1"/>
  <c r="G249" i="1" s="1"/>
  <c r="F248" i="1"/>
  <c r="I248" i="1" s="1"/>
  <c r="J248" i="1" s="1"/>
  <c r="F247" i="1"/>
  <c r="I247" i="1" s="1"/>
  <c r="J247" i="1" s="1"/>
  <c r="F246" i="1"/>
  <c r="I246" i="1" s="1"/>
  <c r="J246" i="1" s="1"/>
  <c r="K246" i="1" s="1"/>
  <c r="F245" i="1"/>
  <c r="F244" i="1"/>
  <c r="I244" i="1" s="1"/>
  <c r="J244" i="1" s="1"/>
  <c r="K244" i="1" s="1"/>
  <c r="F243" i="1"/>
  <c r="G243" i="1" s="1"/>
  <c r="F242" i="1"/>
  <c r="F241" i="1"/>
  <c r="G241" i="1" s="1"/>
  <c r="F240" i="1"/>
  <c r="G240" i="1" s="1"/>
  <c r="F239" i="1"/>
  <c r="F238" i="1"/>
  <c r="F237" i="1"/>
  <c r="I237" i="1" s="1"/>
  <c r="J237" i="1" s="1"/>
  <c r="F236" i="1"/>
  <c r="I236" i="1" s="1"/>
  <c r="J236" i="1" s="1"/>
  <c r="F235" i="1"/>
  <c r="I235" i="1" s="1"/>
  <c r="J235" i="1" s="1"/>
  <c r="F234" i="1"/>
  <c r="G234" i="1" s="1"/>
  <c r="F233" i="1"/>
  <c r="I233" i="1" s="1"/>
  <c r="J233" i="1" s="1"/>
  <c r="K233" i="1" s="1"/>
  <c r="F232" i="1"/>
  <c r="F231" i="1"/>
  <c r="I231" i="1" s="1"/>
  <c r="J231" i="1" s="1"/>
  <c r="K231" i="1" s="1"/>
  <c r="F230" i="1"/>
  <c r="I230" i="1" s="1"/>
  <c r="J230" i="1" s="1"/>
  <c r="F229" i="1"/>
  <c r="G229" i="1" s="1"/>
  <c r="F228" i="1"/>
  <c r="F227" i="1"/>
  <c r="F226" i="1"/>
  <c r="F225" i="1"/>
  <c r="G225" i="1" s="1"/>
  <c r="F224" i="1"/>
  <c r="G224" i="1" s="1"/>
  <c r="F223" i="1"/>
  <c r="G223" i="1" s="1"/>
  <c r="F222" i="1"/>
  <c r="I222" i="1" s="1"/>
  <c r="J222" i="1" s="1"/>
  <c r="F221" i="1"/>
  <c r="I221" i="1" s="1"/>
  <c r="J221" i="1" s="1"/>
  <c r="F220" i="1"/>
  <c r="I220" i="1" s="1"/>
  <c r="J220" i="1" s="1"/>
  <c r="F219" i="1"/>
  <c r="G219" i="1" s="1"/>
  <c r="F218" i="1"/>
  <c r="I218" i="1" s="1"/>
  <c r="J218" i="1" s="1"/>
  <c r="K218" i="1" s="1"/>
  <c r="F217" i="1"/>
  <c r="I217" i="1" s="1"/>
  <c r="J217" i="1" s="1"/>
  <c r="F216" i="1"/>
  <c r="F215" i="1"/>
  <c r="F214" i="1"/>
  <c r="F213" i="1"/>
  <c r="I213" i="1" s="1"/>
  <c r="J213" i="1" s="1"/>
  <c r="F212" i="1"/>
  <c r="I212" i="1" s="1"/>
  <c r="J212" i="1" s="1"/>
  <c r="F211" i="1"/>
  <c r="I211" i="1" s="1"/>
  <c r="J211" i="1" s="1"/>
  <c r="F210" i="1"/>
  <c r="G210" i="1" s="1"/>
  <c r="F209" i="1"/>
  <c r="I209" i="1" s="1"/>
  <c r="J209" i="1" s="1"/>
  <c r="K209" i="1" s="1"/>
  <c r="F208" i="1"/>
  <c r="I208" i="1" s="1"/>
  <c r="J208" i="1" s="1"/>
  <c r="K208" i="1" s="1"/>
  <c r="F207" i="1"/>
  <c r="F206" i="1"/>
  <c r="F205" i="1"/>
  <c r="I205" i="1" s="1"/>
  <c r="J205" i="1" s="1"/>
  <c r="K205" i="1" s="1"/>
  <c r="F204" i="1"/>
  <c r="I204" i="1" s="1"/>
  <c r="F203" i="1"/>
  <c r="F202" i="1"/>
  <c r="F201" i="1"/>
  <c r="G201" i="1" s="1"/>
  <c r="F200" i="1"/>
  <c r="I200" i="1" s="1"/>
  <c r="J200" i="1" s="1"/>
  <c r="F199" i="1"/>
  <c r="I199" i="1" s="1"/>
  <c r="J199" i="1" s="1"/>
  <c r="F198" i="1"/>
  <c r="I198" i="1" s="1"/>
  <c r="J198" i="1" s="1"/>
  <c r="F197" i="1"/>
  <c r="I197" i="1" s="1"/>
  <c r="J197" i="1" s="1"/>
  <c r="F196" i="1"/>
  <c r="I196" i="1" s="1"/>
  <c r="J196" i="1" s="1"/>
  <c r="K196" i="1" s="1"/>
  <c r="F195" i="1"/>
  <c r="I195" i="1" s="1"/>
  <c r="J195" i="1" s="1"/>
  <c r="K195" i="1" s="1"/>
  <c r="F194" i="1"/>
  <c r="I194" i="1" s="1"/>
  <c r="J194" i="1" s="1"/>
  <c r="K194" i="1" s="1"/>
  <c r="F193" i="1"/>
  <c r="G193" i="1" s="1"/>
  <c r="F192" i="1"/>
  <c r="F191" i="1"/>
  <c r="F190" i="1"/>
  <c r="F189" i="1"/>
  <c r="G189" i="1" s="1"/>
  <c r="F188" i="1"/>
  <c r="I188" i="1" s="1"/>
  <c r="J188" i="1" s="1"/>
  <c r="F187" i="1"/>
  <c r="I187" i="1" s="1"/>
  <c r="J187" i="1" s="1"/>
  <c r="F186" i="1"/>
  <c r="F185" i="1"/>
  <c r="I185" i="1" s="1"/>
  <c r="J185" i="1" s="1"/>
  <c r="F184" i="1"/>
  <c r="I184" i="1" s="1"/>
  <c r="J184" i="1" s="1"/>
  <c r="K184" i="1" s="1"/>
  <c r="F183" i="1"/>
  <c r="I183" i="1" s="1"/>
  <c r="J183" i="1" s="1"/>
  <c r="K183" i="1" s="1"/>
  <c r="F182" i="1"/>
  <c r="I182" i="1" s="1"/>
  <c r="J182" i="1" s="1"/>
  <c r="F181" i="1"/>
  <c r="G181" i="1" s="1"/>
  <c r="F180" i="1"/>
  <c r="F179" i="1"/>
  <c r="F178" i="1"/>
  <c r="F177" i="1"/>
  <c r="G177" i="1" s="1"/>
  <c r="F176" i="1"/>
  <c r="G176" i="1" s="1"/>
  <c r="F175" i="1"/>
  <c r="I175" i="1" s="1"/>
  <c r="J175" i="1" s="1"/>
  <c r="F174" i="1"/>
  <c r="I174" i="1" s="1"/>
  <c r="J174" i="1" s="1"/>
  <c r="F6" i="1"/>
  <c r="I6" i="1" s="1"/>
  <c r="J6" i="1" s="1"/>
  <c r="F173" i="1"/>
  <c r="I173" i="1" s="1"/>
  <c r="J173" i="1" s="1"/>
  <c r="F172" i="1"/>
  <c r="I172" i="1" s="1"/>
  <c r="J172" i="1" s="1"/>
  <c r="F171" i="1"/>
  <c r="I171" i="1" s="1"/>
  <c r="J171" i="1" s="1"/>
  <c r="K171" i="1" s="1"/>
  <c r="F170" i="1"/>
  <c r="G170" i="1" s="1"/>
  <c r="F169" i="1"/>
  <c r="F168" i="1"/>
  <c r="F167" i="1"/>
  <c r="F166" i="1"/>
  <c r="G166" i="1" s="1"/>
  <c r="F165" i="1"/>
  <c r="I165" i="1" s="1"/>
  <c r="J165" i="1" s="1"/>
  <c r="F164" i="1"/>
  <c r="G164" i="1" s="1"/>
  <c r="F163" i="1"/>
  <c r="I163" i="1" s="1"/>
  <c r="J163" i="1" s="1"/>
  <c r="F162" i="1"/>
  <c r="I162" i="1" s="1"/>
  <c r="J162" i="1" s="1"/>
  <c r="F161" i="1"/>
  <c r="I161" i="1" s="1"/>
  <c r="J161" i="1" s="1"/>
  <c r="F160" i="1"/>
  <c r="G160" i="1" s="1"/>
  <c r="F159" i="1"/>
  <c r="I159" i="1" s="1"/>
  <c r="J159" i="1" s="1"/>
  <c r="F11" i="1"/>
  <c r="G11" i="1" s="1"/>
  <c r="F158" i="1"/>
  <c r="G158" i="1" s="1"/>
  <c r="F157" i="1"/>
  <c r="F156" i="1"/>
  <c r="I156" i="1" s="1"/>
  <c r="J156" i="1" s="1"/>
  <c r="F155" i="1"/>
  <c r="G155" i="1" s="1"/>
  <c r="F10" i="1"/>
  <c r="I10" i="1" s="1"/>
  <c r="J10" i="1" s="1"/>
  <c r="F154" i="1"/>
  <c r="I154" i="1" s="1"/>
  <c r="J154" i="1" s="1"/>
  <c r="F153" i="1"/>
  <c r="F152" i="1"/>
  <c r="I152" i="1" s="1"/>
  <c r="J152" i="1" s="1"/>
  <c r="F151" i="1"/>
  <c r="I151" i="1" s="1"/>
  <c r="J151" i="1" s="1"/>
  <c r="F150" i="1"/>
  <c r="G150" i="1" s="1"/>
  <c r="F149" i="1"/>
  <c r="I149" i="1" s="1"/>
  <c r="J149" i="1" s="1"/>
  <c r="F148" i="1"/>
  <c r="G148" i="1" s="1"/>
  <c r="F147" i="1"/>
  <c r="F146" i="1"/>
  <c r="F145" i="1"/>
  <c r="F144" i="1"/>
  <c r="I144" i="1" s="1"/>
  <c r="J144" i="1" s="1"/>
  <c r="F143" i="1"/>
  <c r="G143" i="1" s="1"/>
  <c r="F142" i="1"/>
  <c r="I142" i="1" s="1"/>
  <c r="J142" i="1" s="1"/>
  <c r="F141" i="1"/>
  <c r="F140" i="1"/>
  <c r="F139" i="1"/>
  <c r="I139" i="1" s="1"/>
  <c r="J139" i="1" s="1"/>
  <c r="F138" i="1"/>
  <c r="I138" i="1" s="1"/>
  <c r="J138" i="1" s="1"/>
  <c r="F137" i="1"/>
  <c r="I137" i="1" s="1"/>
  <c r="J137" i="1" s="1"/>
  <c r="K137" i="1" s="1"/>
  <c r="F136" i="1"/>
  <c r="G136" i="1" s="1"/>
  <c r="F135" i="1"/>
  <c r="F134" i="1"/>
  <c r="F133" i="1"/>
  <c r="F132" i="1"/>
  <c r="I132" i="1" s="1"/>
  <c r="J132" i="1" s="1"/>
  <c r="F131" i="1"/>
  <c r="I131" i="1" s="1"/>
  <c r="J131" i="1" s="1"/>
  <c r="F130" i="1"/>
  <c r="G130" i="1" s="1"/>
  <c r="F129" i="1"/>
  <c r="I129" i="1" s="1"/>
  <c r="J129" i="1" s="1"/>
  <c r="F128" i="1"/>
  <c r="I128" i="1" s="1"/>
  <c r="J128" i="1" s="1"/>
  <c r="F127" i="1"/>
  <c r="F126" i="1"/>
  <c r="I126" i="1" s="1"/>
  <c r="J126" i="1" s="1"/>
  <c r="F125" i="1"/>
  <c r="I125" i="1" s="1"/>
  <c r="J125" i="1" s="1"/>
  <c r="K125" i="1" s="1"/>
  <c r="F124" i="1"/>
  <c r="G124" i="1" s="1"/>
  <c r="F123" i="1"/>
  <c r="F122" i="1"/>
  <c r="F121" i="1"/>
  <c r="F120" i="1"/>
  <c r="G120" i="1" s="1"/>
  <c r="F119" i="1"/>
  <c r="I119" i="1" s="1"/>
  <c r="J119" i="1" s="1"/>
  <c r="K119" i="1" s="1"/>
  <c r="F118" i="1"/>
  <c r="F117" i="1"/>
  <c r="G117" i="1" s="1"/>
  <c r="F116" i="1"/>
  <c r="I116" i="1" s="1"/>
  <c r="F115" i="1"/>
  <c r="I115" i="1" s="1"/>
  <c r="J115" i="1" s="1"/>
  <c r="F114" i="1"/>
  <c r="G114" i="1" s="1"/>
  <c r="F113" i="1"/>
  <c r="F112" i="1"/>
  <c r="I112" i="1" s="1"/>
  <c r="J112" i="1" s="1"/>
  <c r="K112" i="1" s="1"/>
  <c r="F111" i="1"/>
  <c r="I111" i="1" s="1"/>
  <c r="J111" i="1" s="1"/>
  <c r="F110" i="1"/>
  <c r="F109" i="1"/>
  <c r="I109" i="1" s="1"/>
  <c r="J109" i="1" s="1"/>
  <c r="F108" i="1"/>
  <c r="G108" i="1" s="1"/>
  <c r="F107" i="1"/>
  <c r="I107" i="1" s="1"/>
  <c r="J107" i="1" s="1"/>
  <c r="F106" i="1"/>
  <c r="I106" i="1" s="1"/>
  <c r="J106" i="1" s="1"/>
  <c r="F105" i="1"/>
  <c r="G105" i="1" s="1"/>
  <c r="F104" i="1"/>
  <c r="F103" i="1"/>
  <c r="I103" i="1" s="1"/>
  <c r="J103" i="1" s="1"/>
  <c r="F102" i="1"/>
  <c r="I102" i="1" s="1"/>
  <c r="J102" i="1" s="1"/>
  <c r="K102" i="1" s="1"/>
  <c r="F101" i="1"/>
  <c r="F100" i="1"/>
  <c r="G100" i="1" s="1"/>
  <c r="F99" i="1"/>
  <c r="F98" i="1"/>
  <c r="F97" i="1"/>
  <c r="F96" i="1"/>
  <c r="G96" i="1" s="1"/>
  <c r="F95" i="1"/>
  <c r="I95" i="1" s="1"/>
  <c r="J95" i="1" s="1"/>
  <c r="K95" i="1" s="1"/>
  <c r="F94" i="1"/>
  <c r="I94" i="1" s="1"/>
  <c r="J94" i="1" s="1"/>
  <c r="F93" i="1"/>
  <c r="G93" i="1" s="1"/>
  <c r="F92" i="1"/>
  <c r="I92" i="1" s="1"/>
  <c r="J92" i="1" s="1"/>
  <c r="F91" i="1"/>
  <c r="F90" i="1"/>
  <c r="I90" i="1" s="1"/>
  <c r="J90" i="1" s="1"/>
  <c r="F89" i="1"/>
  <c r="I89" i="1" s="1"/>
  <c r="J89" i="1" s="1"/>
  <c r="F88" i="1"/>
  <c r="G88" i="1" s="1"/>
  <c r="F87" i="1"/>
  <c r="F86" i="1"/>
  <c r="F85" i="1"/>
  <c r="F84" i="1"/>
  <c r="G84" i="1" s="1"/>
  <c r="F83" i="1"/>
  <c r="G83" i="1" s="1"/>
  <c r="F82" i="1"/>
  <c r="I82" i="1" s="1"/>
  <c r="J82" i="1" s="1"/>
  <c r="F81" i="1"/>
  <c r="I81" i="1" s="1"/>
  <c r="J81" i="1" s="1"/>
  <c r="F80" i="1"/>
  <c r="I80" i="1" s="1"/>
  <c r="F79" i="1"/>
  <c r="I79" i="1" s="1"/>
  <c r="J79" i="1" s="1"/>
  <c r="F78" i="1"/>
  <c r="G78" i="1" s="1"/>
  <c r="F77" i="1"/>
  <c r="I77" i="1" s="1"/>
  <c r="J77" i="1" s="1"/>
  <c r="F76" i="1"/>
  <c r="G76" i="1" s="1"/>
  <c r="F75" i="1"/>
  <c r="F74" i="1"/>
  <c r="F73" i="1"/>
  <c r="F72" i="1"/>
  <c r="I72" i="1" s="1"/>
  <c r="J72" i="1" s="1"/>
  <c r="F71" i="1"/>
  <c r="I71" i="1" s="1"/>
  <c r="J71" i="1" s="1"/>
  <c r="F70" i="1"/>
  <c r="I70" i="1" s="1"/>
  <c r="J70" i="1" s="1"/>
  <c r="F69" i="1"/>
  <c r="I69" i="1" s="1"/>
  <c r="J69" i="1" s="1"/>
  <c r="F68" i="1"/>
  <c r="I68" i="1" s="1"/>
  <c r="J68" i="1" s="1"/>
  <c r="F67" i="1"/>
  <c r="I67" i="1" s="1"/>
  <c r="J67" i="1" s="1"/>
  <c r="F66" i="1"/>
  <c r="G66" i="1" s="1"/>
  <c r="F9" i="1"/>
  <c r="I9" i="1" s="1"/>
  <c r="J9" i="1" s="1"/>
  <c r="F65" i="1"/>
  <c r="F7" i="1"/>
  <c r="F2" i="1"/>
  <c r="F64" i="1"/>
  <c r="F63" i="1"/>
  <c r="G63" i="1" s="1"/>
  <c r="F62" i="1"/>
  <c r="I62" i="1" s="1"/>
  <c r="J62" i="1" s="1"/>
  <c r="F61" i="1"/>
  <c r="F60" i="1"/>
  <c r="I60" i="1" s="1"/>
  <c r="J60" i="1" s="1"/>
  <c r="F59" i="1"/>
  <c r="I59" i="1" s="1"/>
  <c r="J59" i="1" s="1"/>
  <c r="F58" i="1"/>
  <c r="I58" i="1" s="1"/>
  <c r="J58" i="1" s="1"/>
  <c r="F57" i="1"/>
  <c r="F56" i="1"/>
  <c r="I56" i="1" s="1"/>
  <c r="J56" i="1" s="1"/>
  <c r="F55" i="1"/>
  <c r="I55" i="1" s="1"/>
  <c r="J55" i="1" s="1"/>
  <c r="F54" i="1"/>
  <c r="G54" i="1" s="1"/>
  <c r="F53" i="1"/>
  <c r="I53" i="1" s="1"/>
  <c r="F52" i="1"/>
  <c r="I52" i="1" s="1"/>
  <c r="J52" i="1" s="1"/>
  <c r="K52" i="1" s="1"/>
  <c r="F51" i="1"/>
  <c r="G51" i="1" s="1"/>
  <c r="F50" i="1"/>
  <c r="G50" i="1" s="1"/>
  <c r="F49" i="1"/>
  <c r="G49" i="1" s="1"/>
  <c r="F48" i="1"/>
  <c r="G48" i="1" s="1"/>
  <c r="F47" i="1"/>
  <c r="I47" i="1" s="1"/>
  <c r="J47" i="1" s="1"/>
  <c r="F46" i="1"/>
  <c r="I46" i="1" s="1"/>
  <c r="J46" i="1" s="1"/>
  <c r="F45" i="1"/>
  <c r="F44" i="1"/>
  <c r="I44" i="1" s="1"/>
  <c r="J44" i="1" s="1"/>
  <c r="F43" i="1"/>
  <c r="I43" i="1" s="1"/>
  <c r="J43" i="1" s="1"/>
  <c r="F42" i="1"/>
  <c r="F41" i="1"/>
  <c r="I41" i="1" s="1"/>
  <c r="J41" i="1" s="1"/>
  <c r="F40" i="1"/>
  <c r="I40" i="1" s="1"/>
  <c r="J40" i="1" s="1"/>
  <c r="F39" i="1"/>
  <c r="I39" i="1" s="1"/>
  <c r="J39" i="1" s="1"/>
  <c r="F38" i="1"/>
  <c r="G38" i="1" s="1"/>
  <c r="F37" i="1"/>
  <c r="F36" i="1"/>
  <c r="I36" i="1" s="1"/>
  <c r="J36" i="1" s="1"/>
  <c r="F35" i="1"/>
  <c r="G35" i="1" s="1"/>
  <c r="F34" i="1"/>
  <c r="I34" i="1" s="1"/>
  <c r="F33" i="1"/>
  <c r="G33" i="1" s="1"/>
  <c r="F32" i="1"/>
  <c r="I32" i="1" s="1"/>
  <c r="J32" i="1" s="1"/>
  <c r="F31" i="1"/>
  <c r="I31" i="1" s="1"/>
  <c r="J31" i="1" s="1"/>
  <c r="F30" i="1"/>
  <c r="F29" i="1"/>
  <c r="I29" i="1" s="1"/>
  <c r="J29" i="1" s="1"/>
  <c r="K29" i="1" s="1"/>
  <c r="F28" i="1"/>
  <c r="F27" i="1"/>
  <c r="I27" i="1" s="1"/>
  <c r="J27" i="1" s="1"/>
  <c r="F26" i="1"/>
  <c r="I26" i="1" s="1"/>
  <c r="J26" i="1" s="1"/>
  <c r="F25" i="1"/>
  <c r="I25" i="1" s="1"/>
  <c r="J25" i="1" s="1"/>
  <c r="F24" i="1"/>
  <c r="G24" i="1" s="1"/>
  <c r="F4" i="1"/>
  <c r="G4" i="1" s="1"/>
  <c r="F23" i="1"/>
  <c r="I23" i="1" s="1"/>
  <c r="J23" i="1" s="1"/>
  <c r="F22" i="1"/>
  <c r="G22" i="1" s="1"/>
  <c r="F21" i="1"/>
  <c r="I21" i="1" s="1"/>
  <c r="J21" i="1" s="1"/>
  <c r="F20" i="1"/>
  <c r="I20" i="1" s="1"/>
  <c r="F19" i="1"/>
  <c r="F18" i="1"/>
  <c r="I18" i="1" s="1"/>
  <c r="J18" i="1" s="1"/>
  <c r="F17" i="1"/>
  <c r="F16" i="1"/>
  <c r="I16" i="1" s="1"/>
  <c r="J16" i="1" s="1"/>
  <c r="F15" i="1"/>
  <c r="I15" i="1" s="1"/>
  <c r="J15" i="1" s="1"/>
  <c r="F14" i="1"/>
  <c r="I14" i="1" s="1"/>
  <c r="J14" i="1" s="1"/>
  <c r="F13" i="1"/>
  <c r="I13" i="1" s="1"/>
  <c r="J13" i="1" s="1"/>
  <c r="F366" i="1"/>
  <c r="G366" i="1" s="1"/>
  <c r="F365" i="1"/>
  <c r="I365" i="1" s="1"/>
  <c r="J365" i="1" s="1"/>
  <c r="K365" i="1" s="1"/>
  <c r="F364" i="1"/>
  <c r="G364" i="1" s="1"/>
  <c r="F367" i="1"/>
  <c r="G142" i="1" l="1"/>
  <c r="L109" i="1"/>
  <c r="G313" i="1"/>
  <c r="L102" i="1"/>
  <c r="G280" i="1"/>
  <c r="K36" i="1"/>
  <c r="G361" i="1"/>
  <c r="L70" i="1"/>
  <c r="L358" i="1"/>
  <c r="L60" i="1"/>
  <c r="L119" i="1"/>
  <c r="L348" i="1"/>
  <c r="L10" i="1"/>
  <c r="J204" i="1"/>
  <c r="L200" i="1"/>
  <c r="K31" i="1"/>
  <c r="K43" i="1"/>
  <c r="J20" i="1"/>
  <c r="L9" i="1"/>
  <c r="G264" i="1"/>
  <c r="I264" i="1"/>
  <c r="J264" i="1" s="1"/>
  <c r="L21" i="1"/>
  <c r="L260" i="1"/>
  <c r="K58" i="1"/>
  <c r="K60" i="1"/>
  <c r="K109" i="1"/>
  <c r="K156" i="1"/>
  <c r="K250" i="1"/>
  <c r="G79" i="1"/>
  <c r="I366" i="1"/>
  <c r="J366" i="1" s="1"/>
  <c r="K366" i="1" s="1"/>
  <c r="L360" i="1"/>
  <c r="L312" i="1"/>
  <c r="G221" i="1"/>
  <c r="K46" i="1"/>
  <c r="K142" i="1"/>
  <c r="G222" i="1"/>
  <c r="L323" i="1"/>
  <c r="L205" i="1"/>
  <c r="L131" i="1"/>
  <c r="L36" i="1"/>
  <c r="K21" i="1"/>
  <c r="L324" i="1"/>
  <c r="K62" i="1"/>
  <c r="K131" i="1"/>
  <c r="K260" i="1"/>
  <c r="G59" i="1"/>
  <c r="G246" i="1"/>
  <c r="I3" i="1"/>
  <c r="K217" i="1"/>
  <c r="L322" i="1"/>
  <c r="L276" i="1"/>
  <c r="L204" i="1"/>
  <c r="L82" i="1"/>
  <c r="L34" i="1"/>
  <c r="L299" i="1"/>
  <c r="L154" i="1"/>
  <c r="K70" i="1"/>
  <c r="L334" i="1"/>
  <c r="L298" i="1"/>
  <c r="L95" i="1"/>
  <c r="L58" i="1"/>
  <c r="G220" i="1"/>
  <c r="L325" i="1"/>
  <c r="L289" i="1"/>
  <c r="L217" i="1"/>
  <c r="L142" i="1"/>
  <c r="L46" i="1"/>
  <c r="K82" i="1"/>
  <c r="K154" i="1"/>
  <c r="K15" i="1"/>
  <c r="K26" i="1"/>
  <c r="K10" i="1"/>
  <c r="K16" i="1"/>
  <c r="K72" i="1"/>
  <c r="K132" i="1"/>
  <c r="K144" i="1"/>
  <c r="K213" i="1"/>
  <c r="G68" i="1"/>
  <c r="G279" i="1"/>
  <c r="I349" i="1"/>
  <c r="L361" i="1"/>
  <c r="L313" i="1"/>
  <c r="L275" i="1"/>
  <c r="J80" i="1"/>
  <c r="L80" i="1"/>
  <c r="J116" i="1"/>
  <c r="J292" i="1"/>
  <c r="K292" i="1" s="1"/>
  <c r="L211" i="1"/>
  <c r="L199" i="1"/>
  <c r="L163" i="1"/>
  <c r="L151" i="1"/>
  <c r="L55" i="1"/>
  <c r="L43" i="1"/>
  <c r="L31" i="1"/>
  <c r="L264" i="1"/>
  <c r="L144" i="1"/>
  <c r="L357" i="1"/>
  <c r="L309" i="1"/>
  <c r="L213" i="1"/>
  <c r="J53" i="1"/>
  <c r="L308" i="1"/>
  <c r="L354" i="1"/>
  <c r="G161" i="1"/>
  <c r="G292" i="1"/>
  <c r="L365" i="1"/>
  <c r="L353" i="1"/>
  <c r="L293" i="1"/>
  <c r="L269" i="1"/>
  <c r="L233" i="1"/>
  <c r="L221" i="1"/>
  <c r="L209" i="1"/>
  <c r="L137" i="1"/>
  <c r="L125" i="1"/>
  <c r="L89" i="1"/>
  <c r="L41" i="1"/>
  <c r="L29" i="1"/>
  <c r="L156" i="1"/>
  <c r="L250" i="1"/>
  <c r="L20" i="1"/>
  <c r="L18" i="1"/>
  <c r="G162" i="1"/>
  <c r="G312" i="1"/>
  <c r="I117" i="1"/>
  <c r="L352" i="1"/>
  <c r="L340" i="1"/>
  <c r="L304" i="1"/>
  <c r="L280" i="1"/>
  <c r="L256" i="1"/>
  <c r="L244" i="1"/>
  <c r="L220" i="1"/>
  <c r="L208" i="1"/>
  <c r="L196" i="1"/>
  <c r="L184" i="1"/>
  <c r="L172" i="1"/>
  <c r="L112" i="1"/>
  <c r="L52" i="1"/>
  <c r="L16" i="1"/>
  <c r="L72" i="1"/>
  <c r="G112" i="1"/>
  <c r="I2" i="1"/>
  <c r="L2" i="1" s="1"/>
  <c r="L32" i="1"/>
  <c r="G163" i="1"/>
  <c r="I223" i="1"/>
  <c r="L363" i="1"/>
  <c r="L339" i="1"/>
  <c r="L327" i="1"/>
  <c r="L315" i="1"/>
  <c r="L279" i="1"/>
  <c r="L231" i="1"/>
  <c r="L195" i="1"/>
  <c r="L183" i="1"/>
  <c r="L171" i="1"/>
  <c r="L39" i="1"/>
  <c r="L27" i="1"/>
  <c r="L15" i="1"/>
  <c r="L3" i="1"/>
  <c r="L132" i="1"/>
  <c r="I108" i="1"/>
  <c r="G185" i="1"/>
  <c r="I234" i="1"/>
  <c r="L362" i="1"/>
  <c r="L338" i="1"/>
  <c r="L326" i="1"/>
  <c r="L254" i="1"/>
  <c r="L230" i="1"/>
  <c r="L218" i="1"/>
  <c r="L194" i="1"/>
  <c r="L62" i="1"/>
  <c r="L26" i="1"/>
  <c r="L14" i="1"/>
  <c r="I113" i="1"/>
  <c r="L106" i="1" s="1"/>
  <c r="G113" i="1"/>
  <c r="G57" i="1"/>
  <c r="I57" i="1"/>
  <c r="L47" i="1" s="1"/>
  <c r="G276" i="1"/>
  <c r="G171" i="1"/>
  <c r="I141" i="1"/>
  <c r="G141" i="1"/>
  <c r="G186" i="1"/>
  <c r="I186" i="1"/>
  <c r="L182" i="1" s="1"/>
  <c r="G8" i="1"/>
  <c r="I8" i="1"/>
  <c r="G37" i="1"/>
  <c r="I37" i="1"/>
  <c r="I61" i="1"/>
  <c r="G61" i="1"/>
  <c r="G118" i="1"/>
  <c r="I118" i="1"/>
  <c r="L111" i="1" s="1"/>
  <c r="G81" i="1"/>
  <c r="G362" i="1"/>
  <c r="G82" i="1"/>
  <c r="G198" i="1"/>
  <c r="G310" i="1"/>
  <c r="I267" i="1"/>
  <c r="G111" i="1"/>
  <c r="G311" i="1"/>
  <c r="I76" i="1"/>
  <c r="L69" i="1" s="1"/>
  <c r="I347" i="1"/>
  <c r="I207" i="1"/>
  <c r="G207" i="1"/>
  <c r="G153" i="1"/>
  <c r="I153" i="1"/>
  <c r="G13" i="1"/>
  <c r="I78" i="1"/>
  <c r="L71" i="1" s="1"/>
  <c r="I266" i="1"/>
  <c r="L263" i="1" s="1"/>
  <c r="I74" i="1"/>
  <c r="L67" i="1" s="1"/>
  <c r="G74" i="1"/>
  <c r="G14" i="1"/>
  <c r="G218" i="1"/>
  <c r="G9" i="1"/>
  <c r="G172" i="1"/>
  <c r="G29" i="1"/>
  <c r="G338" i="1"/>
  <c r="I65" i="1"/>
  <c r="G65" i="1"/>
  <c r="G345" i="1"/>
  <c r="I345" i="1"/>
  <c r="G36" i="1"/>
  <c r="G358" i="1"/>
  <c r="G173" i="1"/>
  <c r="I268" i="1"/>
  <c r="G115" i="1"/>
  <c r="G6" i="1"/>
  <c r="G233" i="1"/>
  <c r="G315" i="1"/>
  <c r="I35" i="1"/>
  <c r="L25" i="1" s="1"/>
  <c r="I177" i="1"/>
  <c r="L173" i="1" s="1"/>
  <c r="I303" i="1"/>
  <c r="G67" i="1"/>
  <c r="G187" i="1"/>
  <c r="G270" i="1"/>
  <c r="G339" i="1"/>
  <c r="G365" i="1"/>
  <c r="G277" i="1"/>
  <c r="G360" i="1"/>
  <c r="I63" i="1"/>
  <c r="L53" i="1" s="1"/>
  <c r="I143" i="1"/>
  <c r="G62" i="1"/>
  <c r="G132" i="1"/>
  <c r="G248" i="1"/>
  <c r="I224" i="1"/>
  <c r="G2" i="1"/>
  <c r="G260" i="1"/>
  <c r="G340" i="1"/>
  <c r="I155" i="1"/>
  <c r="L149" i="1" s="1"/>
  <c r="G26" i="1"/>
  <c r="G71" i="1"/>
  <c r="G107" i="1"/>
  <c r="G213" i="1"/>
  <c r="G236" i="1"/>
  <c r="G308" i="1"/>
  <c r="G326" i="1"/>
  <c r="I24" i="1"/>
  <c r="I96" i="1"/>
  <c r="I166" i="1"/>
  <c r="L161" i="1" s="1"/>
  <c r="I249" i="1"/>
  <c r="I294" i="1"/>
  <c r="I328" i="1"/>
  <c r="G27" i="1"/>
  <c r="G60" i="1"/>
  <c r="G72" i="1"/>
  <c r="G109" i="1"/>
  <c r="G129" i="1"/>
  <c r="G217" i="1"/>
  <c r="G237" i="1"/>
  <c r="G269" i="1"/>
  <c r="G309" i="1"/>
  <c r="G327" i="1"/>
  <c r="I105" i="1"/>
  <c r="I176" i="1"/>
  <c r="I261" i="1"/>
  <c r="I302" i="1"/>
  <c r="L301" i="1" s="1"/>
  <c r="I329" i="1"/>
  <c r="G131" i="1"/>
  <c r="G165" i="1"/>
  <c r="I314" i="1"/>
  <c r="I48" i="1"/>
  <c r="I11" i="1"/>
  <c r="I316" i="1"/>
  <c r="I350" i="1"/>
  <c r="I341" i="1"/>
  <c r="I38" i="1"/>
  <c r="G10" i="1"/>
  <c r="G263" i="1"/>
  <c r="I50" i="1"/>
  <c r="L40" i="1" s="1"/>
  <c r="I160" i="1"/>
  <c r="I201" i="1"/>
  <c r="L197" i="1" s="1"/>
  <c r="I240" i="1"/>
  <c r="L236" i="1" s="1"/>
  <c r="I317" i="1"/>
  <c r="I351" i="1"/>
  <c r="I305" i="1"/>
  <c r="G144" i="1"/>
  <c r="G15" i="1"/>
  <c r="G16" i="1"/>
  <c r="G55" i="1"/>
  <c r="G293" i="1"/>
  <c r="G353" i="1"/>
  <c r="I51" i="1"/>
  <c r="I83" i="1"/>
  <c r="I241" i="1"/>
  <c r="L237" i="1" s="1"/>
  <c r="I281" i="1"/>
  <c r="I321" i="1"/>
  <c r="G188" i="1"/>
  <c r="G200" i="1"/>
  <c r="G18" i="1"/>
  <c r="G56" i="1"/>
  <c r="I54" i="1"/>
  <c r="L44" i="1" s="1"/>
  <c r="I84" i="1"/>
  <c r="L77" i="1" s="1"/>
  <c r="I210" i="1"/>
  <c r="I243" i="1"/>
  <c r="I282" i="1"/>
  <c r="I364" i="1"/>
  <c r="I225" i="1"/>
  <c r="G39" i="1"/>
  <c r="G41" i="1"/>
  <c r="I120" i="1"/>
  <c r="I158" i="1"/>
  <c r="L152" i="1" s="1"/>
  <c r="I189" i="1"/>
  <c r="L185" i="1" s="1"/>
  <c r="G53" i="1"/>
  <c r="G119" i="1"/>
  <c r="G352" i="1"/>
  <c r="G94" i="1"/>
  <c r="G174" i="1"/>
  <c r="G265" i="1"/>
  <c r="G323" i="1"/>
  <c r="G69" i="1"/>
  <c r="G95" i="1"/>
  <c r="G125" i="1"/>
  <c r="G159" i="1"/>
  <c r="G175" i="1"/>
  <c r="G324" i="1"/>
  <c r="G354" i="1"/>
  <c r="G25" i="1"/>
  <c r="G58" i="1"/>
  <c r="G70" i="1"/>
  <c r="G126" i="1"/>
  <c r="G212" i="1"/>
  <c r="G235" i="1"/>
  <c r="G304" i="1"/>
  <c r="G325" i="1"/>
  <c r="G357" i="1"/>
  <c r="I4" i="1"/>
  <c r="L13" i="1" s="1"/>
  <c r="I136" i="1"/>
  <c r="L129" i="1" s="1"/>
  <c r="I164" i="1"/>
  <c r="L159" i="1" s="1"/>
  <c r="I291" i="1"/>
  <c r="L290" i="1" s="1"/>
  <c r="I28" i="1"/>
  <c r="G28" i="1"/>
  <c r="G64" i="1"/>
  <c r="I64" i="1"/>
  <c r="I85" i="1"/>
  <c r="G85" i="1"/>
  <c r="G97" i="1"/>
  <c r="I97" i="1"/>
  <c r="L90" i="1" s="1"/>
  <c r="G178" i="1"/>
  <c r="I178" i="1"/>
  <c r="L174" i="1" s="1"/>
  <c r="G202" i="1"/>
  <c r="I202" i="1"/>
  <c r="L198" i="1" s="1"/>
  <c r="I214" i="1"/>
  <c r="G214" i="1"/>
  <c r="I226" i="1"/>
  <c r="L222" i="1" s="1"/>
  <c r="G226" i="1"/>
  <c r="I238" i="1"/>
  <c r="G238" i="1"/>
  <c r="I262" i="1"/>
  <c r="G262" i="1"/>
  <c r="I283" i="1"/>
  <c r="G283" i="1"/>
  <c r="G306" i="1"/>
  <c r="I306" i="1"/>
  <c r="G19" i="1"/>
  <c r="I19" i="1"/>
  <c r="I30" i="1"/>
  <c r="G30" i="1"/>
  <c r="I42" i="1"/>
  <c r="G42" i="1"/>
  <c r="G7" i="1"/>
  <c r="I7" i="1"/>
  <c r="L56" i="1" s="1"/>
  <c r="I75" i="1"/>
  <c r="L68" i="1" s="1"/>
  <c r="G75" i="1"/>
  <c r="I87" i="1"/>
  <c r="G87" i="1"/>
  <c r="G99" i="1"/>
  <c r="I99" i="1"/>
  <c r="L92" i="1" s="1"/>
  <c r="I123" i="1"/>
  <c r="L116" i="1" s="1"/>
  <c r="G123" i="1"/>
  <c r="I135" i="1"/>
  <c r="L128" i="1" s="1"/>
  <c r="G135" i="1"/>
  <c r="G147" i="1"/>
  <c r="I147" i="1"/>
  <c r="I169" i="1"/>
  <c r="G169" i="1"/>
  <c r="G180" i="1"/>
  <c r="I180" i="1"/>
  <c r="G192" i="1"/>
  <c r="I192" i="1"/>
  <c r="L188" i="1" s="1"/>
  <c r="I216" i="1"/>
  <c r="L212" i="1" s="1"/>
  <c r="G216" i="1"/>
  <c r="I228" i="1"/>
  <c r="G228" i="1"/>
  <c r="I252" i="1"/>
  <c r="L248" i="1" s="1"/>
  <c r="G252" i="1"/>
  <c r="I273" i="1"/>
  <c r="G273" i="1"/>
  <c r="G285" i="1"/>
  <c r="I285" i="1"/>
  <c r="G297" i="1"/>
  <c r="I297" i="1"/>
  <c r="G320" i="1"/>
  <c r="I320" i="1"/>
  <c r="I332" i="1"/>
  <c r="G332" i="1"/>
  <c r="I356" i="1"/>
  <c r="G356" i="1"/>
  <c r="G40" i="1"/>
  <c r="G17" i="1"/>
  <c r="I17" i="1"/>
  <c r="L6" i="1" s="1"/>
  <c r="I73" i="1"/>
  <c r="G73" i="1"/>
  <c r="I121" i="1"/>
  <c r="G121" i="1"/>
  <c r="I133" i="1"/>
  <c r="L126" i="1" s="1"/>
  <c r="G133" i="1"/>
  <c r="I145" i="1"/>
  <c r="L138" i="1" s="1"/>
  <c r="G145" i="1"/>
  <c r="G167" i="1"/>
  <c r="I167" i="1"/>
  <c r="L162" i="1" s="1"/>
  <c r="G190" i="1"/>
  <c r="I190" i="1"/>
  <c r="I271" i="1"/>
  <c r="L270" i="1" s="1"/>
  <c r="G271" i="1"/>
  <c r="G295" i="1"/>
  <c r="I295" i="1"/>
  <c r="I318" i="1"/>
  <c r="G318" i="1"/>
  <c r="I330" i="1"/>
  <c r="G330" i="1"/>
  <c r="G342" i="1"/>
  <c r="I342" i="1"/>
  <c r="G52" i="1"/>
  <c r="G250" i="1"/>
  <c r="I344" i="1"/>
  <c r="G156" i="1"/>
  <c r="G204" i="1"/>
  <c r="G205" i="1"/>
  <c r="I181" i="1"/>
  <c r="I101" i="1"/>
  <c r="L94" i="1" s="1"/>
  <c r="G101" i="1"/>
  <c r="G43" i="1"/>
  <c r="I100" i="1"/>
  <c r="G254" i="1"/>
  <c r="I127" i="1"/>
  <c r="G127" i="1"/>
  <c r="I232" i="1"/>
  <c r="G232" i="1"/>
  <c r="G46" i="1"/>
  <c r="I229" i="1"/>
  <c r="G104" i="1"/>
  <c r="I104" i="1"/>
  <c r="I140" i="1"/>
  <c r="G140" i="1"/>
  <c r="G245" i="1"/>
  <c r="I245" i="1"/>
  <c r="I278" i="1"/>
  <c r="L277" i="1" s="1"/>
  <c r="G278" i="1"/>
  <c r="G103" i="1"/>
  <c r="G195" i="1"/>
  <c r="G301" i="1"/>
  <c r="G348" i="1"/>
  <c r="I148" i="1"/>
  <c r="I170" i="1"/>
  <c r="L165" i="1" s="1"/>
  <c r="I253" i="1"/>
  <c r="I333" i="1"/>
  <c r="G20" i="1"/>
  <c r="G34" i="1"/>
  <c r="G89" i="1"/>
  <c r="G151" i="1"/>
  <c r="G196" i="1"/>
  <c r="G211" i="1"/>
  <c r="G259" i="1"/>
  <c r="G287" i="1"/>
  <c r="G334" i="1"/>
  <c r="I49" i="1"/>
  <c r="I66" i="1"/>
  <c r="L59" i="1" s="1"/>
  <c r="I130" i="1"/>
  <c r="I150" i="1"/>
  <c r="I255" i="1"/>
  <c r="I335" i="1"/>
  <c r="I359" i="1"/>
  <c r="I367" i="1"/>
  <c r="G367" i="1"/>
  <c r="I206" i="1"/>
  <c r="G206" i="1"/>
  <c r="G45" i="1"/>
  <c r="I45" i="1"/>
  <c r="G44" i="1"/>
  <c r="I22" i="1"/>
  <c r="I12" i="1"/>
  <c r="G12" i="1"/>
  <c r="G31" i="1"/>
  <c r="G102" i="1"/>
  <c r="G256" i="1"/>
  <c r="I88" i="1"/>
  <c r="L81" i="1" s="1"/>
  <c r="I257" i="1"/>
  <c r="I274" i="1"/>
  <c r="G299" i="1"/>
  <c r="I91" i="1"/>
  <c r="G91" i="1"/>
  <c r="G300" i="1"/>
  <c r="G106" i="1"/>
  <c r="G197" i="1"/>
  <c r="G23" i="1"/>
  <c r="G183" i="1"/>
  <c r="G289" i="1"/>
  <c r="I242" i="1"/>
  <c r="G242" i="1"/>
  <c r="I346" i="1"/>
  <c r="G346" i="1"/>
  <c r="G298" i="1"/>
  <c r="I124" i="1"/>
  <c r="I286" i="1"/>
  <c r="I288" i="1"/>
  <c r="L287" i="1" s="1"/>
  <c r="G149" i="1"/>
  <c r="G194" i="1"/>
  <c r="G32" i="1"/>
  <c r="G47" i="1"/>
  <c r="G21" i="1"/>
  <c r="G90" i="1"/>
  <c r="G137" i="1"/>
  <c r="G152" i="1"/>
  <c r="G182" i="1"/>
  <c r="G244" i="1"/>
  <c r="G92" i="1"/>
  <c r="G138" i="1"/>
  <c r="G154" i="1"/>
  <c r="G230" i="1"/>
  <c r="G336" i="1"/>
  <c r="I93" i="1"/>
  <c r="I193" i="1"/>
  <c r="I258" i="1"/>
  <c r="G363" i="1"/>
  <c r="G77" i="1"/>
  <c r="G139" i="1"/>
  <c r="G184" i="1"/>
  <c r="G199" i="1"/>
  <c r="G231" i="1"/>
  <c r="G247" i="1"/>
  <c r="G275" i="1"/>
  <c r="G290" i="1"/>
  <c r="G322" i="1"/>
  <c r="G337" i="1"/>
  <c r="I33" i="1"/>
  <c r="L23" i="1" s="1"/>
  <c r="I114" i="1"/>
  <c r="L107" i="1" s="1"/>
  <c r="I219" i="1"/>
  <c r="G86" i="1"/>
  <c r="I86" i="1"/>
  <c r="L79" i="1" s="1"/>
  <c r="G98" i="1"/>
  <c r="I98" i="1"/>
  <c r="G110" i="1"/>
  <c r="I110" i="1"/>
  <c r="L103" i="1" s="1"/>
  <c r="G122" i="1"/>
  <c r="I122" i="1"/>
  <c r="L115" i="1" s="1"/>
  <c r="G134" i="1"/>
  <c r="I134" i="1"/>
  <c r="G146" i="1"/>
  <c r="I146" i="1"/>
  <c r="L139" i="1" s="1"/>
  <c r="G157" i="1"/>
  <c r="I157" i="1"/>
  <c r="G168" i="1"/>
  <c r="I168" i="1"/>
  <c r="G179" i="1"/>
  <c r="I179" i="1"/>
  <c r="L175" i="1" s="1"/>
  <c r="G191" i="1"/>
  <c r="I191" i="1"/>
  <c r="L187" i="1" s="1"/>
  <c r="G203" i="1"/>
  <c r="I203" i="1"/>
  <c r="G215" i="1"/>
  <c r="I215" i="1"/>
  <c r="G227" i="1"/>
  <c r="I227" i="1"/>
  <c r="G239" i="1"/>
  <c r="I239" i="1"/>
  <c r="L235" i="1" s="1"/>
  <c r="G251" i="1"/>
  <c r="I251" i="1"/>
  <c r="L247" i="1" s="1"/>
  <c r="G5" i="1"/>
  <c r="I5" i="1"/>
  <c r="L259" i="1" s="1"/>
  <c r="G272" i="1"/>
  <c r="I272" i="1"/>
  <c r="G284" i="1"/>
  <c r="I284" i="1"/>
  <c r="G296" i="1"/>
  <c r="I296" i="1"/>
  <c r="G307" i="1"/>
  <c r="I307" i="1"/>
  <c r="G319" i="1"/>
  <c r="I319" i="1"/>
  <c r="G331" i="1"/>
  <c r="I331" i="1"/>
  <c r="G343" i="1"/>
  <c r="I343" i="1"/>
  <c r="G355" i="1"/>
  <c r="I355" i="1"/>
  <c r="J349" i="1" l="1"/>
  <c r="K349" i="1" s="1"/>
  <c r="L349" i="1"/>
  <c r="J3" i="1"/>
  <c r="L265" i="1"/>
  <c r="L366" i="1"/>
  <c r="K9" i="1"/>
  <c r="J2" i="1"/>
  <c r="K53" i="1"/>
  <c r="K264" i="1"/>
  <c r="K204" i="1"/>
  <c r="K200" i="1"/>
  <c r="J295" i="1"/>
  <c r="L295" i="1"/>
  <c r="J30" i="1"/>
  <c r="K30" i="1" s="1"/>
  <c r="L30" i="1"/>
  <c r="J78" i="1"/>
  <c r="L78" i="1"/>
  <c r="J272" i="1"/>
  <c r="K272" i="1" s="1"/>
  <c r="L272" i="1"/>
  <c r="J134" i="1"/>
  <c r="K134" i="1" s="1"/>
  <c r="L134" i="1"/>
  <c r="J258" i="1"/>
  <c r="L258" i="1"/>
  <c r="J297" i="1"/>
  <c r="K297" i="1" s="1"/>
  <c r="L297" i="1"/>
  <c r="J99" i="1"/>
  <c r="L99" i="1"/>
  <c r="J19" i="1"/>
  <c r="K19" i="1" s="1"/>
  <c r="L19" i="1"/>
  <c r="J282" i="1"/>
  <c r="K282" i="1" s="1"/>
  <c r="L282" i="1"/>
  <c r="J201" i="1"/>
  <c r="L201" i="1"/>
  <c r="J177" i="1"/>
  <c r="L177" i="1"/>
  <c r="J359" i="1"/>
  <c r="K359" i="1" s="1"/>
  <c r="L359" i="1"/>
  <c r="J87" i="1"/>
  <c r="K87" i="1" s="1"/>
  <c r="L87" i="1"/>
  <c r="J302" i="1"/>
  <c r="L302" i="1"/>
  <c r="J63" i="1"/>
  <c r="K63" i="1" s="1"/>
  <c r="L63" i="1"/>
  <c r="J114" i="1"/>
  <c r="L114" i="1"/>
  <c r="J346" i="1"/>
  <c r="K346" i="1" s="1"/>
  <c r="L346" i="1"/>
  <c r="J274" i="1"/>
  <c r="K274" i="1" s="1"/>
  <c r="L274" i="1"/>
  <c r="J216" i="1"/>
  <c r="L216" i="1"/>
  <c r="J123" i="1"/>
  <c r="L123" i="1"/>
  <c r="J364" i="1"/>
  <c r="K364" i="1" s="1"/>
  <c r="L364" i="1"/>
  <c r="J241" i="1"/>
  <c r="L241" i="1"/>
  <c r="J314" i="1"/>
  <c r="K314" i="1" s="1"/>
  <c r="L314" i="1"/>
  <c r="J303" i="1"/>
  <c r="K303" i="1" s="1"/>
  <c r="L303" i="1"/>
  <c r="J186" i="1"/>
  <c r="L186" i="1"/>
  <c r="J108" i="1"/>
  <c r="K108" i="1" s="1"/>
  <c r="L108" i="1"/>
  <c r="J343" i="1"/>
  <c r="K343" i="1" s="1"/>
  <c r="L343" i="1"/>
  <c r="J193" i="1"/>
  <c r="K193" i="1" s="1"/>
  <c r="L193" i="1"/>
  <c r="J242" i="1"/>
  <c r="K242" i="1" s="1"/>
  <c r="L242" i="1"/>
  <c r="J214" i="1"/>
  <c r="K214" i="1" s="1"/>
  <c r="L214" i="1"/>
  <c r="J28" i="1"/>
  <c r="L28" i="1"/>
  <c r="J243" i="1"/>
  <c r="K243" i="1" s="1"/>
  <c r="L243" i="1"/>
  <c r="J51" i="1"/>
  <c r="L51" i="1"/>
  <c r="J160" i="1"/>
  <c r="K160" i="1" s="1"/>
  <c r="L160" i="1"/>
  <c r="J35" i="1"/>
  <c r="L35" i="1"/>
  <c r="J319" i="1"/>
  <c r="K319" i="1" s="1"/>
  <c r="L319" i="1"/>
  <c r="J179" i="1"/>
  <c r="L179" i="1"/>
  <c r="J110" i="1"/>
  <c r="L110" i="1"/>
  <c r="J278" i="1"/>
  <c r="L278" i="1"/>
  <c r="J178" i="1"/>
  <c r="L178" i="1"/>
  <c r="J54" i="1"/>
  <c r="L54" i="1"/>
  <c r="J223" i="1"/>
  <c r="L223" i="1"/>
  <c r="J255" i="1"/>
  <c r="K255" i="1" s="1"/>
  <c r="L255" i="1"/>
  <c r="J245" i="1"/>
  <c r="L245" i="1"/>
  <c r="J342" i="1"/>
  <c r="K342" i="1" s="1"/>
  <c r="L342" i="1"/>
  <c r="J167" i="1"/>
  <c r="L167" i="1"/>
  <c r="J273" i="1"/>
  <c r="L273" i="1"/>
  <c r="J75" i="1"/>
  <c r="L75" i="1"/>
  <c r="J283" i="1"/>
  <c r="L283" i="1"/>
  <c r="J38" i="1"/>
  <c r="K38" i="1" s="1"/>
  <c r="L38" i="1"/>
  <c r="J57" i="1"/>
  <c r="L57" i="1"/>
  <c r="J168" i="1"/>
  <c r="L168" i="1"/>
  <c r="J288" i="1"/>
  <c r="L288" i="1"/>
  <c r="J100" i="1"/>
  <c r="K100" i="1" s="1"/>
  <c r="L100" i="1"/>
  <c r="J97" i="1"/>
  <c r="L97" i="1"/>
  <c r="J158" i="1"/>
  <c r="L158" i="1"/>
  <c r="J341" i="1"/>
  <c r="K341" i="1" s="1"/>
  <c r="L341" i="1"/>
  <c r="J105" i="1"/>
  <c r="K105" i="1" s="1"/>
  <c r="L105" i="1"/>
  <c r="J294" i="1"/>
  <c r="L294" i="1"/>
  <c r="J155" i="1"/>
  <c r="L155" i="1"/>
  <c r="J268" i="1"/>
  <c r="K268" i="1" s="1"/>
  <c r="L268" i="1"/>
  <c r="J76" i="1"/>
  <c r="L76" i="1"/>
  <c r="J61" i="1"/>
  <c r="K61" i="1" s="1"/>
  <c r="L61" i="1"/>
  <c r="J229" i="1"/>
  <c r="K229" i="1" s="1"/>
  <c r="L229" i="1"/>
  <c r="J331" i="1"/>
  <c r="K331" i="1" s="1"/>
  <c r="L331" i="1"/>
  <c r="J191" i="1"/>
  <c r="L191" i="1"/>
  <c r="J93" i="1"/>
  <c r="L93" i="1"/>
  <c r="J367" i="1"/>
  <c r="K367" i="1" s="1"/>
  <c r="L367" i="1"/>
  <c r="J344" i="1"/>
  <c r="K344" i="1" s="1"/>
  <c r="L344" i="1"/>
  <c r="J271" i="1"/>
  <c r="L271" i="1"/>
  <c r="J73" i="1"/>
  <c r="K73" i="1" s="1"/>
  <c r="L73" i="1"/>
  <c r="J285" i="1"/>
  <c r="L285" i="1"/>
  <c r="J180" i="1"/>
  <c r="K180" i="1" s="1"/>
  <c r="L180" i="1"/>
  <c r="J306" i="1"/>
  <c r="K306" i="1" s="1"/>
  <c r="L306" i="1"/>
  <c r="J202" i="1"/>
  <c r="L202" i="1"/>
  <c r="J291" i="1"/>
  <c r="L291" i="1"/>
  <c r="J50" i="1"/>
  <c r="L50" i="1"/>
  <c r="J98" i="1"/>
  <c r="L98" i="1"/>
  <c r="J12" i="1"/>
  <c r="K12" i="1" s="1"/>
  <c r="L12" i="1"/>
  <c r="J120" i="1"/>
  <c r="K120" i="1" s="1"/>
  <c r="L120" i="1"/>
  <c r="J37" i="1"/>
  <c r="L37" i="1"/>
  <c r="J226" i="1"/>
  <c r="L226" i="1"/>
  <c r="J240" i="1"/>
  <c r="L240" i="1"/>
  <c r="J5" i="1"/>
  <c r="L5" i="1"/>
  <c r="J122" i="1"/>
  <c r="L122" i="1"/>
  <c r="J232" i="1"/>
  <c r="K232" i="1" s="1"/>
  <c r="L232" i="1"/>
  <c r="J210" i="1"/>
  <c r="K210" i="1" s="1"/>
  <c r="L210" i="1"/>
  <c r="J329" i="1"/>
  <c r="K329" i="1" s="1"/>
  <c r="L329" i="1"/>
  <c r="J143" i="1"/>
  <c r="L143" i="1"/>
  <c r="J141" i="1"/>
  <c r="L141" i="1"/>
  <c r="J307" i="1"/>
  <c r="K307" i="1" s="1"/>
  <c r="L307" i="1"/>
  <c r="J150" i="1"/>
  <c r="K150" i="1" s="1"/>
  <c r="L150" i="1"/>
  <c r="J147" i="1"/>
  <c r="K147" i="1" s="1"/>
  <c r="L147" i="1"/>
  <c r="J130" i="1"/>
  <c r="K130" i="1" s="1"/>
  <c r="L130" i="1"/>
  <c r="J333" i="1"/>
  <c r="K333" i="1" s="1"/>
  <c r="L333" i="1"/>
  <c r="J356" i="1"/>
  <c r="K356" i="1" s="1"/>
  <c r="L356" i="1"/>
  <c r="J252" i="1"/>
  <c r="L252" i="1"/>
  <c r="J249" i="1"/>
  <c r="L249" i="1"/>
  <c r="J296" i="1"/>
  <c r="K296" i="1" s="1"/>
  <c r="L296" i="1"/>
  <c r="J227" i="1"/>
  <c r="K227" i="1" s="1"/>
  <c r="L227" i="1"/>
  <c r="J157" i="1"/>
  <c r="L157" i="1"/>
  <c r="J86" i="1"/>
  <c r="L86" i="1"/>
  <c r="J124" i="1"/>
  <c r="K124" i="1" s="1"/>
  <c r="L124" i="1"/>
  <c r="J66" i="1"/>
  <c r="L66" i="1"/>
  <c r="J253" i="1"/>
  <c r="K253" i="1" s="1"/>
  <c r="L253" i="1"/>
  <c r="J140" i="1"/>
  <c r="K140" i="1" s="1"/>
  <c r="L140" i="1"/>
  <c r="J330" i="1"/>
  <c r="K330" i="1" s="1"/>
  <c r="L330" i="1"/>
  <c r="J145" i="1"/>
  <c r="L145" i="1"/>
  <c r="J305" i="1"/>
  <c r="K305" i="1" s="1"/>
  <c r="L305" i="1"/>
  <c r="J316" i="1"/>
  <c r="K316" i="1" s="1"/>
  <c r="L316" i="1"/>
  <c r="J166" i="1"/>
  <c r="L166" i="1"/>
  <c r="J113" i="1"/>
  <c r="L113" i="1"/>
  <c r="J203" i="1"/>
  <c r="L203" i="1"/>
  <c r="J33" i="1"/>
  <c r="L33" i="1"/>
  <c r="J257" i="1"/>
  <c r="K257" i="1" s="1"/>
  <c r="L257" i="1"/>
  <c r="J206" i="1"/>
  <c r="L206" i="1"/>
  <c r="J121" i="1"/>
  <c r="K121" i="1" s="1"/>
  <c r="L121" i="1"/>
  <c r="J192" i="1"/>
  <c r="L192" i="1"/>
  <c r="J83" i="1"/>
  <c r="K83" i="1" s="1"/>
  <c r="L83" i="1"/>
  <c r="J190" i="1"/>
  <c r="K190" i="1" s="1"/>
  <c r="L190" i="1"/>
  <c r="J17" i="1"/>
  <c r="L17" i="1"/>
  <c r="J164" i="1"/>
  <c r="L164" i="1"/>
  <c r="J84" i="1"/>
  <c r="L84" i="1"/>
  <c r="J118" i="1"/>
  <c r="L118" i="1"/>
  <c r="J117" i="1"/>
  <c r="L117" i="1"/>
  <c r="J251" i="1"/>
  <c r="L251" i="1"/>
  <c r="J127" i="1"/>
  <c r="L127" i="1"/>
  <c r="J189" i="1"/>
  <c r="L189" i="1"/>
  <c r="J176" i="1"/>
  <c r="L176" i="1"/>
  <c r="J239" i="1"/>
  <c r="L239" i="1"/>
  <c r="J7" i="1"/>
  <c r="L7" i="1"/>
  <c r="J286" i="1"/>
  <c r="K286" i="1" s="1"/>
  <c r="L286" i="1"/>
  <c r="J22" i="1"/>
  <c r="K22" i="1" s="1"/>
  <c r="L22" i="1"/>
  <c r="J262" i="1"/>
  <c r="K262" i="1" s="1"/>
  <c r="L262" i="1"/>
  <c r="J350" i="1"/>
  <c r="K350" i="1" s="1"/>
  <c r="L350" i="1"/>
  <c r="J91" i="1"/>
  <c r="K91" i="1" s="1"/>
  <c r="L91" i="1"/>
  <c r="J45" i="1"/>
  <c r="K45" i="1" s="1"/>
  <c r="L45" i="1"/>
  <c r="J49" i="1"/>
  <c r="L49" i="1"/>
  <c r="J170" i="1"/>
  <c r="L170" i="1"/>
  <c r="J104" i="1"/>
  <c r="K104" i="1" s="1"/>
  <c r="L104" i="1"/>
  <c r="J101" i="1"/>
  <c r="L101" i="1"/>
  <c r="J332" i="1"/>
  <c r="K332" i="1" s="1"/>
  <c r="L332" i="1"/>
  <c r="J228" i="1"/>
  <c r="L228" i="1"/>
  <c r="J135" i="1"/>
  <c r="L135" i="1"/>
  <c r="J42" i="1"/>
  <c r="L42" i="1"/>
  <c r="J238" i="1"/>
  <c r="K238" i="1" s="1"/>
  <c r="L238" i="1"/>
  <c r="J85" i="1"/>
  <c r="K85" i="1" s="1"/>
  <c r="L85" i="1"/>
  <c r="J321" i="1"/>
  <c r="K321" i="1" s="1"/>
  <c r="L321" i="1"/>
  <c r="J351" i="1"/>
  <c r="K351" i="1" s="1"/>
  <c r="L351" i="1"/>
  <c r="J11" i="1"/>
  <c r="K11" i="1" s="1"/>
  <c r="L11" i="1"/>
  <c r="J96" i="1"/>
  <c r="L96" i="1"/>
  <c r="J74" i="1"/>
  <c r="L74" i="1"/>
  <c r="J267" i="1"/>
  <c r="K267" i="1" s="1"/>
  <c r="L267" i="1"/>
  <c r="J8" i="1"/>
  <c r="K8" i="1" s="1"/>
  <c r="L8" i="1"/>
  <c r="J234" i="1"/>
  <c r="L234" i="1"/>
  <c r="J88" i="1"/>
  <c r="L88" i="1"/>
  <c r="J65" i="1"/>
  <c r="K65" i="1" s="1"/>
  <c r="L65" i="1"/>
  <c r="J153" i="1"/>
  <c r="K153" i="1" s="1"/>
  <c r="L153" i="1"/>
  <c r="J335" i="1"/>
  <c r="K335" i="1" s="1"/>
  <c r="L335" i="1"/>
  <c r="J136" i="1"/>
  <c r="L136" i="1"/>
  <c r="J261" i="1"/>
  <c r="K261" i="1" s="1"/>
  <c r="L261" i="1"/>
  <c r="J207" i="1"/>
  <c r="K207" i="1" s="1"/>
  <c r="L207" i="1"/>
  <c r="J169" i="1"/>
  <c r="K169" i="1" s="1"/>
  <c r="L169" i="1"/>
  <c r="J4" i="1"/>
  <c r="L4" i="1"/>
  <c r="J328" i="1"/>
  <c r="K328" i="1" s="1"/>
  <c r="L328" i="1"/>
  <c r="J347" i="1"/>
  <c r="K347" i="1" s="1"/>
  <c r="L347" i="1"/>
  <c r="J355" i="1"/>
  <c r="K355" i="1" s="1"/>
  <c r="L355" i="1"/>
  <c r="J284" i="1"/>
  <c r="K284" i="1" s="1"/>
  <c r="L284" i="1"/>
  <c r="J215" i="1"/>
  <c r="L215" i="1"/>
  <c r="J146" i="1"/>
  <c r="L146" i="1"/>
  <c r="J219" i="1"/>
  <c r="K219" i="1" s="1"/>
  <c r="L219" i="1"/>
  <c r="J148" i="1"/>
  <c r="K148" i="1" s="1"/>
  <c r="L148" i="1"/>
  <c r="J181" i="1"/>
  <c r="K181" i="1" s="1"/>
  <c r="L181" i="1"/>
  <c r="J318" i="1"/>
  <c r="K318" i="1" s="1"/>
  <c r="L318" i="1"/>
  <c r="J133" i="1"/>
  <c r="L133" i="1"/>
  <c r="J320" i="1"/>
  <c r="K320" i="1" s="1"/>
  <c r="L320" i="1"/>
  <c r="J64" i="1"/>
  <c r="K64" i="1" s="1"/>
  <c r="L64" i="1"/>
  <c r="J225" i="1"/>
  <c r="L225" i="1"/>
  <c r="J281" i="1"/>
  <c r="L281" i="1"/>
  <c r="J317" i="1"/>
  <c r="K317" i="1" s="1"/>
  <c r="L317" i="1"/>
  <c r="J48" i="1"/>
  <c r="K48" i="1" s="1"/>
  <c r="L48" i="1"/>
  <c r="J24" i="1"/>
  <c r="L24" i="1"/>
  <c r="J224" i="1"/>
  <c r="L224" i="1"/>
  <c r="J345" i="1"/>
  <c r="K345" i="1" s="1"/>
  <c r="L345" i="1"/>
  <c r="J266" i="1"/>
  <c r="L266" i="1"/>
  <c r="K225" i="1" l="1"/>
  <c r="K221" i="1"/>
  <c r="K192" i="1"/>
  <c r="K188" i="1"/>
  <c r="K291" i="1"/>
  <c r="K290" i="1"/>
  <c r="K241" i="1"/>
  <c r="K237" i="1"/>
  <c r="K224" i="1"/>
  <c r="K220" i="1"/>
  <c r="K176" i="1"/>
  <c r="K172" i="1"/>
  <c r="K166" i="1"/>
  <c r="K161" i="1"/>
  <c r="K202" i="1"/>
  <c r="K198" i="1"/>
  <c r="K51" i="1"/>
  <c r="K41" i="1"/>
  <c r="K164" i="1"/>
  <c r="K159" i="1"/>
  <c r="K249" i="1"/>
  <c r="K158" i="1"/>
  <c r="K152" i="1"/>
  <c r="K245" i="1"/>
  <c r="K302" i="1"/>
  <c r="K301" i="1"/>
  <c r="K133" i="1"/>
  <c r="K126" i="1"/>
  <c r="K215" i="1"/>
  <c r="K211" i="1"/>
  <c r="K96" i="1"/>
  <c r="K89" i="1"/>
  <c r="K42" i="1"/>
  <c r="K32" i="1"/>
  <c r="K170" i="1"/>
  <c r="K165" i="1"/>
  <c r="K127" i="1"/>
  <c r="K17" i="1"/>
  <c r="K6" i="1"/>
  <c r="K252" i="1"/>
  <c r="K248" i="1"/>
  <c r="K122" i="1"/>
  <c r="K115" i="1"/>
  <c r="K93" i="1"/>
  <c r="K97" i="1"/>
  <c r="K90" i="1"/>
  <c r="K283" i="1"/>
  <c r="K179" i="1"/>
  <c r="K175" i="1"/>
  <c r="K28" i="1"/>
  <c r="K18" i="1"/>
  <c r="K186" i="1"/>
  <c r="K182" i="1"/>
  <c r="K216" i="1"/>
  <c r="K212" i="1"/>
  <c r="K99" i="1"/>
  <c r="K92" i="1"/>
  <c r="K3" i="1"/>
  <c r="K265" i="1"/>
  <c r="K113" i="1"/>
  <c r="K106" i="1"/>
  <c r="K114" i="1"/>
  <c r="K107" i="1"/>
  <c r="K118" i="1"/>
  <c r="K111" i="1"/>
  <c r="K167" i="1"/>
  <c r="K162" i="1"/>
  <c r="K201" i="1"/>
  <c r="K197" i="1"/>
  <c r="K37" i="1"/>
  <c r="K27" i="1"/>
  <c r="K146" i="1"/>
  <c r="K139" i="1"/>
  <c r="K123" i="1"/>
  <c r="K136" i="1"/>
  <c r="K129" i="1"/>
  <c r="K239" i="1"/>
  <c r="K235" i="1"/>
  <c r="K226" i="1"/>
  <c r="K222" i="1"/>
  <c r="K271" i="1"/>
  <c r="K270" i="1"/>
  <c r="K168" i="1"/>
  <c r="K163" i="1"/>
  <c r="K178" i="1"/>
  <c r="K174" i="1"/>
  <c r="K101" i="1"/>
  <c r="K94" i="1"/>
  <c r="K84" i="1"/>
  <c r="K77" i="1"/>
  <c r="K57" i="1"/>
  <c r="K47" i="1"/>
  <c r="K278" i="1"/>
  <c r="K277" i="1"/>
  <c r="K2" i="1"/>
  <c r="K55" i="1"/>
  <c r="K24" i="1"/>
  <c r="K14" i="1"/>
  <c r="K4" i="1"/>
  <c r="K13" i="1"/>
  <c r="K74" i="1"/>
  <c r="K67" i="1"/>
  <c r="K189" i="1"/>
  <c r="K185" i="1"/>
  <c r="K206" i="1"/>
  <c r="K66" i="1"/>
  <c r="K59" i="1"/>
  <c r="K76" i="1"/>
  <c r="K69" i="1"/>
  <c r="K110" i="1"/>
  <c r="K103" i="1"/>
  <c r="K78" i="1"/>
  <c r="K71" i="1"/>
  <c r="K88" i="1"/>
  <c r="K81" i="1"/>
  <c r="K135" i="1"/>
  <c r="K128" i="1"/>
  <c r="K49" i="1"/>
  <c r="K39" i="1"/>
  <c r="K251" i="1"/>
  <c r="K247" i="1"/>
  <c r="K33" i="1"/>
  <c r="K23" i="1"/>
  <c r="K145" i="1"/>
  <c r="K138" i="1"/>
  <c r="K86" i="1"/>
  <c r="K79" i="1"/>
  <c r="K141" i="1"/>
  <c r="K5" i="1"/>
  <c r="K259" i="1"/>
  <c r="K98" i="1"/>
  <c r="K285" i="1"/>
  <c r="K191" i="1"/>
  <c r="K187" i="1"/>
  <c r="K155" i="1"/>
  <c r="K149" i="1"/>
  <c r="K75" i="1"/>
  <c r="K68" i="1"/>
  <c r="K223" i="1"/>
  <c r="K295" i="1"/>
  <c r="K116" i="1"/>
  <c r="K20" i="1"/>
  <c r="K266" i="1"/>
  <c r="K263" i="1"/>
  <c r="K281" i="1"/>
  <c r="K280" i="1"/>
  <c r="K234" i="1"/>
  <c r="K230" i="1"/>
  <c r="K228" i="1"/>
  <c r="K7" i="1"/>
  <c r="K56" i="1"/>
  <c r="K117" i="1"/>
  <c r="K203" i="1"/>
  <c r="K199" i="1"/>
  <c r="K157" i="1"/>
  <c r="K151" i="1"/>
  <c r="K143" i="1"/>
  <c r="K240" i="1"/>
  <c r="K236" i="1"/>
  <c r="K50" i="1"/>
  <c r="K40" i="1"/>
  <c r="K294" i="1"/>
  <c r="K293" i="1"/>
  <c r="K288" i="1"/>
  <c r="K287" i="1"/>
  <c r="K273" i="1"/>
  <c r="K54" i="1"/>
  <c r="K44" i="1"/>
  <c r="K35" i="1"/>
  <c r="K25" i="1"/>
  <c r="K177" i="1"/>
  <c r="K173" i="1"/>
  <c r="K258" i="1"/>
  <c r="K254" i="1"/>
  <c r="K80" i="1"/>
</calcChain>
</file>

<file path=xl/sharedStrings.xml><?xml version="1.0" encoding="utf-8"?>
<sst xmlns="http://schemas.openxmlformats.org/spreadsheetml/2006/main" count="38" uniqueCount="38">
  <si>
    <t>Date</t>
  </si>
  <si>
    <t>Open</t>
  </si>
  <si>
    <t>High</t>
  </si>
  <si>
    <t>Low</t>
  </si>
  <si>
    <t>Close</t>
  </si>
  <si>
    <t>Change</t>
  </si>
  <si>
    <t>Bull Days</t>
  </si>
  <si>
    <t>Avg Close</t>
  </si>
  <si>
    <t>Percent Change</t>
  </si>
  <si>
    <t>Outlires in Percent Change</t>
  </si>
  <si>
    <t>Outlire (Y/N)</t>
  </si>
  <si>
    <t>Percent Change Rounded</t>
  </si>
  <si>
    <t>0% Change</t>
  </si>
  <si>
    <t>1% Change</t>
  </si>
  <si>
    <t>-1% Change</t>
  </si>
  <si>
    <t>10% Change</t>
  </si>
  <si>
    <t>-10% Change</t>
  </si>
  <si>
    <t>2% Change</t>
  </si>
  <si>
    <t>-2% Change</t>
  </si>
  <si>
    <t>3% Change</t>
  </si>
  <si>
    <t>-3% Change</t>
  </si>
  <si>
    <t>4% Change</t>
  </si>
  <si>
    <t>-4% Change</t>
  </si>
  <si>
    <t>5% Change</t>
  </si>
  <si>
    <t>-5% Change</t>
  </si>
  <si>
    <t>6% Change</t>
  </si>
  <si>
    <t>-6% Change</t>
  </si>
  <si>
    <t>7% Change</t>
  </si>
  <si>
    <t>8% Change</t>
  </si>
  <si>
    <t>-8% Change</t>
  </si>
  <si>
    <t>-9% Change</t>
  </si>
  <si>
    <t>Unique Values</t>
  </si>
  <si>
    <t>Count</t>
  </si>
  <si>
    <t>Close Dogecoin</t>
  </si>
  <si>
    <t>Open Dogecoin</t>
  </si>
  <si>
    <t>Percent change text</t>
  </si>
  <si>
    <t>Percent Change Dogecoin</t>
  </si>
  <si>
    <t>Percent Change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</si>
</sst>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14" fontId="0" fillId="0" borderId="0" xfId="0" applyNumberFormat="1"/>
    <xf numFmtId="3" fontId="0" fillId="0" borderId="0" xfId="0" applyNumberFormat="1"/>
    <xf numFmtId="9" fontId="0" fillId="0" borderId="0" xfId="1" applyFont="1"/>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a:t>
            </a:r>
            <a:r>
              <a:rPr lang="en-US" baseline="0"/>
              <a:t> vs Low Line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'Stock Data'!$C$1</c:f>
              <c:strCache>
                <c:ptCount val="1"/>
                <c:pt idx="0">
                  <c:v>High</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'Stock Data'!$A$2:$A$367</c:f>
              <c:numCache>
                <c:formatCode>m/d/yyyy</c:formatCode>
                <c:ptCount val="366"/>
                <c:pt idx="0">
                  <c:v>45509</c:v>
                </c:pt>
                <c:pt idx="1">
                  <c:v>45719</c:v>
                </c:pt>
                <c:pt idx="2">
                  <c:v>45467</c:v>
                </c:pt>
                <c:pt idx="3">
                  <c:v>45713</c:v>
                </c:pt>
                <c:pt idx="4">
                  <c:v>45623</c:v>
                </c:pt>
                <c:pt idx="5">
                  <c:v>45510</c:v>
                </c:pt>
                <c:pt idx="6">
                  <c:v>45756</c:v>
                </c:pt>
                <c:pt idx="7">
                  <c:v>45512</c:v>
                </c:pt>
                <c:pt idx="8">
                  <c:v>45602</c:v>
                </c:pt>
                <c:pt idx="9">
                  <c:v>45607</c:v>
                </c:pt>
                <c:pt idx="10">
                  <c:v>45718</c:v>
                </c:pt>
                <c:pt idx="11">
                  <c:v>45456</c:v>
                </c:pt>
                <c:pt idx="12">
                  <c:v>45457</c:v>
                </c:pt>
                <c:pt idx="13">
                  <c:v>45458</c:v>
                </c:pt>
                <c:pt idx="14">
                  <c:v>45459</c:v>
                </c:pt>
                <c:pt idx="15">
                  <c:v>45460</c:v>
                </c:pt>
                <c:pt idx="16">
                  <c:v>45461</c:v>
                </c:pt>
                <c:pt idx="17">
                  <c:v>45462</c:v>
                </c:pt>
                <c:pt idx="18">
                  <c:v>45463</c:v>
                </c:pt>
                <c:pt idx="19">
                  <c:v>45464</c:v>
                </c:pt>
                <c:pt idx="20">
                  <c:v>45465</c:v>
                </c:pt>
                <c:pt idx="21">
                  <c:v>45466</c:v>
                </c:pt>
                <c:pt idx="22">
                  <c:v>45468</c:v>
                </c:pt>
                <c:pt idx="23">
                  <c:v>45469</c:v>
                </c:pt>
                <c:pt idx="24">
                  <c:v>45470</c:v>
                </c:pt>
                <c:pt idx="25">
                  <c:v>45471</c:v>
                </c:pt>
                <c:pt idx="26">
                  <c:v>45472</c:v>
                </c:pt>
                <c:pt idx="27">
                  <c:v>45473</c:v>
                </c:pt>
                <c:pt idx="28">
                  <c:v>45474</c:v>
                </c:pt>
                <c:pt idx="29">
                  <c:v>45475</c:v>
                </c:pt>
                <c:pt idx="30">
                  <c:v>45476</c:v>
                </c:pt>
                <c:pt idx="31">
                  <c:v>45477</c:v>
                </c:pt>
                <c:pt idx="32">
                  <c:v>45478</c:v>
                </c:pt>
                <c:pt idx="33">
                  <c:v>45479</c:v>
                </c:pt>
                <c:pt idx="34">
                  <c:v>45480</c:v>
                </c:pt>
                <c:pt idx="35">
                  <c:v>45481</c:v>
                </c:pt>
                <c:pt idx="36">
                  <c:v>45482</c:v>
                </c:pt>
                <c:pt idx="37">
                  <c:v>45483</c:v>
                </c:pt>
                <c:pt idx="38">
                  <c:v>45484</c:v>
                </c:pt>
                <c:pt idx="39">
                  <c:v>45485</c:v>
                </c:pt>
                <c:pt idx="40">
                  <c:v>45486</c:v>
                </c:pt>
                <c:pt idx="41">
                  <c:v>45487</c:v>
                </c:pt>
                <c:pt idx="42">
                  <c:v>45488</c:v>
                </c:pt>
                <c:pt idx="43">
                  <c:v>45489</c:v>
                </c:pt>
                <c:pt idx="44">
                  <c:v>45490</c:v>
                </c:pt>
                <c:pt idx="45">
                  <c:v>45491</c:v>
                </c:pt>
                <c:pt idx="46">
                  <c:v>45492</c:v>
                </c:pt>
                <c:pt idx="47">
                  <c:v>45493</c:v>
                </c:pt>
                <c:pt idx="48">
                  <c:v>45494</c:v>
                </c:pt>
                <c:pt idx="49">
                  <c:v>45495</c:v>
                </c:pt>
                <c:pt idx="50">
                  <c:v>45496</c:v>
                </c:pt>
                <c:pt idx="51">
                  <c:v>45497</c:v>
                </c:pt>
                <c:pt idx="52">
                  <c:v>45498</c:v>
                </c:pt>
                <c:pt idx="53">
                  <c:v>45499</c:v>
                </c:pt>
                <c:pt idx="54">
                  <c:v>45500</c:v>
                </c:pt>
                <c:pt idx="55">
                  <c:v>45501</c:v>
                </c:pt>
                <c:pt idx="56">
                  <c:v>45502</c:v>
                </c:pt>
                <c:pt idx="57">
                  <c:v>45503</c:v>
                </c:pt>
                <c:pt idx="58">
                  <c:v>45504</c:v>
                </c:pt>
                <c:pt idx="59">
                  <c:v>45505</c:v>
                </c:pt>
                <c:pt idx="60">
                  <c:v>45506</c:v>
                </c:pt>
                <c:pt idx="61">
                  <c:v>45507</c:v>
                </c:pt>
                <c:pt idx="62">
                  <c:v>45508</c:v>
                </c:pt>
                <c:pt idx="63">
                  <c:v>45511</c:v>
                </c:pt>
                <c:pt idx="64">
                  <c:v>45513</c:v>
                </c:pt>
                <c:pt idx="65">
                  <c:v>45514</c:v>
                </c:pt>
                <c:pt idx="66">
                  <c:v>45515</c:v>
                </c:pt>
                <c:pt idx="67">
                  <c:v>45516</c:v>
                </c:pt>
                <c:pt idx="68">
                  <c:v>45517</c:v>
                </c:pt>
                <c:pt idx="69">
                  <c:v>45518</c:v>
                </c:pt>
                <c:pt idx="70">
                  <c:v>45519</c:v>
                </c:pt>
                <c:pt idx="71">
                  <c:v>45520</c:v>
                </c:pt>
                <c:pt idx="72">
                  <c:v>45521</c:v>
                </c:pt>
                <c:pt idx="73">
                  <c:v>45522</c:v>
                </c:pt>
                <c:pt idx="74">
                  <c:v>45523</c:v>
                </c:pt>
                <c:pt idx="75">
                  <c:v>45524</c:v>
                </c:pt>
                <c:pt idx="76">
                  <c:v>45525</c:v>
                </c:pt>
                <c:pt idx="77">
                  <c:v>45526</c:v>
                </c:pt>
                <c:pt idx="78">
                  <c:v>45527</c:v>
                </c:pt>
                <c:pt idx="79">
                  <c:v>45528</c:v>
                </c:pt>
                <c:pt idx="80">
                  <c:v>45529</c:v>
                </c:pt>
                <c:pt idx="81">
                  <c:v>45530</c:v>
                </c:pt>
                <c:pt idx="82">
                  <c:v>45531</c:v>
                </c:pt>
                <c:pt idx="83">
                  <c:v>45532</c:v>
                </c:pt>
                <c:pt idx="84">
                  <c:v>45533</c:v>
                </c:pt>
                <c:pt idx="85">
                  <c:v>45534</c:v>
                </c:pt>
                <c:pt idx="86">
                  <c:v>45535</c:v>
                </c:pt>
                <c:pt idx="87">
                  <c:v>45536</c:v>
                </c:pt>
                <c:pt idx="88">
                  <c:v>45537</c:v>
                </c:pt>
                <c:pt idx="89">
                  <c:v>45538</c:v>
                </c:pt>
                <c:pt idx="90">
                  <c:v>45539</c:v>
                </c:pt>
                <c:pt idx="91">
                  <c:v>45540</c:v>
                </c:pt>
                <c:pt idx="92">
                  <c:v>45541</c:v>
                </c:pt>
                <c:pt idx="93">
                  <c:v>45542</c:v>
                </c:pt>
                <c:pt idx="94">
                  <c:v>45543</c:v>
                </c:pt>
                <c:pt idx="95">
                  <c:v>45544</c:v>
                </c:pt>
                <c:pt idx="96">
                  <c:v>45545</c:v>
                </c:pt>
                <c:pt idx="97">
                  <c:v>45546</c:v>
                </c:pt>
                <c:pt idx="98">
                  <c:v>45547</c:v>
                </c:pt>
                <c:pt idx="99">
                  <c:v>45548</c:v>
                </c:pt>
                <c:pt idx="100">
                  <c:v>45549</c:v>
                </c:pt>
                <c:pt idx="101">
                  <c:v>45550</c:v>
                </c:pt>
                <c:pt idx="102">
                  <c:v>45551</c:v>
                </c:pt>
                <c:pt idx="103">
                  <c:v>45552</c:v>
                </c:pt>
                <c:pt idx="104">
                  <c:v>45553</c:v>
                </c:pt>
                <c:pt idx="105">
                  <c:v>45554</c:v>
                </c:pt>
                <c:pt idx="106">
                  <c:v>45555</c:v>
                </c:pt>
                <c:pt idx="107">
                  <c:v>45556</c:v>
                </c:pt>
                <c:pt idx="108">
                  <c:v>45557</c:v>
                </c:pt>
                <c:pt idx="109">
                  <c:v>45558</c:v>
                </c:pt>
                <c:pt idx="110">
                  <c:v>45559</c:v>
                </c:pt>
                <c:pt idx="111">
                  <c:v>45560</c:v>
                </c:pt>
                <c:pt idx="112">
                  <c:v>45561</c:v>
                </c:pt>
                <c:pt idx="113">
                  <c:v>45562</c:v>
                </c:pt>
                <c:pt idx="114">
                  <c:v>45563</c:v>
                </c:pt>
                <c:pt idx="115">
                  <c:v>45564</c:v>
                </c:pt>
                <c:pt idx="116">
                  <c:v>45565</c:v>
                </c:pt>
                <c:pt idx="117">
                  <c:v>45566</c:v>
                </c:pt>
                <c:pt idx="118">
                  <c:v>45567</c:v>
                </c:pt>
                <c:pt idx="119">
                  <c:v>45568</c:v>
                </c:pt>
                <c:pt idx="120">
                  <c:v>45569</c:v>
                </c:pt>
                <c:pt idx="121">
                  <c:v>45570</c:v>
                </c:pt>
                <c:pt idx="122">
                  <c:v>45571</c:v>
                </c:pt>
                <c:pt idx="123">
                  <c:v>45572</c:v>
                </c:pt>
                <c:pt idx="124">
                  <c:v>45573</c:v>
                </c:pt>
                <c:pt idx="125">
                  <c:v>45574</c:v>
                </c:pt>
                <c:pt idx="126">
                  <c:v>45575</c:v>
                </c:pt>
                <c:pt idx="127">
                  <c:v>45576</c:v>
                </c:pt>
                <c:pt idx="128">
                  <c:v>45577</c:v>
                </c:pt>
                <c:pt idx="129">
                  <c:v>45578</c:v>
                </c:pt>
                <c:pt idx="130">
                  <c:v>45579</c:v>
                </c:pt>
                <c:pt idx="131">
                  <c:v>45580</c:v>
                </c:pt>
                <c:pt idx="132">
                  <c:v>45581</c:v>
                </c:pt>
                <c:pt idx="133">
                  <c:v>45582</c:v>
                </c:pt>
                <c:pt idx="134">
                  <c:v>45583</c:v>
                </c:pt>
                <c:pt idx="135">
                  <c:v>45584</c:v>
                </c:pt>
                <c:pt idx="136">
                  <c:v>45585</c:v>
                </c:pt>
                <c:pt idx="137">
                  <c:v>45586</c:v>
                </c:pt>
                <c:pt idx="138">
                  <c:v>45587</c:v>
                </c:pt>
                <c:pt idx="139">
                  <c:v>45588</c:v>
                </c:pt>
                <c:pt idx="140">
                  <c:v>45589</c:v>
                </c:pt>
                <c:pt idx="141">
                  <c:v>45590</c:v>
                </c:pt>
                <c:pt idx="142">
                  <c:v>45591</c:v>
                </c:pt>
                <c:pt idx="143">
                  <c:v>45592</c:v>
                </c:pt>
                <c:pt idx="144">
                  <c:v>45593</c:v>
                </c:pt>
                <c:pt idx="145">
                  <c:v>45594</c:v>
                </c:pt>
                <c:pt idx="146">
                  <c:v>45595</c:v>
                </c:pt>
                <c:pt idx="147">
                  <c:v>45596</c:v>
                </c:pt>
                <c:pt idx="148">
                  <c:v>45597</c:v>
                </c:pt>
                <c:pt idx="149">
                  <c:v>45598</c:v>
                </c:pt>
                <c:pt idx="150">
                  <c:v>45599</c:v>
                </c:pt>
                <c:pt idx="151">
                  <c:v>45600</c:v>
                </c:pt>
                <c:pt idx="152">
                  <c:v>45601</c:v>
                </c:pt>
                <c:pt idx="153">
                  <c:v>45603</c:v>
                </c:pt>
                <c:pt idx="154">
                  <c:v>45604</c:v>
                </c:pt>
                <c:pt idx="155">
                  <c:v>45605</c:v>
                </c:pt>
                <c:pt idx="156">
                  <c:v>45606</c:v>
                </c:pt>
                <c:pt idx="157">
                  <c:v>45608</c:v>
                </c:pt>
                <c:pt idx="158">
                  <c:v>45609</c:v>
                </c:pt>
                <c:pt idx="159">
                  <c:v>45610</c:v>
                </c:pt>
                <c:pt idx="160">
                  <c:v>45611</c:v>
                </c:pt>
                <c:pt idx="161">
                  <c:v>45612</c:v>
                </c:pt>
                <c:pt idx="162">
                  <c:v>45613</c:v>
                </c:pt>
                <c:pt idx="163">
                  <c:v>45614</c:v>
                </c:pt>
                <c:pt idx="164">
                  <c:v>45615</c:v>
                </c:pt>
                <c:pt idx="165">
                  <c:v>45616</c:v>
                </c:pt>
                <c:pt idx="166">
                  <c:v>45617</c:v>
                </c:pt>
                <c:pt idx="167">
                  <c:v>45618</c:v>
                </c:pt>
                <c:pt idx="168">
                  <c:v>45619</c:v>
                </c:pt>
                <c:pt idx="169">
                  <c:v>45620</c:v>
                </c:pt>
                <c:pt idx="170">
                  <c:v>45621</c:v>
                </c:pt>
                <c:pt idx="171">
                  <c:v>45622</c:v>
                </c:pt>
                <c:pt idx="172">
                  <c:v>45624</c:v>
                </c:pt>
                <c:pt idx="173">
                  <c:v>45625</c:v>
                </c:pt>
                <c:pt idx="174">
                  <c:v>45626</c:v>
                </c:pt>
                <c:pt idx="175">
                  <c:v>45627</c:v>
                </c:pt>
                <c:pt idx="176">
                  <c:v>45628</c:v>
                </c:pt>
                <c:pt idx="177">
                  <c:v>45629</c:v>
                </c:pt>
                <c:pt idx="178">
                  <c:v>45630</c:v>
                </c:pt>
                <c:pt idx="179">
                  <c:v>45631</c:v>
                </c:pt>
                <c:pt idx="180">
                  <c:v>45632</c:v>
                </c:pt>
                <c:pt idx="181">
                  <c:v>45633</c:v>
                </c:pt>
                <c:pt idx="182">
                  <c:v>45634</c:v>
                </c:pt>
                <c:pt idx="183">
                  <c:v>45635</c:v>
                </c:pt>
                <c:pt idx="184">
                  <c:v>45636</c:v>
                </c:pt>
                <c:pt idx="185">
                  <c:v>45637</c:v>
                </c:pt>
                <c:pt idx="186">
                  <c:v>45638</c:v>
                </c:pt>
                <c:pt idx="187">
                  <c:v>45639</c:v>
                </c:pt>
                <c:pt idx="188">
                  <c:v>45640</c:v>
                </c:pt>
                <c:pt idx="189">
                  <c:v>45641</c:v>
                </c:pt>
                <c:pt idx="190">
                  <c:v>45642</c:v>
                </c:pt>
                <c:pt idx="191">
                  <c:v>45643</c:v>
                </c:pt>
                <c:pt idx="192">
                  <c:v>45644</c:v>
                </c:pt>
                <c:pt idx="193">
                  <c:v>45645</c:v>
                </c:pt>
                <c:pt idx="194">
                  <c:v>45646</c:v>
                </c:pt>
                <c:pt idx="195">
                  <c:v>45647</c:v>
                </c:pt>
                <c:pt idx="196">
                  <c:v>45648</c:v>
                </c:pt>
                <c:pt idx="197">
                  <c:v>45649</c:v>
                </c:pt>
                <c:pt idx="198">
                  <c:v>45650</c:v>
                </c:pt>
                <c:pt idx="199">
                  <c:v>45651</c:v>
                </c:pt>
                <c:pt idx="200">
                  <c:v>45652</c:v>
                </c:pt>
                <c:pt idx="201">
                  <c:v>45653</c:v>
                </c:pt>
                <c:pt idx="202">
                  <c:v>45654</c:v>
                </c:pt>
                <c:pt idx="203">
                  <c:v>45655</c:v>
                </c:pt>
                <c:pt idx="204">
                  <c:v>45656</c:v>
                </c:pt>
                <c:pt idx="205">
                  <c:v>45657</c:v>
                </c:pt>
                <c:pt idx="206">
                  <c:v>45658</c:v>
                </c:pt>
                <c:pt idx="207">
                  <c:v>45659</c:v>
                </c:pt>
                <c:pt idx="208">
                  <c:v>45660</c:v>
                </c:pt>
                <c:pt idx="209">
                  <c:v>45661</c:v>
                </c:pt>
                <c:pt idx="210">
                  <c:v>45662</c:v>
                </c:pt>
                <c:pt idx="211">
                  <c:v>45663</c:v>
                </c:pt>
                <c:pt idx="212">
                  <c:v>45664</c:v>
                </c:pt>
                <c:pt idx="213">
                  <c:v>45665</c:v>
                </c:pt>
                <c:pt idx="214">
                  <c:v>45666</c:v>
                </c:pt>
                <c:pt idx="215">
                  <c:v>45667</c:v>
                </c:pt>
                <c:pt idx="216">
                  <c:v>45668</c:v>
                </c:pt>
                <c:pt idx="217">
                  <c:v>45669</c:v>
                </c:pt>
                <c:pt idx="218">
                  <c:v>45670</c:v>
                </c:pt>
                <c:pt idx="219">
                  <c:v>45671</c:v>
                </c:pt>
                <c:pt idx="220">
                  <c:v>45672</c:v>
                </c:pt>
                <c:pt idx="221">
                  <c:v>45673</c:v>
                </c:pt>
                <c:pt idx="222">
                  <c:v>45674</c:v>
                </c:pt>
                <c:pt idx="223">
                  <c:v>45675</c:v>
                </c:pt>
                <c:pt idx="224">
                  <c:v>45676</c:v>
                </c:pt>
                <c:pt idx="225">
                  <c:v>45677</c:v>
                </c:pt>
                <c:pt idx="226">
                  <c:v>45678</c:v>
                </c:pt>
                <c:pt idx="227">
                  <c:v>45679</c:v>
                </c:pt>
                <c:pt idx="228">
                  <c:v>45680</c:v>
                </c:pt>
                <c:pt idx="229">
                  <c:v>45681</c:v>
                </c:pt>
                <c:pt idx="230">
                  <c:v>45682</c:v>
                </c:pt>
                <c:pt idx="231">
                  <c:v>45683</c:v>
                </c:pt>
                <c:pt idx="232">
                  <c:v>45684</c:v>
                </c:pt>
                <c:pt idx="233">
                  <c:v>45685</c:v>
                </c:pt>
                <c:pt idx="234">
                  <c:v>45686</c:v>
                </c:pt>
                <c:pt idx="235">
                  <c:v>45687</c:v>
                </c:pt>
                <c:pt idx="236">
                  <c:v>45688</c:v>
                </c:pt>
                <c:pt idx="237">
                  <c:v>45689</c:v>
                </c:pt>
                <c:pt idx="238">
                  <c:v>45690</c:v>
                </c:pt>
                <c:pt idx="239">
                  <c:v>45691</c:v>
                </c:pt>
                <c:pt idx="240">
                  <c:v>45692</c:v>
                </c:pt>
                <c:pt idx="241">
                  <c:v>45693</c:v>
                </c:pt>
                <c:pt idx="242">
                  <c:v>45694</c:v>
                </c:pt>
                <c:pt idx="243">
                  <c:v>45695</c:v>
                </c:pt>
                <c:pt idx="244">
                  <c:v>45696</c:v>
                </c:pt>
                <c:pt idx="245">
                  <c:v>45697</c:v>
                </c:pt>
                <c:pt idx="246">
                  <c:v>45698</c:v>
                </c:pt>
                <c:pt idx="247">
                  <c:v>45699</c:v>
                </c:pt>
                <c:pt idx="248">
                  <c:v>45700</c:v>
                </c:pt>
                <c:pt idx="249">
                  <c:v>45701</c:v>
                </c:pt>
                <c:pt idx="250">
                  <c:v>45702</c:v>
                </c:pt>
                <c:pt idx="251">
                  <c:v>45703</c:v>
                </c:pt>
                <c:pt idx="252">
                  <c:v>45704</c:v>
                </c:pt>
                <c:pt idx="253">
                  <c:v>45705</c:v>
                </c:pt>
                <c:pt idx="254">
                  <c:v>45706</c:v>
                </c:pt>
                <c:pt idx="255">
                  <c:v>45707</c:v>
                </c:pt>
                <c:pt idx="256">
                  <c:v>45708</c:v>
                </c:pt>
                <c:pt idx="257">
                  <c:v>45709</c:v>
                </c:pt>
                <c:pt idx="258">
                  <c:v>45710</c:v>
                </c:pt>
                <c:pt idx="259">
                  <c:v>45711</c:v>
                </c:pt>
                <c:pt idx="260">
                  <c:v>45712</c:v>
                </c:pt>
                <c:pt idx="261">
                  <c:v>45714</c:v>
                </c:pt>
                <c:pt idx="262">
                  <c:v>45715</c:v>
                </c:pt>
                <c:pt idx="263">
                  <c:v>45716</c:v>
                </c:pt>
                <c:pt idx="264">
                  <c:v>45717</c:v>
                </c:pt>
                <c:pt idx="265">
                  <c:v>45720</c:v>
                </c:pt>
                <c:pt idx="266">
                  <c:v>45721</c:v>
                </c:pt>
                <c:pt idx="267">
                  <c:v>45722</c:v>
                </c:pt>
                <c:pt idx="268">
                  <c:v>45723</c:v>
                </c:pt>
                <c:pt idx="269">
                  <c:v>45724</c:v>
                </c:pt>
                <c:pt idx="270">
                  <c:v>45725</c:v>
                </c:pt>
                <c:pt idx="271">
                  <c:v>45726</c:v>
                </c:pt>
                <c:pt idx="272">
                  <c:v>45727</c:v>
                </c:pt>
                <c:pt idx="273">
                  <c:v>45728</c:v>
                </c:pt>
                <c:pt idx="274">
                  <c:v>45729</c:v>
                </c:pt>
                <c:pt idx="275">
                  <c:v>45730</c:v>
                </c:pt>
                <c:pt idx="276">
                  <c:v>45731</c:v>
                </c:pt>
                <c:pt idx="277">
                  <c:v>45732</c:v>
                </c:pt>
                <c:pt idx="278">
                  <c:v>45733</c:v>
                </c:pt>
                <c:pt idx="279">
                  <c:v>45734</c:v>
                </c:pt>
                <c:pt idx="280">
                  <c:v>45735</c:v>
                </c:pt>
                <c:pt idx="281">
                  <c:v>45736</c:v>
                </c:pt>
                <c:pt idx="282">
                  <c:v>45737</c:v>
                </c:pt>
                <c:pt idx="283">
                  <c:v>45738</c:v>
                </c:pt>
                <c:pt idx="284">
                  <c:v>45739</c:v>
                </c:pt>
                <c:pt idx="285">
                  <c:v>45740</c:v>
                </c:pt>
                <c:pt idx="286">
                  <c:v>45741</c:v>
                </c:pt>
                <c:pt idx="287">
                  <c:v>45742</c:v>
                </c:pt>
                <c:pt idx="288">
                  <c:v>45743</c:v>
                </c:pt>
                <c:pt idx="289">
                  <c:v>45744</c:v>
                </c:pt>
                <c:pt idx="290">
                  <c:v>45745</c:v>
                </c:pt>
                <c:pt idx="291">
                  <c:v>45746</c:v>
                </c:pt>
                <c:pt idx="292">
                  <c:v>45747</c:v>
                </c:pt>
                <c:pt idx="293">
                  <c:v>45748</c:v>
                </c:pt>
                <c:pt idx="294">
                  <c:v>45749</c:v>
                </c:pt>
                <c:pt idx="295">
                  <c:v>45750</c:v>
                </c:pt>
                <c:pt idx="296">
                  <c:v>45751</c:v>
                </c:pt>
                <c:pt idx="297">
                  <c:v>45752</c:v>
                </c:pt>
                <c:pt idx="298">
                  <c:v>45753</c:v>
                </c:pt>
                <c:pt idx="299">
                  <c:v>45754</c:v>
                </c:pt>
                <c:pt idx="300">
                  <c:v>45755</c:v>
                </c:pt>
                <c:pt idx="301">
                  <c:v>45757</c:v>
                </c:pt>
                <c:pt idx="302">
                  <c:v>45758</c:v>
                </c:pt>
                <c:pt idx="303">
                  <c:v>45759</c:v>
                </c:pt>
                <c:pt idx="304">
                  <c:v>45760</c:v>
                </c:pt>
                <c:pt idx="305">
                  <c:v>45761</c:v>
                </c:pt>
                <c:pt idx="306">
                  <c:v>45762</c:v>
                </c:pt>
                <c:pt idx="307">
                  <c:v>45763</c:v>
                </c:pt>
                <c:pt idx="308">
                  <c:v>45764</c:v>
                </c:pt>
                <c:pt idx="309">
                  <c:v>45765</c:v>
                </c:pt>
                <c:pt idx="310">
                  <c:v>45766</c:v>
                </c:pt>
                <c:pt idx="311">
                  <c:v>45767</c:v>
                </c:pt>
                <c:pt idx="312">
                  <c:v>45768</c:v>
                </c:pt>
                <c:pt idx="313">
                  <c:v>45769</c:v>
                </c:pt>
                <c:pt idx="314">
                  <c:v>45770</c:v>
                </c:pt>
                <c:pt idx="315">
                  <c:v>45771</c:v>
                </c:pt>
                <c:pt idx="316">
                  <c:v>45772</c:v>
                </c:pt>
                <c:pt idx="317">
                  <c:v>45773</c:v>
                </c:pt>
                <c:pt idx="318">
                  <c:v>45774</c:v>
                </c:pt>
                <c:pt idx="319">
                  <c:v>45775</c:v>
                </c:pt>
                <c:pt idx="320">
                  <c:v>45776</c:v>
                </c:pt>
                <c:pt idx="321">
                  <c:v>45777</c:v>
                </c:pt>
                <c:pt idx="322">
                  <c:v>45778</c:v>
                </c:pt>
                <c:pt idx="323">
                  <c:v>45779</c:v>
                </c:pt>
                <c:pt idx="324">
                  <c:v>45780</c:v>
                </c:pt>
                <c:pt idx="325">
                  <c:v>45781</c:v>
                </c:pt>
                <c:pt idx="326">
                  <c:v>45782</c:v>
                </c:pt>
                <c:pt idx="327">
                  <c:v>45783</c:v>
                </c:pt>
                <c:pt idx="328">
                  <c:v>45784</c:v>
                </c:pt>
                <c:pt idx="329">
                  <c:v>45785</c:v>
                </c:pt>
                <c:pt idx="330">
                  <c:v>45786</c:v>
                </c:pt>
                <c:pt idx="331">
                  <c:v>45787</c:v>
                </c:pt>
                <c:pt idx="332">
                  <c:v>45788</c:v>
                </c:pt>
                <c:pt idx="333">
                  <c:v>45789</c:v>
                </c:pt>
                <c:pt idx="334">
                  <c:v>45790</c:v>
                </c:pt>
                <c:pt idx="335">
                  <c:v>45791</c:v>
                </c:pt>
                <c:pt idx="336">
                  <c:v>45792</c:v>
                </c:pt>
                <c:pt idx="337">
                  <c:v>45793</c:v>
                </c:pt>
                <c:pt idx="338">
                  <c:v>45794</c:v>
                </c:pt>
                <c:pt idx="339">
                  <c:v>45795</c:v>
                </c:pt>
                <c:pt idx="340">
                  <c:v>45796</c:v>
                </c:pt>
                <c:pt idx="341">
                  <c:v>45797</c:v>
                </c:pt>
                <c:pt idx="342">
                  <c:v>45798</c:v>
                </c:pt>
                <c:pt idx="343">
                  <c:v>45799</c:v>
                </c:pt>
                <c:pt idx="344">
                  <c:v>45800</c:v>
                </c:pt>
                <c:pt idx="345">
                  <c:v>45801</c:v>
                </c:pt>
                <c:pt idx="346">
                  <c:v>45802</c:v>
                </c:pt>
                <c:pt idx="347">
                  <c:v>45803</c:v>
                </c:pt>
                <c:pt idx="348">
                  <c:v>45804</c:v>
                </c:pt>
                <c:pt idx="349">
                  <c:v>45805</c:v>
                </c:pt>
                <c:pt idx="350">
                  <c:v>45806</c:v>
                </c:pt>
                <c:pt idx="351">
                  <c:v>45807</c:v>
                </c:pt>
                <c:pt idx="352">
                  <c:v>45808</c:v>
                </c:pt>
                <c:pt idx="353">
                  <c:v>45809</c:v>
                </c:pt>
                <c:pt idx="354">
                  <c:v>45810</c:v>
                </c:pt>
                <c:pt idx="355">
                  <c:v>45811</c:v>
                </c:pt>
                <c:pt idx="356">
                  <c:v>45812</c:v>
                </c:pt>
                <c:pt idx="357">
                  <c:v>45813</c:v>
                </c:pt>
                <c:pt idx="358">
                  <c:v>45814</c:v>
                </c:pt>
                <c:pt idx="359">
                  <c:v>45815</c:v>
                </c:pt>
                <c:pt idx="360">
                  <c:v>45816</c:v>
                </c:pt>
                <c:pt idx="361">
                  <c:v>45817</c:v>
                </c:pt>
                <c:pt idx="362">
                  <c:v>45818</c:v>
                </c:pt>
                <c:pt idx="363">
                  <c:v>45819</c:v>
                </c:pt>
                <c:pt idx="364">
                  <c:v>45820</c:v>
                </c:pt>
                <c:pt idx="365">
                  <c:v>45821</c:v>
                </c:pt>
              </c:numCache>
            </c:numRef>
          </c:cat>
          <c:val>
            <c:numRef>
              <c:f>'Stock Data'!$C$2:$C$367</c:f>
              <c:numCache>
                <c:formatCode>#,##0</c:formatCode>
                <c:ptCount val="366"/>
                <c:pt idx="0">
                  <c:v>59519</c:v>
                </c:pt>
                <c:pt idx="1">
                  <c:v>94821</c:v>
                </c:pt>
                <c:pt idx="2">
                  <c:v>64108</c:v>
                </c:pt>
                <c:pt idx="3">
                  <c:v>94304</c:v>
                </c:pt>
                <c:pt idx="4">
                  <c:v>97366</c:v>
                </c:pt>
                <c:pt idx="5">
                  <c:v>57053</c:v>
                </c:pt>
                <c:pt idx="6">
                  <c:v>82960</c:v>
                </c:pt>
                <c:pt idx="7">
                  <c:v>59852</c:v>
                </c:pt>
                <c:pt idx="8">
                  <c:v>76481</c:v>
                </c:pt>
                <c:pt idx="9">
                  <c:v>87491</c:v>
                </c:pt>
                <c:pt idx="10">
                  <c:v>95049</c:v>
                </c:pt>
                <c:pt idx="11">
                  <c:v>68595</c:v>
                </c:pt>
                <c:pt idx="12">
                  <c:v>67308</c:v>
                </c:pt>
                <c:pt idx="13">
                  <c:v>66559</c:v>
                </c:pt>
                <c:pt idx="14">
                  <c:v>66729</c:v>
                </c:pt>
                <c:pt idx="15">
                  <c:v>67251</c:v>
                </c:pt>
                <c:pt idx="16">
                  <c:v>66703</c:v>
                </c:pt>
                <c:pt idx="17">
                  <c:v>65694</c:v>
                </c:pt>
                <c:pt idx="18">
                  <c:v>66450</c:v>
                </c:pt>
                <c:pt idx="19">
                  <c:v>65141</c:v>
                </c:pt>
                <c:pt idx="20">
                  <c:v>64485</c:v>
                </c:pt>
                <c:pt idx="21">
                  <c:v>64491</c:v>
                </c:pt>
                <c:pt idx="22">
                  <c:v>62330</c:v>
                </c:pt>
                <c:pt idx="23">
                  <c:v>62451</c:v>
                </c:pt>
                <c:pt idx="24">
                  <c:v>62320</c:v>
                </c:pt>
                <c:pt idx="25">
                  <c:v>62139</c:v>
                </c:pt>
                <c:pt idx="26">
                  <c:v>61113</c:v>
                </c:pt>
                <c:pt idx="27">
                  <c:v>61991</c:v>
                </c:pt>
                <c:pt idx="28">
                  <c:v>63789</c:v>
                </c:pt>
                <c:pt idx="29">
                  <c:v>63343</c:v>
                </c:pt>
                <c:pt idx="30">
                  <c:v>62191</c:v>
                </c:pt>
                <c:pt idx="31">
                  <c:v>60406</c:v>
                </c:pt>
                <c:pt idx="32">
                  <c:v>58723</c:v>
                </c:pt>
                <c:pt idx="33">
                  <c:v>58077</c:v>
                </c:pt>
                <c:pt idx="34">
                  <c:v>58464</c:v>
                </c:pt>
                <c:pt idx="35">
                  <c:v>58145</c:v>
                </c:pt>
                <c:pt idx="36">
                  <c:v>58234</c:v>
                </c:pt>
                <c:pt idx="37">
                  <c:v>59409</c:v>
                </c:pt>
                <c:pt idx="38">
                  <c:v>59354</c:v>
                </c:pt>
                <c:pt idx="39">
                  <c:v>58529</c:v>
                </c:pt>
                <c:pt idx="40">
                  <c:v>58968</c:v>
                </c:pt>
                <c:pt idx="41">
                  <c:v>60391</c:v>
                </c:pt>
                <c:pt idx="42">
                  <c:v>63868</c:v>
                </c:pt>
                <c:pt idx="43">
                  <c:v>65211</c:v>
                </c:pt>
                <c:pt idx="44">
                  <c:v>66105</c:v>
                </c:pt>
                <c:pt idx="45">
                  <c:v>65097</c:v>
                </c:pt>
                <c:pt idx="46">
                  <c:v>67443</c:v>
                </c:pt>
                <c:pt idx="47">
                  <c:v>67614</c:v>
                </c:pt>
                <c:pt idx="48">
                  <c:v>67713</c:v>
                </c:pt>
                <c:pt idx="49">
                  <c:v>68473</c:v>
                </c:pt>
                <c:pt idx="50">
                  <c:v>68285</c:v>
                </c:pt>
                <c:pt idx="51">
                  <c:v>67091</c:v>
                </c:pt>
                <c:pt idx="52">
                  <c:v>66058</c:v>
                </c:pt>
                <c:pt idx="53">
                  <c:v>68132</c:v>
                </c:pt>
                <c:pt idx="54">
                  <c:v>69404</c:v>
                </c:pt>
                <c:pt idx="55">
                  <c:v>69103</c:v>
                </c:pt>
                <c:pt idx="56">
                  <c:v>69990</c:v>
                </c:pt>
                <c:pt idx="57">
                  <c:v>67538</c:v>
                </c:pt>
                <c:pt idx="58">
                  <c:v>66796</c:v>
                </c:pt>
                <c:pt idx="59">
                  <c:v>65358</c:v>
                </c:pt>
                <c:pt idx="60">
                  <c:v>65538</c:v>
                </c:pt>
                <c:pt idx="61">
                  <c:v>63094</c:v>
                </c:pt>
                <c:pt idx="62">
                  <c:v>61053</c:v>
                </c:pt>
                <c:pt idx="63">
                  <c:v>57704</c:v>
                </c:pt>
                <c:pt idx="64">
                  <c:v>62622</c:v>
                </c:pt>
                <c:pt idx="65">
                  <c:v>61444</c:v>
                </c:pt>
                <c:pt idx="66">
                  <c:v>61743</c:v>
                </c:pt>
                <c:pt idx="67">
                  <c:v>60638</c:v>
                </c:pt>
                <c:pt idx="68">
                  <c:v>61573</c:v>
                </c:pt>
                <c:pt idx="69">
                  <c:v>61664</c:v>
                </c:pt>
                <c:pt idx="70">
                  <c:v>59834</c:v>
                </c:pt>
                <c:pt idx="71">
                  <c:v>59839</c:v>
                </c:pt>
                <c:pt idx="72">
                  <c:v>59733</c:v>
                </c:pt>
                <c:pt idx="73">
                  <c:v>60235</c:v>
                </c:pt>
                <c:pt idx="74">
                  <c:v>59845</c:v>
                </c:pt>
                <c:pt idx="75">
                  <c:v>61376</c:v>
                </c:pt>
                <c:pt idx="76">
                  <c:v>61642</c:v>
                </c:pt>
                <c:pt idx="77">
                  <c:v>61796</c:v>
                </c:pt>
                <c:pt idx="78">
                  <c:v>63841</c:v>
                </c:pt>
                <c:pt idx="79">
                  <c:v>64907</c:v>
                </c:pt>
                <c:pt idx="80">
                  <c:v>64506</c:v>
                </c:pt>
                <c:pt idx="81">
                  <c:v>64997</c:v>
                </c:pt>
                <c:pt idx="82">
                  <c:v>63575</c:v>
                </c:pt>
                <c:pt idx="83">
                  <c:v>62088</c:v>
                </c:pt>
                <c:pt idx="84">
                  <c:v>61173</c:v>
                </c:pt>
                <c:pt idx="85">
                  <c:v>59843</c:v>
                </c:pt>
                <c:pt idx="86">
                  <c:v>59434</c:v>
                </c:pt>
                <c:pt idx="87">
                  <c:v>59120</c:v>
                </c:pt>
                <c:pt idx="88">
                  <c:v>58784</c:v>
                </c:pt>
                <c:pt idx="89">
                  <c:v>59801</c:v>
                </c:pt>
                <c:pt idx="90">
                  <c:v>58510</c:v>
                </c:pt>
                <c:pt idx="91">
                  <c:v>58370</c:v>
                </c:pt>
                <c:pt idx="92">
                  <c:v>56968</c:v>
                </c:pt>
                <c:pt idx="93">
                  <c:v>54829</c:v>
                </c:pt>
                <c:pt idx="94">
                  <c:v>54700</c:v>
                </c:pt>
                <c:pt idx="95">
                  <c:v>57167</c:v>
                </c:pt>
                <c:pt idx="96">
                  <c:v>58029</c:v>
                </c:pt>
                <c:pt idx="97">
                  <c:v>57990</c:v>
                </c:pt>
                <c:pt idx="98">
                  <c:v>58513</c:v>
                </c:pt>
                <c:pt idx="99">
                  <c:v>60004</c:v>
                </c:pt>
                <c:pt idx="100">
                  <c:v>60656</c:v>
                </c:pt>
                <c:pt idx="101">
                  <c:v>60387</c:v>
                </c:pt>
                <c:pt idx="102">
                  <c:v>59941</c:v>
                </c:pt>
                <c:pt idx="103">
                  <c:v>61330</c:v>
                </c:pt>
                <c:pt idx="104">
                  <c:v>61309</c:v>
                </c:pt>
                <c:pt idx="105">
                  <c:v>63868</c:v>
                </c:pt>
                <c:pt idx="106">
                  <c:v>64103</c:v>
                </c:pt>
                <c:pt idx="107">
                  <c:v>63407</c:v>
                </c:pt>
                <c:pt idx="108">
                  <c:v>63538</c:v>
                </c:pt>
                <c:pt idx="109">
                  <c:v>64721</c:v>
                </c:pt>
                <c:pt idx="110">
                  <c:v>64372</c:v>
                </c:pt>
                <c:pt idx="111">
                  <c:v>64794</c:v>
                </c:pt>
                <c:pt idx="112">
                  <c:v>65811</c:v>
                </c:pt>
                <c:pt idx="113">
                  <c:v>66492</c:v>
                </c:pt>
                <c:pt idx="114">
                  <c:v>66239</c:v>
                </c:pt>
                <c:pt idx="115">
                  <c:v>65984</c:v>
                </c:pt>
                <c:pt idx="116">
                  <c:v>66072</c:v>
                </c:pt>
                <c:pt idx="117">
                  <c:v>64104</c:v>
                </c:pt>
                <c:pt idx="118">
                  <c:v>62351</c:v>
                </c:pt>
                <c:pt idx="119">
                  <c:v>61461</c:v>
                </c:pt>
                <c:pt idx="120">
                  <c:v>62462</c:v>
                </c:pt>
                <c:pt idx="121">
                  <c:v>62470</c:v>
                </c:pt>
                <c:pt idx="122">
                  <c:v>62945</c:v>
                </c:pt>
                <c:pt idx="123">
                  <c:v>64441</c:v>
                </c:pt>
                <c:pt idx="124">
                  <c:v>63386</c:v>
                </c:pt>
                <c:pt idx="125">
                  <c:v>62513</c:v>
                </c:pt>
                <c:pt idx="126">
                  <c:v>61238</c:v>
                </c:pt>
                <c:pt idx="127">
                  <c:v>63402</c:v>
                </c:pt>
                <c:pt idx="128">
                  <c:v>63451</c:v>
                </c:pt>
                <c:pt idx="129">
                  <c:v>63354</c:v>
                </c:pt>
                <c:pt idx="130">
                  <c:v>66264</c:v>
                </c:pt>
                <c:pt idx="131">
                  <c:v>67890</c:v>
                </c:pt>
                <c:pt idx="132">
                  <c:v>68390</c:v>
                </c:pt>
                <c:pt idx="133">
                  <c:v>67939</c:v>
                </c:pt>
                <c:pt idx="134">
                  <c:v>68997</c:v>
                </c:pt>
                <c:pt idx="135">
                  <c:v>68693</c:v>
                </c:pt>
                <c:pt idx="136">
                  <c:v>68746</c:v>
                </c:pt>
                <c:pt idx="137">
                  <c:v>69471</c:v>
                </c:pt>
                <c:pt idx="138">
                  <c:v>67900</c:v>
                </c:pt>
                <c:pt idx="139">
                  <c:v>67788</c:v>
                </c:pt>
                <c:pt idx="140">
                  <c:v>68278</c:v>
                </c:pt>
                <c:pt idx="141">
                  <c:v>68796</c:v>
                </c:pt>
                <c:pt idx="142">
                  <c:v>67264</c:v>
                </c:pt>
                <c:pt idx="143">
                  <c:v>67889</c:v>
                </c:pt>
                <c:pt idx="144">
                  <c:v>69865</c:v>
                </c:pt>
                <c:pt idx="145">
                  <c:v>73595</c:v>
                </c:pt>
                <c:pt idx="146">
                  <c:v>72952</c:v>
                </c:pt>
                <c:pt idx="147">
                  <c:v>72905</c:v>
                </c:pt>
                <c:pt idx="148">
                  <c:v>71588</c:v>
                </c:pt>
                <c:pt idx="149">
                  <c:v>69869</c:v>
                </c:pt>
                <c:pt idx="150">
                  <c:v>69550</c:v>
                </c:pt>
                <c:pt idx="151">
                  <c:v>69438</c:v>
                </c:pt>
                <c:pt idx="152">
                  <c:v>70520</c:v>
                </c:pt>
                <c:pt idx="153">
                  <c:v>76952</c:v>
                </c:pt>
                <c:pt idx="154">
                  <c:v>77276</c:v>
                </c:pt>
                <c:pt idx="155">
                  <c:v>76821</c:v>
                </c:pt>
                <c:pt idx="156">
                  <c:v>81074</c:v>
                </c:pt>
                <c:pt idx="157">
                  <c:v>89995</c:v>
                </c:pt>
                <c:pt idx="158">
                  <c:v>93445</c:v>
                </c:pt>
                <c:pt idx="159">
                  <c:v>91773</c:v>
                </c:pt>
                <c:pt idx="160">
                  <c:v>91487</c:v>
                </c:pt>
                <c:pt idx="161">
                  <c:v>91881</c:v>
                </c:pt>
                <c:pt idx="162">
                  <c:v>91428</c:v>
                </c:pt>
                <c:pt idx="163">
                  <c:v>92594</c:v>
                </c:pt>
                <c:pt idx="164">
                  <c:v>94039</c:v>
                </c:pt>
                <c:pt idx="165">
                  <c:v>94963</c:v>
                </c:pt>
                <c:pt idx="166">
                  <c:v>99028</c:v>
                </c:pt>
                <c:pt idx="167">
                  <c:v>99768</c:v>
                </c:pt>
                <c:pt idx="168">
                  <c:v>99489</c:v>
                </c:pt>
                <c:pt idx="169">
                  <c:v>98657</c:v>
                </c:pt>
                <c:pt idx="170">
                  <c:v>98966</c:v>
                </c:pt>
                <c:pt idx="171">
                  <c:v>95134</c:v>
                </c:pt>
                <c:pt idx="172">
                  <c:v>96712</c:v>
                </c:pt>
                <c:pt idx="173">
                  <c:v>98729</c:v>
                </c:pt>
                <c:pt idx="174">
                  <c:v>97557</c:v>
                </c:pt>
                <c:pt idx="175">
                  <c:v>97567</c:v>
                </c:pt>
                <c:pt idx="176">
                  <c:v>98187</c:v>
                </c:pt>
                <c:pt idx="177">
                  <c:v>96281</c:v>
                </c:pt>
                <c:pt idx="178">
                  <c:v>99219</c:v>
                </c:pt>
                <c:pt idx="179">
                  <c:v>103853</c:v>
                </c:pt>
                <c:pt idx="180">
                  <c:v>102085</c:v>
                </c:pt>
                <c:pt idx="181">
                  <c:v>101615</c:v>
                </c:pt>
                <c:pt idx="182">
                  <c:v>100530</c:v>
                </c:pt>
                <c:pt idx="183">
                  <c:v>101399</c:v>
                </c:pt>
                <c:pt idx="184">
                  <c:v>98278</c:v>
                </c:pt>
                <c:pt idx="185">
                  <c:v>101795</c:v>
                </c:pt>
                <c:pt idx="186">
                  <c:v>102554</c:v>
                </c:pt>
                <c:pt idx="187">
                  <c:v>101909</c:v>
                </c:pt>
                <c:pt idx="188">
                  <c:v>102640</c:v>
                </c:pt>
                <c:pt idx="189">
                  <c:v>103383</c:v>
                </c:pt>
                <c:pt idx="190">
                  <c:v>107812</c:v>
                </c:pt>
                <c:pt idx="191">
                  <c:v>108309</c:v>
                </c:pt>
                <c:pt idx="192">
                  <c:v>106785</c:v>
                </c:pt>
                <c:pt idx="193">
                  <c:v>102734</c:v>
                </c:pt>
                <c:pt idx="194">
                  <c:v>98295</c:v>
                </c:pt>
                <c:pt idx="195">
                  <c:v>99493</c:v>
                </c:pt>
                <c:pt idx="196">
                  <c:v>97523</c:v>
                </c:pt>
                <c:pt idx="197">
                  <c:v>96399</c:v>
                </c:pt>
                <c:pt idx="198">
                  <c:v>99419</c:v>
                </c:pt>
                <c:pt idx="199">
                  <c:v>99254</c:v>
                </c:pt>
                <c:pt idx="200">
                  <c:v>99872</c:v>
                </c:pt>
                <c:pt idx="201">
                  <c:v>97268</c:v>
                </c:pt>
                <c:pt idx="202">
                  <c:v>95123</c:v>
                </c:pt>
                <c:pt idx="203">
                  <c:v>95516</c:v>
                </c:pt>
                <c:pt idx="204">
                  <c:v>94867</c:v>
                </c:pt>
                <c:pt idx="205">
                  <c:v>96098</c:v>
                </c:pt>
                <c:pt idx="206">
                  <c:v>94650</c:v>
                </c:pt>
                <c:pt idx="207">
                  <c:v>97743</c:v>
                </c:pt>
                <c:pt idx="208">
                  <c:v>98937</c:v>
                </c:pt>
                <c:pt idx="209">
                  <c:v>98610</c:v>
                </c:pt>
                <c:pt idx="210">
                  <c:v>98735</c:v>
                </c:pt>
                <c:pt idx="211">
                  <c:v>102497</c:v>
                </c:pt>
                <c:pt idx="212">
                  <c:v>102710</c:v>
                </c:pt>
                <c:pt idx="213">
                  <c:v>97248</c:v>
                </c:pt>
                <c:pt idx="214">
                  <c:v>95331</c:v>
                </c:pt>
                <c:pt idx="215">
                  <c:v>95766</c:v>
                </c:pt>
                <c:pt idx="216">
                  <c:v>94907</c:v>
                </c:pt>
                <c:pt idx="217">
                  <c:v>95351</c:v>
                </c:pt>
                <c:pt idx="218">
                  <c:v>95837</c:v>
                </c:pt>
                <c:pt idx="219">
                  <c:v>97334</c:v>
                </c:pt>
                <c:pt idx="220">
                  <c:v>100707</c:v>
                </c:pt>
                <c:pt idx="221">
                  <c:v>100857</c:v>
                </c:pt>
                <c:pt idx="222">
                  <c:v>105925</c:v>
                </c:pt>
                <c:pt idx="223">
                  <c:v>105079</c:v>
                </c:pt>
                <c:pt idx="224">
                  <c:v>106276</c:v>
                </c:pt>
                <c:pt idx="225">
                  <c:v>109225</c:v>
                </c:pt>
                <c:pt idx="226">
                  <c:v>107225</c:v>
                </c:pt>
                <c:pt idx="227">
                  <c:v>106818</c:v>
                </c:pt>
                <c:pt idx="228">
                  <c:v>106852</c:v>
                </c:pt>
                <c:pt idx="229">
                  <c:v>107151</c:v>
                </c:pt>
                <c:pt idx="230">
                  <c:v>105432</c:v>
                </c:pt>
                <c:pt idx="231">
                  <c:v>105428</c:v>
                </c:pt>
                <c:pt idx="232">
                  <c:v>104962</c:v>
                </c:pt>
                <c:pt idx="233">
                  <c:v>103723</c:v>
                </c:pt>
                <c:pt idx="234">
                  <c:v>104760</c:v>
                </c:pt>
                <c:pt idx="235">
                  <c:v>106439</c:v>
                </c:pt>
                <c:pt idx="236">
                  <c:v>106062</c:v>
                </c:pt>
                <c:pt idx="237">
                  <c:v>102748</c:v>
                </c:pt>
                <c:pt idx="238">
                  <c:v>101532</c:v>
                </c:pt>
                <c:pt idx="239">
                  <c:v>102116</c:v>
                </c:pt>
                <c:pt idx="240">
                  <c:v>102539</c:v>
                </c:pt>
                <c:pt idx="241">
                  <c:v>99146</c:v>
                </c:pt>
                <c:pt idx="242">
                  <c:v>99159</c:v>
                </c:pt>
                <c:pt idx="243">
                  <c:v>100189</c:v>
                </c:pt>
                <c:pt idx="244">
                  <c:v>96889</c:v>
                </c:pt>
                <c:pt idx="245">
                  <c:v>97328</c:v>
                </c:pt>
                <c:pt idx="246">
                  <c:v>98332</c:v>
                </c:pt>
                <c:pt idx="247">
                  <c:v>98487</c:v>
                </c:pt>
                <c:pt idx="248">
                  <c:v>97671</c:v>
                </c:pt>
                <c:pt idx="249">
                  <c:v>98099</c:v>
                </c:pt>
                <c:pt idx="250">
                  <c:v>98874</c:v>
                </c:pt>
                <c:pt idx="251">
                  <c:v>97975</c:v>
                </c:pt>
                <c:pt idx="252">
                  <c:v>97742</c:v>
                </c:pt>
                <c:pt idx="253">
                  <c:v>97248</c:v>
                </c:pt>
                <c:pt idx="254">
                  <c:v>96703</c:v>
                </c:pt>
                <c:pt idx="255">
                  <c:v>96673</c:v>
                </c:pt>
                <c:pt idx="256">
                  <c:v>98757</c:v>
                </c:pt>
                <c:pt idx="257">
                  <c:v>99502</c:v>
                </c:pt>
                <c:pt idx="258">
                  <c:v>96940</c:v>
                </c:pt>
                <c:pt idx="259">
                  <c:v>96703</c:v>
                </c:pt>
                <c:pt idx="260">
                  <c:v>96501</c:v>
                </c:pt>
                <c:pt idx="261">
                  <c:v>89345</c:v>
                </c:pt>
                <c:pt idx="262">
                  <c:v>86966</c:v>
                </c:pt>
                <c:pt idx="263">
                  <c:v>85068</c:v>
                </c:pt>
                <c:pt idx="264">
                  <c:v>86508</c:v>
                </c:pt>
                <c:pt idx="265">
                  <c:v>88792</c:v>
                </c:pt>
                <c:pt idx="266">
                  <c:v>90891</c:v>
                </c:pt>
                <c:pt idx="267">
                  <c:v>92783</c:v>
                </c:pt>
                <c:pt idx="268">
                  <c:v>91170</c:v>
                </c:pt>
                <c:pt idx="269">
                  <c:v>87259</c:v>
                </c:pt>
                <c:pt idx="270">
                  <c:v>86477</c:v>
                </c:pt>
                <c:pt idx="271">
                  <c:v>83931</c:v>
                </c:pt>
                <c:pt idx="272">
                  <c:v>83575</c:v>
                </c:pt>
                <c:pt idx="273">
                  <c:v>84303</c:v>
                </c:pt>
                <c:pt idx="274">
                  <c:v>84271</c:v>
                </c:pt>
                <c:pt idx="275">
                  <c:v>85292</c:v>
                </c:pt>
                <c:pt idx="276">
                  <c:v>84667</c:v>
                </c:pt>
                <c:pt idx="277">
                  <c:v>85005</c:v>
                </c:pt>
                <c:pt idx="278">
                  <c:v>84732</c:v>
                </c:pt>
                <c:pt idx="279">
                  <c:v>84486</c:v>
                </c:pt>
                <c:pt idx="280">
                  <c:v>85951</c:v>
                </c:pt>
                <c:pt idx="281">
                  <c:v>87443</c:v>
                </c:pt>
                <c:pt idx="282">
                  <c:v>84785</c:v>
                </c:pt>
                <c:pt idx="283">
                  <c:v>84532</c:v>
                </c:pt>
                <c:pt idx="284">
                  <c:v>85396</c:v>
                </c:pt>
                <c:pt idx="285">
                  <c:v>88766</c:v>
                </c:pt>
                <c:pt idx="286">
                  <c:v>88522</c:v>
                </c:pt>
                <c:pt idx="287">
                  <c:v>88548</c:v>
                </c:pt>
                <c:pt idx="288">
                  <c:v>87758</c:v>
                </c:pt>
                <c:pt idx="289">
                  <c:v>87710</c:v>
                </c:pt>
                <c:pt idx="290">
                  <c:v>84552</c:v>
                </c:pt>
                <c:pt idx="291">
                  <c:v>83498</c:v>
                </c:pt>
                <c:pt idx="292">
                  <c:v>83893</c:v>
                </c:pt>
                <c:pt idx="293">
                  <c:v>85487</c:v>
                </c:pt>
                <c:pt idx="294">
                  <c:v>87354</c:v>
                </c:pt>
                <c:pt idx="295">
                  <c:v>88459</c:v>
                </c:pt>
                <c:pt idx="296">
                  <c:v>84700</c:v>
                </c:pt>
                <c:pt idx="297">
                  <c:v>84416</c:v>
                </c:pt>
                <c:pt idx="298">
                  <c:v>83713</c:v>
                </c:pt>
                <c:pt idx="299">
                  <c:v>81147</c:v>
                </c:pt>
                <c:pt idx="300">
                  <c:v>80815</c:v>
                </c:pt>
                <c:pt idx="301">
                  <c:v>83553</c:v>
                </c:pt>
                <c:pt idx="302">
                  <c:v>84171</c:v>
                </c:pt>
                <c:pt idx="303">
                  <c:v>85370</c:v>
                </c:pt>
                <c:pt idx="304">
                  <c:v>86016</c:v>
                </c:pt>
                <c:pt idx="305">
                  <c:v>85794</c:v>
                </c:pt>
                <c:pt idx="306">
                  <c:v>86453</c:v>
                </c:pt>
                <c:pt idx="307">
                  <c:v>85462</c:v>
                </c:pt>
                <c:pt idx="308">
                  <c:v>85467</c:v>
                </c:pt>
                <c:pt idx="309">
                  <c:v>85142</c:v>
                </c:pt>
                <c:pt idx="310">
                  <c:v>85591</c:v>
                </c:pt>
                <c:pt idx="311">
                  <c:v>85347</c:v>
                </c:pt>
                <c:pt idx="312">
                  <c:v>88499</c:v>
                </c:pt>
                <c:pt idx="313">
                  <c:v>91754</c:v>
                </c:pt>
                <c:pt idx="314">
                  <c:v>94570</c:v>
                </c:pt>
                <c:pt idx="315">
                  <c:v>93936</c:v>
                </c:pt>
                <c:pt idx="316">
                  <c:v>95865</c:v>
                </c:pt>
                <c:pt idx="317">
                  <c:v>95434</c:v>
                </c:pt>
                <c:pt idx="318">
                  <c:v>95334</c:v>
                </c:pt>
                <c:pt idx="319">
                  <c:v>95621</c:v>
                </c:pt>
                <c:pt idx="320">
                  <c:v>95475</c:v>
                </c:pt>
                <c:pt idx="321">
                  <c:v>95431</c:v>
                </c:pt>
                <c:pt idx="322">
                  <c:v>97490</c:v>
                </c:pt>
                <c:pt idx="323">
                  <c:v>97930</c:v>
                </c:pt>
                <c:pt idx="324">
                  <c:v>97182</c:v>
                </c:pt>
                <c:pt idx="325">
                  <c:v>96443</c:v>
                </c:pt>
                <c:pt idx="326">
                  <c:v>95762</c:v>
                </c:pt>
                <c:pt idx="327">
                  <c:v>95185</c:v>
                </c:pt>
                <c:pt idx="328">
                  <c:v>97691</c:v>
                </c:pt>
                <c:pt idx="329">
                  <c:v>101713</c:v>
                </c:pt>
                <c:pt idx="330">
                  <c:v>104330</c:v>
                </c:pt>
                <c:pt idx="331">
                  <c:v>104079</c:v>
                </c:pt>
                <c:pt idx="332">
                  <c:v>104966</c:v>
                </c:pt>
                <c:pt idx="333">
                  <c:v>105755</c:v>
                </c:pt>
                <c:pt idx="334">
                  <c:v>105001</c:v>
                </c:pt>
                <c:pt idx="335">
                  <c:v>104955</c:v>
                </c:pt>
                <c:pt idx="336">
                  <c:v>104172</c:v>
                </c:pt>
                <c:pt idx="337">
                  <c:v>104577</c:v>
                </c:pt>
                <c:pt idx="338">
                  <c:v>104070</c:v>
                </c:pt>
                <c:pt idx="339">
                  <c:v>105955</c:v>
                </c:pt>
                <c:pt idx="340">
                  <c:v>107091</c:v>
                </c:pt>
                <c:pt idx="341">
                  <c:v>107289</c:v>
                </c:pt>
                <c:pt idx="342">
                  <c:v>109846</c:v>
                </c:pt>
                <c:pt idx="343">
                  <c:v>111986</c:v>
                </c:pt>
                <c:pt idx="344">
                  <c:v>111783</c:v>
                </c:pt>
                <c:pt idx="345">
                  <c:v>109499</c:v>
                </c:pt>
                <c:pt idx="346">
                  <c:v>109140</c:v>
                </c:pt>
                <c:pt idx="347">
                  <c:v>110440</c:v>
                </c:pt>
                <c:pt idx="348">
                  <c:v>110786</c:v>
                </c:pt>
                <c:pt idx="349">
                  <c:v>109940</c:v>
                </c:pt>
                <c:pt idx="350">
                  <c:v>108922</c:v>
                </c:pt>
                <c:pt idx="351">
                  <c:v>106465</c:v>
                </c:pt>
                <c:pt idx="352">
                  <c:v>104910</c:v>
                </c:pt>
                <c:pt idx="353">
                  <c:v>105322</c:v>
                </c:pt>
                <c:pt idx="354">
                  <c:v>105968</c:v>
                </c:pt>
                <c:pt idx="355">
                  <c:v>106840</c:v>
                </c:pt>
                <c:pt idx="356">
                  <c:v>106312</c:v>
                </c:pt>
                <c:pt idx="357">
                  <c:v>105962</c:v>
                </c:pt>
                <c:pt idx="358">
                  <c:v>105408</c:v>
                </c:pt>
                <c:pt idx="359">
                  <c:v>105915</c:v>
                </c:pt>
                <c:pt idx="360">
                  <c:v>106406</c:v>
                </c:pt>
                <c:pt idx="361">
                  <c:v>108817</c:v>
                </c:pt>
                <c:pt idx="362">
                  <c:v>110545</c:v>
                </c:pt>
                <c:pt idx="363">
                  <c:v>110406</c:v>
                </c:pt>
                <c:pt idx="364">
                  <c:v>109245</c:v>
                </c:pt>
                <c:pt idx="365">
                  <c:v>106980</c:v>
                </c:pt>
              </c:numCache>
            </c:numRef>
          </c:val>
          <c:smooth val="0"/>
          <c:extLst>
            <c:ext xmlns:c16="http://schemas.microsoft.com/office/drawing/2014/chart" uri="{C3380CC4-5D6E-409C-BE32-E72D297353CC}">
              <c16:uniqueId val="{00000000-47E8-4C5C-9B99-8D0B141B629A}"/>
            </c:ext>
          </c:extLst>
        </c:ser>
        <c:ser>
          <c:idx val="1"/>
          <c:order val="1"/>
          <c:tx>
            <c:strRef>
              <c:f>'Stock Data'!$D$1</c:f>
              <c:strCache>
                <c:ptCount val="1"/>
                <c:pt idx="0">
                  <c:v>Low</c:v>
                </c:pt>
              </c:strCache>
            </c:strRef>
          </c:tx>
          <c:spPr>
            <a:ln w="28575" cap="rnd">
              <a:solidFill>
                <a:schemeClr val="accent2"/>
              </a:solidFill>
              <a:round/>
            </a:ln>
            <a:effectLst/>
          </c:spPr>
          <c:marker>
            <c:symbol val="none"/>
          </c:marker>
          <c:cat>
            <c:numRef>
              <c:f>'Stock Data'!$A$2:$A$367</c:f>
              <c:numCache>
                <c:formatCode>m/d/yyyy</c:formatCode>
                <c:ptCount val="366"/>
                <c:pt idx="0">
                  <c:v>45509</c:v>
                </c:pt>
                <c:pt idx="1">
                  <c:v>45719</c:v>
                </c:pt>
                <c:pt idx="2">
                  <c:v>45467</c:v>
                </c:pt>
                <c:pt idx="3">
                  <c:v>45713</c:v>
                </c:pt>
                <c:pt idx="4">
                  <c:v>45623</c:v>
                </c:pt>
                <c:pt idx="5">
                  <c:v>45510</c:v>
                </c:pt>
                <c:pt idx="6">
                  <c:v>45756</c:v>
                </c:pt>
                <c:pt idx="7">
                  <c:v>45512</c:v>
                </c:pt>
                <c:pt idx="8">
                  <c:v>45602</c:v>
                </c:pt>
                <c:pt idx="9">
                  <c:v>45607</c:v>
                </c:pt>
                <c:pt idx="10">
                  <c:v>45718</c:v>
                </c:pt>
                <c:pt idx="11">
                  <c:v>45456</c:v>
                </c:pt>
                <c:pt idx="12">
                  <c:v>45457</c:v>
                </c:pt>
                <c:pt idx="13">
                  <c:v>45458</c:v>
                </c:pt>
                <c:pt idx="14">
                  <c:v>45459</c:v>
                </c:pt>
                <c:pt idx="15">
                  <c:v>45460</c:v>
                </c:pt>
                <c:pt idx="16">
                  <c:v>45461</c:v>
                </c:pt>
                <c:pt idx="17">
                  <c:v>45462</c:v>
                </c:pt>
                <c:pt idx="18">
                  <c:v>45463</c:v>
                </c:pt>
                <c:pt idx="19">
                  <c:v>45464</c:v>
                </c:pt>
                <c:pt idx="20">
                  <c:v>45465</c:v>
                </c:pt>
                <c:pt idx="21">
                  <c:v>45466</c:v>
                </c:pt>
                <c:pt idx="22">
                  <c:v>45468</c:v>
                </c:pt>
                <c:pt idx="23">
                  <c:v>45469</c:v>
                </c:pt>
                <c:pt idx="24">
                  <c:v>45470</c:v>
                </c:pt>
                <c:pt idx="25">
                  <c:v>45471</c:v>
                </c:pt>
                <c:pt idx="26">
                  <c:v>45472</c:v>
                </c:pt>
                <c:pt idx="27">
                  <c:v>45473</c:v>
                </c:pt>
                <c:pt idx="28">
                  <c:v>45474</c:v>
                </c:pt>
                <c:pt idx="29">
                  <c:v>45475</c:v>
                </c:pt>
                <c:pt idx="30">
                  <c:v>45476</c:v>
                </c:pt>
                <c:pt idx="31">
                  <c:v>45477</c:v>
                </c:pt>
                <c:pt idx="32">
                  <c:v>45478</c:v>
                </c:pt>
                <c:pt idx="33">
                  <c:v>45479</c:v>
                </c:pt>
                <c:pt idx="34">
                  <c:v>45480</c:v>
                </c:pt>
                <c:pt idx="35">
                  <c:v>45481</c:v>
                </c:pt>
                <c:pt idx="36">
                  <c:v>45482</c:v>
                </c:pt>
                <c:pt idx="37">
                  <c:v>45483</c:v>
                </c:pt>
                <c:pt idx="38">
                  <c:v>45484</c:v>
                </c:pt>
                <c:pt idx="39">
                  <c:v>45485</c:v>
                </c:pt>
                <c:pt idx="40">
                  <c:v>45486</c:v>
                </c:pt>
                <c:pt idx="41">
                  <c:v>45487</c:v>
                </c:pt>
                <c:pt idx="42">
                  <c:v>45488</c:v>
                </c:pt>
                <c:pt idx="43">
                  <c:v>45489</c:v>
                </c:pt>
                <c:pt idx="44">
                  <c:v>45490</c:v>
                </c:pt>
                <c:pt idx="45">
                  <c:v>45491</c:v>
                </c:pt>
                <c:pt idx="46">
                  <c:v>45492</c:v>
                </c:pt>
                <c:pt idx="47">
                  <c:v>45493</c:v>
                </c:pt>
                <c:pt idx="48">
                  <c:v>45494</c:v>
                </c:pt>
                <c:pt idx="49">
                  <c:v>45495</c:v>
                </c:pt>
                <c:pt idx="50">
                  <c:v>45496</c:v>
                </c:pt>
                <c:pt idx="51">
                  <c:v>45497</c:v>
                </c:pt>
                <c:pt idx="52">
                  <c:v>45498</c:v>
                </c:pt>
                <c:pt idx="53">
                  <c:v>45499</c:v>
                </c:pt>
                <c:pt idx="54">
                  <c:v>45500</c:v>
                </c:pt>
                <c:pt idx="55">
                  <c:v>45501</c:v>
                </c:pt>
                <c:pt idx="56">
                  <c:v>45502</c:v>
                </c:pt>
                <c:pt idx="57">
                  <c:v>45503</c:v>
                </c:pt>
                <c:pt idx="58">
                  <c:v>45504</c:v>
                </c:pt>
                <c:pt idx="59">
                  <c:v>45505</c:v>
                </c:pt>
                <c:pt idx="60">
                  <c:v>45506</c:v>
                </c:pt>
                <c:pt idx="61">
                  <c:v>45507</c:v>
                </c:pt>
                <c:pt idx="62">
                  <c:v>45508</c:v>
                </c:pt>
                <c:pt idx="63">
                  <c:v>45511</c:v>
                </c:pt>
                <c:pt idx="64">
                  <c:v>45513</c:v>
                </c:pt>
                <c:pt idx="65">
                  <c:v>45514</c:v>
                </c:pt>
                <c:pt idx="66">
                  <c:v>45515</c:v>
                </c:pt>
                <c:pt idx="67">
                  <c:v>45516</c:v>
                </c:pt>
                <c:pt idx="68">
                  <c:v>45517</c:v>
                </c:pt>
                <c:pt idx="69">
                  <c:v>45518</c:v>
                </c:pt>
                <c:pt idx="70">
                  <c:v>45519</c:v>
                </c:pt>
                <c:pt idx="71">
                  <c:v>45520</c:v>
                </c:pt>
                <c:pt idx="72">
                  <c:v>45521</c:v>
                </c:pt>
                <c:pt idx="73">
                  <c:v>45522</c:v>
                </c:pt>
                <c:pt idx="74">
                  <c:v>45523</c:v>
                </c:pt>
                <c:pt idx="75">
                  <c:v>45524</c:v>
                </c:pt>
                <c:pt idx="76">
                  <c:v>45525</c:v>
                </c:pt>
                <c:pt idx="77">
                  <c:v>45526</c:v>
                </c:pt>
                <c:pt idx="78">
                  <c:v>45527</c:v>
                </c:pt>
                <c:pt idx="79">
                  <c:v>45528</c:v>
                </c:pt>
                <c:pt idx="80">
                  <c:v>45529</c:v>
                </c:pt>
                <c:pt idx="81">
                  <c:v>45530</c:v>
                </c:pt>
                <c:pt idx="82">
                  <c:v>45531</c:v>
                </c:pt>
                <c:pt idx="83">
                  <c:v>45532</c:v>
                </c:pt>
                <c:pt idx="84">
                  <c:v>45533</c:v>
                </c:pt>
                <c:pt idx="85">
                  <c:v>45534</c:v>
                </c:pt>
                <c:pt idx="86">
                  <c:v>45535</c:v>
                </c:pt>
                <c:pt idx="87">
                  <c:v>45536</c:v>
                </c:pt>
                <c:pt idx="88">
                  <c:v>45537</c:v>
                </c:pt>
                <c:pt idx="89">
                  <c:v>45538</c:v>
                </c:pt>
                <c:pt idx="90">
                  <c:v>45539</c:v>
                </c:pt>
                <c:pt idx="91">
                  <c:v>45540</c:v>
                </c:pt>
                <c:pt idx="92">
                  <c:v>45541</c:v>
                </c:pt>
                <c:pt idx="93">
                  <c:v>45542</c:v>
                </c:pt>
                <c:pt idx="94">
                  <c:v>45543</c:v>
                </c:pt>
                <c:pt idx="95">
                  <c:v>45544</c:v>
                </c:pt>
                <c:pt idx="96">
                  <c:v>45545</c:v>
                </c:pt>
                <c:pt idx="97">
                  <c:v>45546</c:v>
                </c:pt>
                <c:pt idx="98">
                  <c:v>45547</c:v>
                </c:pt>
                <c:pt idx="99">
                  <c:v>45548</c:v>
                </c:pt>
                <c:pt idx="100">
                  <c:v>45549</c:v>
                </c:pt>
                <c:pt idx="101">
                  <c:v>45550</c:v>
                </c:pt>
                <c:pt idx="102">
                  <c:v>45551</c:v>
                </c:pt>
                <c:pt idx="103">
                  <c:v>45552</c:v>
                </c:pt>
                <c:pt idx="104">
                  <c:v>45553</c:v>
                </c:pt>
                <c:pt idx="105">
                  <c:v>45554</c:v>
                </c:pt>
                <c:pt idx="106">
                  <c:v>45555</c:v>
                </c:pt>
                <c:pt idx="107">
                  <c:v>45556</c:v>
                </c:pt>
                <c:pt idx="108">
                  <c:v>45557</c:v>
                </c:pt>
                <c:pt idx="109">
                  <c:v>45558</c:v>
                </c:pt>
                <c:pt idx="110">
                  <c:v>45559</c:v>
                </c:pt>
                <c:pt idx="111">
                  <c:v>45560</c:v>
                </c:pt>
                <c:pt idx="112">
                  <c:v>45561</c:v>
                </c:pt>
                <c:pt idx="113">
                  <c:v>45562</c:v>
                </c:pt>
                <c:pt idx="114">
                  <c:v>45563</c:v>
                </c:pt>
                <c:pt idx="115">
                  <c:v>45564</c:v>
                </c:pt>
                <c:pt idx="116">
                  <c:v>45565</c:v>
                </c:pt>
                <c:pt idx="117">
                  <c:v>45566</c:v>
                </c:pt>
                <c:pt idx="118">
                  <c:v>45567</c:v>
                </c:pt>
                <c:pt idx="119">
                  <c:v>45568</c:v>
                </c:pt>
                <c:pt idx="120">
                  <c:v>45569</c:v>
                </c:pt>
                <c:pt idx="121">
                  <c:v>45570</c:v>
                </c:pt>
                <c:pt idx="122">
                  <c:v>45571</c:v>
                </c:pt>
                <c:pt idx="123">
                  <c:v>45572</c:v>
                </c:pt>
                <c:pt idx="124">
                  <c:v>45573</c:v>
                </c:pt>
                <c:pt idx="125">
                  <c:v>45574</c:v>
                </c:pt>
                <c:pt idx="126">
                  <c:v>45575</c:v>
                </c:pt>
                <c:pt idx="127">
                  <c:v>45576</c:v>
                </c:pt>
                <c:pt idx="128">
                  <c:v>45577</c:v>
                </c:pt>
                <c:pt idx="129">
                  <c:v>45578</c:v>
                </c:pt>
                <c:pt idx="130">
                  <c:v>45579</c:v>
                </c:pt>
                <c:pt idx="131">
                  <c:v>45580</c:v>
                </c:pt>
                <c:pt idx="132">
                  <c:v>45581</c:v>
                </c:pt>
                <c:pt idx="133">
                  <c:v>45582</c:v>
                </c:pt>
                <c:pt idx="134">
                  <c:v>45583</c:v>
                </c:pt>
                <c:pt idx="135">
                  <c:v>45584</c:v>
                </c:pt>
                <c:pt idx="136">
                  <c:v>45585</c:v>
                </c:pt>
                <c:pt idx="137">
                  <c:v>45586</c:v>
                </c:pt>
                <c:pt idx="138">
                  <c:v>45587</c:v>
                </c:pt>
                <c:pt idx="139">
                  <c:v>45588</c:v>
                </c:pt>
                <c:pt idx="140">
                  <c:v>45589</c:v>
                </c:pt>
                <c:pt idx="141">
                  <c:v>45590</c:v>
                </c:pt>
                <c:pt idx="142">
                  <c:v>45591</c:v>
                </c:pt>
                <c:pt idx="143">
                  <c:v>45592</c:v>
                </c:pt>
                <c:pt idx="144">
                  <c:v>45593</c:v>
                </c:pt>
                <c:pt idx="145">
                  <c:v>45594</c:v>
                </c:pt>
                <c:pt idx="146">
                  <c:v>45595</c:v>
                </c:pt>
                <c:pt idx="147">
                  <c:v>45596</c:v>
                </c:pt>
                <c:pt idx="148">
                  <c:v>45597</c:v>
                </c:pt>
                <c:pt idx="149">
                  <c:v>45598</c:v>
                </c:pt>
                <c:pt idx="150">
                  <c:v>45599</c:v>
                </c:pt>
                <c:pt idx="151">
                  <c:v>45600</c:v>
                </c:pt>
                <c:pt idx="152">
                  <c:v>45601</c:v>
                </c:pt>
                <c:pt idx="153">
                  <c:v>45603</c:v>
                </c:pt>
                <c:pt idx="154">
                  <c:v>45604</c:v>
                </c:pt>
                <c:pt idx="155">
                  <c:v>45605</c:v>
                </c:pt>
                <c:pt idx="156">
                  <c:v>45606</c:v>
                </c:pt>
                <c:pt idx="157">
                  <c:v>45608</c:v>
                </c:pt>
                <c:pt idx="158">
                  <c:v>45609</c:v>
                </c:pt>
                <c:pt idx="159">
                  <c:v>45610</c:v>
                </c:pt>
                <c:pt idx="160">
                  <c:v>45611</c:v>
                </c:pt>
                <c:pt idx="161">
                  <c:v>45612</c:v>
                </c:pt>
                <c:pt idx="162">
                  <c:v>45613</c:v>
                </c:pt>
                <c:pt idx="163">
                  <c:v>45614</c:v>
                </c:pt>
                <c:pt idx="164">
                  <c:v>45615</c:v>
                </c:pt>
                <c:pt idx="165">
                  <c:v>45616</c:v>
                </c:pt>
                <c:pt idx="166">
                  <c:v>45617</c:v>
                </c:pt>
                <c:pt idx="167">
                  <c:v>45618</c:v>
                </c:pt>
                <c:pt idx="168">
                  <c:v>45619</c:v>
                </c:pt>
                <c:pt idx="169">
                  <c:v>45620</c:v>
                </c:pt>
                <c:pt idx="170">
                  <c:v>45621</c:v>
                </c:pt>
                <c:pt idx="171">
                  <c:v>45622</c:v>
                </c:pt>
                <c:pt idx="172">
                  <c:v>45624</c:v>
                </c:pt>
                <c:pt idx="173">
                  <c:v>45625</c:v>
                </c:pt>
                <c:pt idx="174">
                  <c:v>45626</c:v>
                </c:pt>
                <c:pt idx="175">
                  <c:v>45627</c:v>
                </c:pt>
                <c:pt idx="176">
                  <c:v>45628</c:v>
                </c:pt>
                <c:pt idx="177">
                  <c:v>45629</c:v>
                </c:pt>
                <c:pt idx="178">
                  <c:v>45630</c:v>
                </c:pt>
                <c:pt idx="179">
                  <c:v>45631</c:v>
                </c:pt>
                <c:pt idx="180">
                  <c:v>45632</c:v>
                </c:pt>
                <c:pt idx="181">
                  <c:v>45633</c:v>
                </c:pt>
                <c:pt idx="182">
                  <c:v>45634</c:v>
                </c:pt>
                <c:pt idx="183">
                  <c:v>45635</c:v>
                </c:pt>
                <c:pt idx="184">
                  <c:v>45636</c:v>
                </c:pt>
                <c:pt idx="185">
                  <c:v>45637</c:v>
                </c:pt>
                <c:pt idx="186">
                  <c:v>45638</c:v>
                </c:pt>
                <c:pt idx="187">
                  <c:v>45639</c:v>
                </c:pt>
                <c:pt idx="188">
                  <c:v>45640</c:v>
                </c:pt>
                <c:pt idx="189">
                  <c:v>45641</c:v>
                </c:pt>
                <c:pt idx="190">
                  <c:v>45642</c:v>
                </c:pt>
                <c:pt idx="191">
                  <c:v>45643</c:v>
                </c:pt>
                <c:pt idx="192">
                  <c:v>45644</c:v>
                </c:pt>
                <c:pt idx="193">
                  <c:v>45645</c:v>
                </c:pt>
                <c:pt idx="194">
                  <c:v>45646</c:v>
                </c:pt>
                <c:pt idx="195">
                  <c:v>45647</c:v>
                </c:pt>
                <c:pt idx="196">
                  <c:v>45648</c:v>
                </c:pt>
                <c:pt idx="197">
                  <c:v>45649</c:v>
                </c:pt>
                <c:pt idx="198">
                  <c:v>45650</c:v>
                </c:pt>
                <c:pt idx="199">
                  <c:v>45651</c:v>
                </c:pt>
                <c:pt idx="200">
                  <c:v>45652</c:v>
                </c:pt>
                <c:pt idx="201">
                  <c:v>45653</c:v>
                </c:pt>
                <c:pt idx="202">
                  <c:v>45654</c:v>
                </c:pt>
                <c:pt idx="203">
                  <c:v>45655</c:v>
                </c:pt>
                <c:pt idx="204">
                  <c:v>45656</c:v>
                </c:pt>
                <c:pt idx="205">
                  <c:v>45657</c:v>
                </c:pt>
                <c:pt idx="206">
                  <c:v>45658</c:v>
                </c:pt>
                <c:pt idx="207">
                  <c:v>45659</c:v>
                </c:pt>
                <c:pt idx="208">
                  <c:v>45660</c:v>
                </c:pt>
                <c:pt idx="209">
                  <c:v>45661</c:v>
                </c:pt>
                <c:pt idx="210">
                  <c:v>45662</c:v>
                </c:pt>
                <c:pt idx="211">
                  <c:v>45663</c:v>
                </c:pt>
                <c:pt idx="212">
                  <c:v>45664</c:v>
                </c:pt>
                <c:pt idx="213">
                  <c:v>45665</c:v>
                </c:pt>
                <c:pt idx="214">
                  <c:v>45666</c:v>
                </c:pt>
                <c:pt idx="215">
                  <c:v>45667</c:v>
                </c:pt>
                <c:pt idx="216">
                  <c:v>45668</c:v>
                </c:pt>
                <c:pt idx="217">
                  <c:v>45669</c:v>
                </c:pt>
                <c:pt idx="218">
                  <c:v>45670</c:v>
                </c:pt>
                <c:pt idx="219">
                  <c:v>45671</c:v>
                </c:pt>
                <c:pt idx="220">
                  <c:v>45672</c:v>
                </c:pt>
                <c:pt idx="221">
                  <c:v>45673</c:v>
                </c:pt>
                <c:pt idx="222">
                  <c:v>45674</c:v>
                </c:pt>
                <c:pt idx="223">
                  <c:v>45675</c:v>
                </c:pt>
                <c:pt idx="224">
                  <c:v>45676</c:v>
                </c:pt>
                <c:pt idx="225">
                  <c:v>45677</c:v>
                </c:pt>
                <c:pt idx="226">
                  <c:v>45678</c:v>
                </c:pt>
                <c:pt idx="227">
                  <c:v>45679</c:v>
                </c:pt>
                <c:pt idx="228">
                  <c:v>45680</c:v>
                </c:pt>
                <c:pt idx="229">
                  <c:v>45681</c:v>
                </c:pt>
                <c:pt idx="230">
                  <c:v>45682</c:v>
                </c:pt>
                <c:pt idx="231">
                  <c:v>45683</c:v>
                </c:pt>
                <c:pt idx="232">
                  <c:v>45684</c:v>
                </c:pt>
                <c:pt idx="233">
                  <c:v>45685</c:v>
                </c:pt>
                <c:pt idx="234">
                  <c:v>45686</c:v>
                </c:pt>
                <c:pt idx="235">
                  <c:v>45687</c:v>
                </c:pt>
                <c:pt idx="236">
                  <c:v>45688</c:v>
                </c:pt>
                <c:pt idx="237">
                  <c:v>45689</c:v>
                </c:pt>
                <c:pt idx="238">
                  <c:v>45690</c:v>
                </c:pt>
                <c:pt idx="239">
                  <c:v>45691</c:v>
                </c:pt>
                <c:pt idx="240">
                  <c:v>45692</c:v>
                </c:pt>
                <c:pt idx="241">
                  <c:v>45693</c:v>
                </c:pt>
                <c:pt idx="242">
                  <c:v>45694</c:v>
                </c:pt>
                <c:pt idx="243">
                  <c:v>45695</c:v>
                </c:pt>
                <c:pt idx="244">
                  <c:v>45696</c:v>
                </c:pt>
                <c:pt idx="245">
                  <c:v>45697</c:v>
                </c:pt>
                <c:pt idx="246">
                  <c:v>45698</c:v>
                </c:pt>
                <c:pt idx="247">
                  <c:v>45699</c:v>
                </c:pt>
                <c:pt idx="248">
                  <c:v>45700</c:v>
                </c:pt>
                <c:pt idx="249">
                  <c:v>45701</c:v>
                </c:pt>
                <c:pt idx="250">
                  <c:v>45702</c:v>
                </c:pt>
                <c:pt idx="251">
                  <c:v>45703</c:v>
                </c:pt>
                <c:pt idx="252">
                  <c:v>45704</c:v>
                </c:pt>
                <c:pt idx="253">
                  <c:v>45705</c:v>
                </c:pt>
                <c:pt idx="254">
                  <c:v>45706</c:v>
                </c:pt>
                <c:pt idx="255">
                  <c:v>45707</c:v>
                </c:pt>
                <c:pt idx="256">
                  <c:v>45708</c:v>
                </c:pt>
                <c:pt idx="257">
                  <c:v>45709</c:v>
                </c:pt>
                <c:pt idx="258">
                  <c:v>45710</c:v>
                </c:pt>
                <c:pt idx="259">
                  <c:v>45711</c:v>
                </c:pt>
                <c:pt idx="260">
                  <c:v>45712</c:v>
                </c:pt>
                <c:pt idx="261">
                  <c:v>45714</c:v>
                </c:pt>
                <c:pt idx="262">
                  <c:v>45715</c:v>
                </c:pt>
                <c:pt idx="263">
                  <c:v>45716</c:v>
                </c:pt>
                <c:pt idx="264">
                  <c:v>45717</c:v>
                </c:pt>
                <c:pt idx="265">
                  <c:v>45720</c:v>
                </c:pt>
                <c:pt idx="266">
                  <c:v>45721</c:v>
                </c:pt>
                <c:pt idx="267">
                  <c:v>45722</c:v>
                </c:pt>
                <c:pt idx="268">
                  <c:v>45723</c:v>
                </c:pt>
                <c:pt idx="269">
                  <c:v>45724</c:v>
                </c:pt>
                <c:pt idx="270">
                  <c:v>45725</c:v>
                </c:pt>
                <c:pt idx="271">
                  <c:v>45726</c:v>
                </c:pt>
                <c:pt idx="272">
                  <c:v>45727</c:v>
                </c:pt>
                <c:pt idx="273">
                  <c:v>45728</c:v>
                </c:pt>
                <c:pt idx="274">
                  <c:v>45729</c:v>
                </c:pt>
                <c:pt idx="275">
                  <c:v>45730</c:v>
                </c:pt>
                <c:pt idx="276">
                  <c:v>45731</c:v>
                </c:pt>
                <c:pt idx="277">
                  <c:v>45732</c:v>
                </c:pt>
                <c:pt idx="278">
                  <c:v>45733</c:v>
                </c:pt>
                <c:pt idx="279">
                  <c:v>45734</c:v>
                </c:pt>
                <c:pt idx="280">
                  <c:v>45735</c:v>
                </c:pt>
                <c:pt idx="281">
                  <c:v>45736</c:v>
                </c:pt>
                <c:pt idx="282">
                  <c:v>45737</c:v>
                </c:pt>
                <c:pt idx="283">
                  <c:v>45738</c:v>
                </c:pt>
                <c:pt idx="284">
                  <c:v>45739</c:v>
                </c:pt>
                <c:pt idx="285">
                  <c:v>45740</c:v>
                </c:pt>
                <c:pt idx="286">
                  <c:v>45741</c:v>
                </c:pt>
                <c:pt idx="287">
                  <c:v>45742</c:v>
                </c:pt>
                <c:pt idx="288">
                  <c:v>45743</c:v>
                </c:pt>
                <c:pt idx="289">
                  <c:v>45744</c:v>
                </c:pt>
                <c:pt idx="290">
                  <c:v>45745</c:v>
                </c:pt>
                <c:pt idx="291">
                  <c:v>45746</c:v>
                </c:pt>
                <c:pt idx="292">
                  <c:v>45747</c:v>
                </c:pt>
                <c:pt idx="293">
                  <c:v>45748</c:v>
                </c:pt>
                <c:pt idx="294">
                  <c:v>45749</c:v>
                </c:pt>
                <c:pt idx="295">
                  <c:v>45750</c:v>
                </c:pt>
                <c:pt idx="296">
                  <c:v>45751</c:v>
                </c:pt>
                <c:pt idx="297">
                  <c:v>45752</c:v>
                </c:pt>
                <c:pt idx="298">
                  <c:v>45753</c:v>
                </c:pt>
                <c:pt idx="299">
                  <c:v>45754</c:v>
                </c:pt>
                <c:pt idx="300">
                  <c:v>45755</c:v>
                </c:pt>
                <c:pt idx="301">
                  <c:v>45757</c:v>
                </c:pt>
                <c:pt idx="302">
                  <c:v>45758</c:v>
                </c:pt>
                <c:pt idx="303">
                  <c:v>45759</c:v>
                </c:pt>
                <c:pt idx="304">
                  <c:v>45760</c:v>
                </c:pt>
                <c:pt idx="305">
                  <c:v>45761</c:v>
                </c:pt>
                <c:pt idx="306">
                  <c:v>45762</c:v>
                </c:pt>
                <c:pt idx="307">
                  <c:v>45763</c:v>
                </c:pt>
                <c:pt idx="308">
                  <c:v>45764</c:v>
                </c:pt>
                <c:pt idx="309">
                  <c:v>45765</c:v>
                </c:pt>
                <c:pt idx="310">
                  <c:v>45766</c:v>
                </c:pt>
                <c:pt idx="311">
                  <c:v>45767</c:v>
                </c:pt>
                <c:pt idx="312">
                  <c:v>45768</c:v>
                </c:pt>
                <c:pt idx="313">
                  <c:v>45769</c:v>
                </c:pt>
                <c:pt idx="314">
                  <c:v>45770</c:v>
                </c:pt>
                <c:pt idx="315">
                  <c:v>45771</c:v>
                </c:pt>
                <c:pt idx="316">
                  <c:v>45772</c:v>
                </c:pt>
                <c:pt idx="317">
                  <c:v>45773</c:v>
                </c:pt>
                <c:pt idx="318">
                  <c:v>45774</c:v>
                </c:pt>
                <c:pt idx="319">
                  <c:v>45775</c:v>
                </c:pt>
                <c:pt idx="320">
                  <c:v>45776</c:v>
                </c:pt>
                <c:pt idx="321">
                  <c:v>45777</c:v>
                </c:pt>
                <c:pt idx="322">
                  <c:v>45778</c:v>
                </c:pt>
                <c:pt idx="323">
                  <c:v>45779</c:v>
                </c:pt>
                <c:pt idx="324">
                  <c:v>45780</c:v>
                </c:pt>
                <c:pt idx="325">
                  <c:v>45781</c:v>
                </c:pt>
                <c:pt idx="326">
                  <c:v>45782</c:v>
                </c:pt>
                <c:pt idx="327">
                  <c:v>45783</c:v>
                </c:pt>
                <c:pt idx="328">
                  <c:v>45784</c:v>
                </c:pt>
                <c:pt idx="329">
                  <c:v>45785</c:v>
                </c:pt>
                <c:pt idx="330">
                  <c:v>45786</c:v>
                </c:pt>
                <c:pt idx="331">
                  <c:v>45787</c:v>
                </c:pt>
                <c:pt idx="332">
                  <c:v>45788</c:v>
                </c:pt>
                <c:pt idx="333">
                  <c:v>45789</c:v>
                </c:pt>
                <c:pt idx="334">
                  <c:v>45790</c:v>
                </c:pt>
                <c:pt idx="335">
                  <c:v>45791</c:v>
                </c:pt>
                <c:pt idx="336">
                  <c:v>45792</c:v>
                </c:pt>
                <c:pt idx="337">
                  <c:v>45793</c:v>
                </c:pt>
                <c:pt idx="338">
                  <c:v>45794</c:v>
                </c:pt>
                <c:pt idx="339">
                  <c:v>45795</c:v>
                </c:pt>
                <c:pt idx="340">
                  <c:v>45796</c:v>
                </c:pt>
                <c:pt idx="341">
                  <c:v>45797</c:v>
                </c:pt>
                <c:pt idx="342">
                  <c:v>45798</c:v>
                </c:pt>
                <c:pt idx="343">
                  <c:v>45799</c:v>
                </c:pt>
                <c:pt idx="344">
                  <c:v>45800</c:v>
                </c:pt>
                <c:pt idx="345">
                  <c:v>45801</c:v>
                </c:pt>
                <c:pt idx="346">
                  <c:v>45802</c:v>
                </c:pt>
                <c:pt idx="347">
                  <c:v>45803</c:v>
                </c:pt>
                <c:pt idx="348">
                  <c:v>45804</c:v>
                </c:pt>
                <c:pt idx="349">
                  <c:v>45805</c:v>
                </c:pt>
                <c:pt idx="350">
                  <c:v>45806</c:v>
                </c:pt>
                <c:pt idx="351">
                  <c:v>45807</c:v>
                </c:pt>
                <c:pt idx="352">
                  <c:v>45808</c:v>
                </c:pt>
                <c:pt idx="353">
                  <c:v>45809</c:v>
                </c:pt>
                <c:pt idx="354">
                  <c:v>45810</c:v>
                </c:pt>
                <c:pt idx="355">
                  <c:v>45811</c:v>
                </c:pt>
                <c:pt idx="356">
                  <c:v>45812</c:v>
                </c:pt>
                <c:pt idx="357">
                  <c:v>45813</c:v>
                </c:pt>
                <c:pt idx="358">
                  <c:v>45814</c:v>
                </c:pt>
                <c:pt idx="359">
                  <c:v>45815</c:v>
                </c:pt>
                <c:pt idx="360">
                  <c:v>45816</c:v>
                </c:pt>
                <c:pt idx="361">
                  <c:v>45817</c:v>
                </c:pt>
                <c:pt idx="362">
                  <c:v>45818</c:v>
                </c:pt>
                <c:pt idx="363">
                  <c:v>45819</c:v>
                </c:pt>
                <c:pt idx="364">
                  <c:v>45820</c:v>
                </c:pt>
                <c:pt idx="365">
                  <c:v>45821</c:v>
                </c:pt>
              </c:numCache>
            </c:numRef>
          </c:cat>
          <c:val>
            <c:numRef>
              <c:f>'Stock Data'!$D$2:$D$367</c:f>
              <c:numCache>
                <c:formatCode>#,##0</c:formatCode>
                <c:ptCount val="366"/>
                <c:pt idx="0">
                  <c:v>49314</c:v>
                </c:pt>
                <c:pt idx="1">
                  <c:v>85136</c:v>
                </c:pt>
                <c:pt idx="2">
                  <c:v>59074</c:v>
                </c:pt>
                <c:pt idx="3">
                  <c:v>85991</c:v>
                </c:pt>
                <c:pt idx="4">
                  <c:v>90784</c:v>
                </c:pt>
                <c:pt idx="5">
                  <c:v>53462</c:v>
                </c:pt>
                <c:pt idx="6">
                  <c:v>74584</c:v>
                </c:pt>
                <c:pt idx="7">
                  <c:v>54614</c:v>
                </c:pt>
                <c:pt idx="8">
                  <c:v>68914</c:v>
                </c:pt>
                <c:pt idx="9">
                  <c:v>78553</c:v>
                </c:pt>
                <c:pt idx="10">
                  <c:v>85035</c:v>
                </c:pt>
                <c:pt idx="11">
                  <c:v>66254</c:v>
                </c:pt>
                <c:pt idx="12">
                  <c:v>65035</c:v>
                </c:pt>
                <c:pt idx="13">
                  <c:v>65454</c:v>
                </c:pt>
                <c:pt idx="14">
                  <c:v>65846</c:v>
                </c:pt>
                <c:pt idx="15">
                  <c:v>65071</c:v>
                </c:pt>
                <c:pt idx="16">
                  <c:v>64052</c:v>
                </c:pt>
                <c:pt idx="17">
                  <c:v>64187</c:v>
                </c:pt>
                <c:pt idx="18">
                  <c:v>64529</c:v>
                </c:pt>
                <c:pt idx="19">
                  <c:v>63367</c:v>
                </c:pt>
                <c:pt idx="20">
                  <c:v>63818</c:v>
                </c:pt>
                <c:pt idx="21">
                  <c:v>63895</c:v>
                </c:pt>
                <c:pt idx="22">
                  <c:v>58580</c:v>
                </c:pt>
                <c:pt idx="23">
                  <c:v>60690</c:v>
                </c:pt>
                <c:pt idx="24">
                  <c:v>60575</c:v>
                </c:pt>
                <c:pt idx="25">
                  <c:v>59956</c:v>
                </c:pt>
                <c:pt idx="26">
                  <c:v>59947</c:v>
                </c:pt>
                <c:pt idx="27">
                  <c:v>60623</c:v>
                </c:pt>
                <c:pt idx="28">
                  <c:v>61771</c:v>
                </c:pt>
                <c:pt idx="29">
                  <c:v>61743</c:v>
                </c:pt>
                <c:pt idx="30">
                  <c:v>59614</c:v>
                </c:pt>
                <c:pt idx="31">
                  <c:v>56757</c:v>
                </c:pt>
                <c:pt idx="32">
                  <c:v>53701</c:v>
                </c:pt>
                <c:pt idx="33">
                  <c:v>56037</c:v>
                </c:pt>
                <c:pt idx="34">
                  <c:v>56599</c:v>
                </c:pt>
                <c:pt idx="35">
                  <c:v>54317</c:v>
                </c:pt>
                <c:pt idx="36">
                  <c:v>56203</c:v>
                </c:pt>
                <c:pt idx="37">
                  <c:v>57368</c:v>
                </c:pt>
                <c:pt idx="38">
                  <c:v>57100</c:v>
                </c:pt>
                <c:pt idx="39">
                  <c:v>56563</c:v>
                </c:pt>
                <c:pt idx="40">
                  <c:v>57173</c:v>
                </c:pt>
                <c:pt idx="41">
                  <c:v>58316</c:v>
                </c:pt>
                <c:pt idx="42">
                  <c:v>59912</c:v>
                </c:pt>
                <c:pt idx="43">
                  <c:v>62457</c:v>
                </c:pt>
                <c:pt idx="44">
                  <c:v>63891</c:v>
                </c:pt>
                <c:pt idx="45">
                  <c:v>63241</c:v>
                </c:pt>
                <c:pt idx="46">
                  <c:v>63313</c:v>
                </c:pt>
                <c:pt idx="47">
                  <c:v>66303</c:v>
                </c:pt>
                <c:pt idx="48">
                  <c:v>65851</c:v>
                </c:pt>
                <c:pt idx="49">
                  <c:v>66612</c:v>
                </c:pt>
                <c:pt idx="50">
                  <c:v>65483</c:v>
                </c:pt>
                <c:pt idx="51">
                  <c:v>65487</c:v>
                </c:pt>
                <c:pt idx="52">
                  <c:v>63461</c:v>
                </c:pt>
                <c:pt idx="53">
                  <c:v>64436</c:v>
                </c:pt>
                <c:pt idx="54">
                  <c:v>67438</c:v>
                </c:pt>
                <c:pt idx="55">
                  <c:v>66723</c:v>
                </c:pt>
                <c:pt idx="56">
                  <c:v>66525</c:v>
                </c:pt>
                <c:pt idx="57">
                  <c:v>65566</c:v>
                </c:pt>
                <c:pt idx="58">
                  <c:v>65002</c:v>
                </c:pt>
                <c:pt idx="59">
                  <c:v>62255</c:v>
                </c:pt>
                <c:pt idx="60">
                  <c:v>62436</c:v>
                </c:pt>
                <c:pt idx="61">
                  <c:v>59916</c:v>
                </c:pt>
                <c:pt idx="62">
                  <c:v>57284</c:v>
                </c:pt>
                <c:pt idx="63">
                  <c:v>54694</c:v>
                </c:pt>
                <c:pt idx="64">
                  <c:v>59350</c:v>
                </c:pt>
                <c:pt idx="65">
                  <c:v>59996</c:v>
                </c:pt>
                <c:pt idx="66">
                  <c:v>59589</c:v>
                </c:pt>
                <c:pt idx="67">
                  <c:v>57702</c:v>
                </c:pt>
                <c:pt idx="68">
                  <c:v>58503</c:v>
                </c:pt>
                <c:pt idx="69">
                  <c:v>58757</c:v>
                </c:pt>
                <c:pt idx="70">
                  <c:v>56753</c:v>
                </c:pt>
                <c:pt idx="71">
                  <c:v>56222</c:v>
                </c:pt>
                <c:pt idx="72">
                  <c:v>58775</c:v>
                </c:pt>
                <c:pt idx="73">
                  <c:v>59181</c:v>
                </c:pt>
                <c:pt idx="74">
                  <c:v>57867</c:v>
                </c:pt>
                <c:pt idx="75">
                  <c:v>58627</c:v>
                </c:pt>
                <c:pt idx="76">
                  <c:v>58835</c:v>
                </c:pt>
                <c:pt idx="77">
                  <c:v>59833</c:v>
                </c:pt>
                <c:pt idx="78">
                  <c:v>60281</c:v>
                </c:pt>
                <c:pt idx="79">
                  <c:v>63553</c:v>
                </c:pt>
                <c:pt idx="80">
                  <c:v>63604</c:v>
                </c:pt>
                <c:pt idx="81">
                  <c:v>63107</c:v>
                </c:pt>
                <c:pt idx="82">
                  <c:v>61483</c:v>
                </c:pt>
                <c:pt idx="83">
                  <c:v>57889</c:v>
                </c:pt>
                <c:pt idx="84">
                  <c:v>58695</c:v>
                </c:pt>
                <c:pt idx="85">
                  <c:v>57835</c:v>
                </c:pt>
                <c:pt idx="86">
                  <c:v>58713</c:v>
                </c:pt>
                <c:pt idx="87">
                  <c:v>57406</c:v>
                </c:pt>
                <c:pt idx="88">
                  <c:v>57142</c:v>
                </c:pt>
                <c:pt idx="89">
                  <c:v>57573</c:v>
                </c:pt>
                <c:pt idx="90">
                  <c:v>55683</c:v>
                </c:pt>
                <c:pt idx="91">
                  <c:v>55797</c:v>
                </c:pt>
                <c:pt idx="92">
                  <c:v>53255</c:v>
                </c:pt>
                <c:pt idx="93">
                  <c:v>52605</c:v>
                </c:pt>
                <c:pt idx="94">
                  <c:v>53641</c:v>
                </c:pt>
                <c:pt idx="95">
                  <c:v>54196</c:v>
                </c:pt>
                <c:pt idx="96">
                  <c:v>56418</c:v>
                </c:pt>
                <c:pt idx="97">
                  <c:v>55567</c:v>
                </c:pt>
                <c:pt idx="98">
                  <c:v>57243</c:v>
                </c:pt>
                <c:pt idx="99">
                  <c:v>57654</c:v>
                </c:pt>
                <c:pt idx="100">
                  <c:v>59524</c:v>
                </c:pt>
                <c:pt idx="101">
                  <c:v>59761</c:v>
                </c:pt>
                <c:pt idx="102">
                  <c:v>57518</c:v>
                </c:pt>
                <c:pt idx="103">
                  <c:v>57614</c:v>
                </c:pt>
                <c:pt idx="104">
                  <c:v>59215</c:v>
                </c:pt>
                <c:pt idx="105">
                  <c:v>59543</c:v>
                </c:pt>
                <c:pt idx="106">
                  <c:v>62365</c:v>
                </c:pt>
                <c:pt idx="107">
                  <c:v>62723</c:v>
                </c:pt>
                <c:pt idx="108">
                  <c:v>62485</c:v>
                </c:pt>
                <c:pt idx="109">
                  <c:v>62432</c:v>
                </c:pt>
                <c:pt idx="110">
                  <c:v>63690</c:v>
                </c:pt>
                <c:pt idx="111">
                  <c:v>63002</c:v>
                </c:pt>
                <c:pt idx="112">
                  <c:v>62671</c:v>
                </c:pt>
                <c:pt idx="113">
                  <c:v>64658</c:v>
                </c:pt>
                <c:pt idx="114">
                  <c:v>65458</c:v>
                </c:pt>
                <c:pt idx="115">
                  <c:v>65450</c:v>
                </c:pt>
                <c:pt idx="116">
                  <c:v>63061</c:v>
                </c:pt>
                <c:pt idx="117">
                  <c:v>61082</c:v>
                </c:pt>
                <c:pt idx="118">
                  <c:v>59991</c:v>
                </c:pt>
                <c:pt idx="119">
                  <c:v>59861</c:v>
                </c:pt>
                <c:pt idx="120">
                  <c:v>60470</c:v>
                </c:pt>
                <c:pt idx="121">
                  <c:v>61703</c:v>
                </c:pt>
                <c:pt idx="122">
                  <c:v>61713</c:v>
                </c:pt>
                <c:pt idx="123">
                  <c:v>62303</c:v>
                </c:pt>
                <c:pt idx="124">
                  <c:v>61849</c:v>
                </c:pt>
                <c:pt idx="125">
                  <c:v>60793</c:v>
                </c:pt>
                <c:pt idx="126">
                  <c:v>58889</c:v>
                </c:pt>
                <c:pt idx="127">
                  <c:v>59535</c:v>
                </c:pt>
                <c:pt idx="128">
                  <c:v>62343</c:v>
                </c:pt>
                <c:pt idx="129">
                  <c:v>62037</c:v>
                </c:pt>
                <c:pt idx="130">
                  <c:v>62441</c:v>
                </c:pt>
                <c:pt idx="131">
                  <c:v>64839</c:v>
                </c:pt>
                <c:pt idx="132">
                  <c:v>66155</c:v>
                </c:pt>
                <c:pt idx="133">
                  <c:v>66651</c:v>
                </c:pt>
                <c:pt idx="134">
                  <c:v>66800</c:v>
                </c:pt>
                <c:pt idx="135">
                  <c:v>68029</c:v>
                </c:pt>
                <c:pt idx="136">
                  <c:v>68100</c:v>
                </c:pt>
                <c:pt idx="137">
                  <c:v>66824</c:v>
                </c:pt>
                <c:pt idx="138">
                  <c:v>66591</c:v>
                </c:pt>
                <c:pt idx="139">
                  <c:v>65177</c:v>
                </c:pt>
                <c:pt idx="140">
                  <c:v>66262</c:v>
                </c:pt>
                <c:pt idx="141">
                  <c:v>65897</c:v>
                </c:pt>
                <c:pt idx="142">
                  <c:v>65537</c:v>
                </c:pt>
                <c:pt idx="143">
                  <c:v>66858</c:v>
                </c:pt>
                <c:pt idx="144">
                  <c:v>67549</c:v>
                </c:pt>
                <c:pt idx="145">
                  <c:v>69428</c:v>
                </c:pt>
                <c:pt idx="146">
                  <c:v>71425</c:v>
                </c:pt>
                <c:pt idx="147">
                  <c:v>69942</c:v>
                </c:pt>
                <c:pt idx="148">
                  <c:v>68783</c:v>
                </c:pt>
                <c:pt idx="149">
                  <c:v>68835</c:v>
                </c:pt>
                <c:pt idx="150">
                  <c:v>67471</c:v>
                </c:pt>
                <c:pt idx="151">
                  <c:v>67248</c:v>
                </c:pt>
                <c:pt idx="152">
                  <c:v>66807</c:v>
                </c:pt>
                <c:pt idx="153">
                  <c:v>74488</c:v>
                </c:pt>
                <c:pt idx="154">
                  <c:v>75554</c:v>
                </c:pt>
                <c:pt idx="155">
                  <c:v>75778</c:v>
                </c:pt>
                <c:pt idx="156">
                  <c:v>76271</c:v>
                </c:pt>
                <c:pt idx="157">
                  <c:v>85157</c:v>
                </c:pt>
                <c:pt idx="158">
                  <c:v>86270</c:v>
                </c:pt>
                <c:pt idx="159">
                  <c:v>87563</c:v>
                </c:pt>
                <c:pt idx="160">
                  <c:v>86706</c:v>
                </c:pt>
                <c:pt idx="161">
                  <c:v>90117</c:v>
                </c:pt>
                <c:pt idx="162">
                  <c:v>89432</c:v>
                </c:pt>
                <c:pt idx="163">
                  <c:v>88743</c:v>
                </c:pt>
                <c:pt idx="164">
                  <c:v>90323</c:v>
                </c:pt>
                <c:pt idx="165">
                  <c:v>91517</c:v>
                </c:pt>
                <c:pt idx="166">
                  <c:v>93885</c:v>
                </c:pt>
                <c:pt idx="167">
                  <c:v>97229</c:v>
                </c:pt>
                <c:pt idx="168">
                  <c:v>97256</c:v>
                </c:pt>
                <c:pt idx="169">
                  <c:v>95795</c:v>
                </c:pt>
                <c:pt idx="170">
                  <c:v>94491</c:v>
                </c:pt>
                <c:pt idx="171">
                  <c:v>90755</c:v>
                </c:pt>
                <c:pt idx="172">
                  <c:v>94688</c:v>
                </c:pt>
                <c:pt idx="173">
                  <c:v>94825</c:v>
                </c:pt>
                <c:pt idx="174">
                  <c:v>96152</c:v>
                </c:pt>
                <c:pt idx="175">
                  <c:v>95768</c:v>
                </c:pt>
                <c:pt idx="176">
                  <c:v>94491</c:v>
                </c:pt>
                <c:pt idx="177">
                  <c:v>93609</c:v>
                </c:pt>
                <c:pt idx="178">
                  <c:v>94679</c:v>
                </c:pt>
                <c:pt idx="179">
                  <c:v>97658</c:v>
                </c:pt>
                <c:pt idx="180">
                  <c:v>92251</c:v>
                </c:pt>
                <c:pt idx="181">
                  <c:v>99096</c:v>
                </c:pt>
                <c:pt idx="182">
                  <c:v>98767</c:v>
                </c:pt>
                <c:pt idx="183">
                  <c:v>96128</c:v>
                </c:pt>
                <c:pt idx="184">
                  <c:v>94334</c:v>
                </c:pt>
                <c:pt idx="185">
                  <c:v>95747</c:v>
                </c:pt>
                <c:pt idx="186">
                  <c:v>99335</c:v>
                </c:pt>
                <c:pt idx="187">
                  <c:v>99246</c:v>
                </c:pt>
                <c:pt idx="188">
                  <c:v>100624</c:v>
                </c:pt>
                <c:pt idx="189">
                  <c:v>100729</c:v>
                </c:pt>
                <c:pt idx="190">
                  <c:v>102623</c:v>
                </c:pt>
                <c:pt idx="191">
                  <c:v>105520</c:v>
                </c:pt>
                <c:pt idx="192">
                  <c:v>100231</c:v>
                </c:pt>
                <c:pt idx="193">
                  <c:v>95585</c:v>
                </c:pt>
                <c:pt idx="194">
                  <c:v>92175</c:v>
                </c:pt>
                <c:pt idx="195">
                  <c:v>95397</c:v>
                </c:pt>
                <c:pt idx="196">
                  <c:v>94339</c:v>
                </c:pt>
                <c:pt idx="197">
                  <c:v>92403</c:v>
                </c:pt>
                <c:pt idx="198">
                  <c:v>93026</c:v>
                </c:pt>
                <c:pt idx="199">
                  <c:v>97224</c:v>
                </c:pt>
                <c:pt idx="200">
                  <c:v>95104</c:v>
                </c:pt>
                <c:pt idx="201">
                  <c:v>93304</c:v>
                </c:pt>
                <c:pt idx="202">
                  <c:v>94013</c:v>
                </c:pt>
                <c:pt idx="203">
                  <c:v>93209</c:v>
                </c:pt>
                <c:pt idx="204">
                  <c:v>91323</c:v>
                </c:pt>
                <c:pt idx="205">
                  <c:v>91797</c:v>
                </c:pt>
                <c:pt idx="206">
                  <c:v>92782</c:v>
                </c:pt>
                <c:pt idx="207">
                  <c:v>94206</c:v>
                </c:pt>
                <c:pt idx="208">
                  <c:v>96037</c:v>
                </c:pt>
                <c:pt idx="209">
                  <c:v>97560</c:v>
                </c:pt>
                <c:pt idx="210">
                  <c:v>97272</c:v>
                </c:pt>
                <c:pt idx="211">
                  <c:v>97923</c:v>
                </c:pt>
                <c:pt idx="212">
                  <c:v>96130</c:v>
                </c:pt>
                <c:pt idx="213">
                  <c:v>92568</c:v>
                </c:pt>
                <c:pt idx="214">
                  <c:v>91217</c:v>
                </c:pt>
                <c:pt idx="215">
                  <c:v>91653</c:v>
                </c:pt>
                <c:pt idx="216">
                  <c:v>93845</c:v>
                </c:pt>
                <c:pt idx="217">
                  <c:v>93710</c:v>
                </c:pt>
                <c:pt idx="218">
                  <c:v>89325</c:v>
                </c:pt>
                <c:pt idx="219">
                  <c:v>93395</c:v>
                </c:pt>
                <c:pt idx="220">
                  <c:v>96289</c:v>
                </c:pt>
                <c:pt idx="221">
                  <c:v>97336</c:v>
                </c:pt>
                <c:pt idx="222">
                  <c:v>99395</c:v>
                </c:pt>
                <c:pt idx="223">
                  <c:v>102260</c:v>
                </c:pt>
                <c:pt idx="224">
                  <c:v>103357</c:v>
                </c:pt>
                <c:pt idx="225">
                  <c:v>99521</c:v>
                </c:pt>
                <c:pt idx="226">
                  <c:v>100105</c:v>
                </c:pt>
                <c:pt idx="227">
                  <c:v>103339</c:v>
                </c:pt>
                <c:pt idx="228">
                  <c:v>101241</c:v>
                </c:pt>
                <c:pt idx="229">
                  <c:v>102325</c:v>
                </c:pt>
                <c:pt idx="230">
                  <c:v>104123</c:v>
                </c:pt>
                <c:pt idx="231">
                  <c:v>104448</c:v>
                </c:pt>
                <c:pt idx="232">
                  <c:v>97740</c:v>
                </c:pt>
                <c:pt idx="233">
                  <c:v>100952</c:v>
                </c:pt>
                <c:pt idx="234">
                  <c:v>100237</c:v>
                </c:pt>
                <c:pt idx="235">
                  <c:v>103346</c:v>
                </c:pt>
                <c:pt idx="236">
                  <c:v>101571</c:v>
                </c:pt>
                <c:pt idx="237">
                  <c:v>100957</c:v>
                </c:pt>
                <c:pt idx="238">
                  <c:v>96801</c:v>
                </c:pt>
                <c:pt idx="239">
                  <c:v>91229</c:v>
                </c:pt>
                <c:pt idx="240">
                  <c:v>97946</c:v>
                </c:pt>
                <c:pt idx="241">
                  <c:v>96230</c:v>
                </c:pt>
                <c:pt idx="242">
                  <c:v>95709</c:v>
                </c:pt>
                <c:pt idx="243">
                  <c:v>95684</c:v>
                </c:pt>
                <c:pt idx="244">
                  <c:v>95674</c:v>
                </c:pt>
                <c:pt idx="245">
                  <c:v>95807</c:v>
                </c:pt>
                <c:pt idx="246">
                  <c:v>94751</c:v>
                </c:pt>
                <c:pt idx="247">
                  <c:v>94861</c:v>
                </c:pt>
                <c:pt idx="248">
                  <c:v>94084</c:v>
                </c:pt>
                <c:pt idx="249">
                  <c:v>95237</c:v>
                </c:pt>
                <c:pt idx="250">
                  <c:v>96281</c:v>
                </c:pt>
                <c:pt idx="251">
                  <c:v>96758</c:v>
                </c:pt>
                <c:pt idx="252">
                  <c:v>96695</c:v>
                </c:pt>
                <c:pt idx="253">
                  <c:v>95230</c:v>
                </c:pt>
                <c:pt idx="254">
                  <c:v>93352</c:v>
                </c:pt>
                <c:pt idx="255">
                  <c:v>94105</c:v>
                </c:pt>
                <c:pt idx="256">
                  <c:v>96067</c:v>
                </c:pt>
                <c:pt idx="257">
                  <c:v>94860</c:v>
                </c:pt>
                <c:pt idx="258">
                  <c:v>94888</c:v>
                </c:pt>
                <c:pt idx="259">
                  <c:v>95268</c:v>
                </c:pt>
                <c:pt idx="260">
                  <c:v>93708</c:v>
                </c:pt>
                <c:pt idx="261">
                  <c:v>82201</c:v>
                </c:pt>
                <c:pt idx="262">
                  <c:v>82617</c:v>
                </c:pt>
                <c:pt idx="263">
                  <c:v>78239</c:v>
                </c:pt>
                <c:pt idx="264">
                  <c:v>83793</c:v>
                </c:pt>
                <c:pt idx="265">
                  <c:v>81495</c:v>
                </c:pt>
                <c:pt idx="266">
                  <c:v>86370</c:v>
                </c:pt>
                <c:pt idx="267">
                  <c:v>87834</c:v>
                </c:pt>
                <c:pt idx="268">
                  <c:v>84742</c:v>
                </c:pt>
                <c:pt idx="269">
                  <c:v>85247</c:v>
                </c:pt>
                <c:pt idx="270">
                  <c:v>82212</c:v>
                </c:pt>
                <c:pt idx="271">
                  <c:v>77429</c:v>
                </c:pt>
                <c:pt idx="272">
                  <c:v>76608</c:v>
                </c:pt>
                <c:pt idx="273">
                  <c:v>80627</c:v>
                </c:pt>
                <c:pt idx="274">
                  <c:v>79936</c:v>
                </c:pt>
                <c:pt idx="275">
                  <c:v>80136</c:v>
                </c:pt>
                <c:pt idx="276">
                  <c:v>83646</c:v>
                </c:pt>
                <c:pt idx="277">
                  <c:v>82404</c:v>
                </c:pt>
                <c:pt idx="278">
                  <c:v>82000</c:v>
                </c:pt>
                <c:pt idx="279">
                  <c:v>81137</c:v>
                </c:pt>
                <c:pt idx="280">
                  <c:v>81874</c:v>
                </c:pt>
                <c:pt idx="281">
                  <c:v>83624</c:v>
                </c:pt>
                <c:pt idx="282">
                  <c:v>83157</c:v>
                </c:pt>
                <c:pt idx="283">
                  <c:v>83793</c:v>
                </c:pt>
                <c:pt idx="284">
                  <c:v>83688</c:v>
                </c:pt>
                <c:pt idx="285">
                  <c:v>84938</c:v>
                </c:pt>
                <c:pt idx="286">
                  <c:v>86349</c:v>
                </c:pt>
                <c:pt idx="287">
                  <c:v>85866</c:v>
                </c:pt>
                <c:pt idx="288">
                  <c:v>85839</c:v>
                </c:pt>
                <c:pt idx="289">
                  <c:v>83553</c:v>
                </c:pt>
                <c:pt idx="290">
                  <c:v>81637</c:v>
                </c:pt>
                <c:pt idx="291">
                  <c:v>82048</c:v>
                </c:pt>
                <c:pt idx="292">
                  <c:v>81298</c:v>
                </c:pt>
                <c:pt idx="293">
                  <c:v>82262</c:v>
                </c:pt>
                <c:pt idx="294">
                  <c:v>83936</c:v>
                </c:pt>
                <c:pt idx="295">
                  <c:v>81269</c:v>
                </c:pt>
                <c:pt idx="296">
                  <c:v>81670</c:v>
                </c:pt>
                <c:pt idx="297">
                  <c:v>82360</c:v>
                </c:pt>
                <c:pt idx="298">
                  <c:v>78657</c:v>
                </c:pt>
                <c:pt idx="299">
                  <c:v>74436</c:v>
                </c:pt>
                <c:pt idx="300">
                  <c:v>76297</c:v>
                </c:pt>
                <c:pt idx="301">
                  <c:v>78437</c:v>
                </c:pt>
                <c:pt idx="302">
                  <c:v>78939</c:v>
                </c:pt>
                <c:pt idx="303">
                  <c:v>82782</c:v>
                </c:pt>
                <c:pt idx="304">
                  <c:v>83076</c:v>
                </c:pt>
                <c:pt idx="305">
                  <c:v>83035</c:v>
                </c:pt>
                <c:pt idx="306">
                  <c:v>83927</c:v>
                </c:pt>
                <c:pt idx="307">
                  <c:v>83104</c:v>
                </c:pt>
                <c:pt idx="308">
                  <c:v>83760</c:v>
                </c:pt>
                <c:pt idx="309">
                  <c:v>84324</c:v>
                </c:pt>
                <c:pt idx="310">
                  <c:v>84354</c:v>
                </c:pt>
                <c:pt idx="311">
                  <c:v>83976</c:v>
                </c:pt>
                <c:pt idx="312">
                  <c:v>84633</c:v>
                </c:pt>
                <c:pt idx="313">
                  <c:v>86965</c:v>
                </c:pt>
                <c:pt idx="314">
                  <c:v>91135</c:v>
                </c:pt>
                <c:pt idx="315">
                  <c:v>91701</c:v>
                </c:pt>
                <c:pt idx="316">
                  <c:v>92892</c:v>
                </c:pt>
                <c:pt idx="317">
                  <c:v>93917</c:v>
                </c:pt>
                <c:pt idx="318">
                  <c:v>93675</c:v>
                </c:pt>
                <c:pt idx="319">
                  <c:v>92857</c:v>
                </c:pt>
                <c:pt idx="320">
                  <c:v>94252</c:v>
                </c:pt>
                <c:pt idx="321">
                  <c:v>92953</c:v>
                </c:pt>
                <c:pt idx="322">
                  <c:v>94032</c:v>
                </c:pt>
                <c:pt idx="323">
                  <c:v>96237</c:v>
                </c:pt>
                <c:pt idx="324">
                  <c:v>95906</c:v>
                </c:pt>
                <c:pt idx="325">
                  <c:v>95256</c:v>
                </c:pt>
                <c:pt idx="326">
                  <c:v>93535</c:v>
                </c:pt>
                <c:pt idx="327">
                  <c:v>93381</c:v>
                </c:pt>
                <c:pt idx="328">
                  <c:v>94479</c:v>
                </c:pt>
                <c:pt idx="329">
                  <c:v>96122</c:v>
                </c:pt>
                <c:pt idx="330">
                  <c:v>101316</c:v>
                </c:pt>
                <c:pt idx="331">
                  <c:v>102787</c:v>
                </c:pt>
                <c:pt idx="332">
                  <c:v>103108</c:v>
                </c:pt>
                <c:pt idx="333">
                  <c:v>100765</c:v>
                </c:pt>
                <c:pt idx="334">
                  <c:v>101504</c:v>
                </c:pt>
                <c:pt idx="335">
                  <c:v>102629</c:v>
                </c:pt>
                <c:pt idx="336">
                  <c:v>101436</c:v>
                </c:pt>
                <c:pt idx="337">
                  <c:v>102759</c:v>
                </c:pt>
                <c:pt idx="338">
                  <c:v>102676</c:v>
                </c:pt>
                <c:pt idx="339">
                  <c:v>102963</c:v>
                </c:pt>
                <c:pt idx="340">
                  <c:v>102119</c:v>
                </c:pt>
                <c:pt idx="341">
                  <c:v>104225</c:v>
                </c:pt>
                <c:pt idx="342">
                  <c:v>106005</c:v>
                </c:pt>
                <c:pt idx="343">
                  <c:v>107818</c:v>
                </c:pt>
                <c:pt idx="344">
                  <c:v>107401</c:v>
                </c:pt>
                <c:pt idx="345">
                  <c:v>106832</c:v>
                </c:pt>
                <c:pt idx="346">
                  <c:v>106698</c:v>
                </c:pt>
                <c:pt idx="347">
                  <c:v>107245</c:v>
                </c:pt>
                <c:pt idx="348">
                  <c:v>107588</c:v>
                </c:pt>
                <c:pt idx="349">
                  <c:v>106977</c:v>
                </c:pt>
                <c:pt idx="350">
                  <c:v>105664</c:v>
                </c:pt>
                <c:pt idx="351">
                  <c:v>103717</c:v>
                </c:pt>
                <c:pt idx="352">
                  <c:v>103135</c:v>
                </c:pt>
                <c:pt idx="353">
                  <c:v>103834</c:v>
                </c:pt>
                <c:pt idx="354">
                  <c:v>103724</c:v>
                </c:pt>
                <c:pt idx="355">
                  <c:v>104482</c:v>
                </c:pt>
                <c:pt idx="356">
                  <c:v>104230</c:v>
                </c:pt>
                <c:pt idx="357">
                  <c:v>101670</c:v>
                </c:pt>
                <c:pt idx="358">
                  <c:v>100442</c:v>
                </c:pt>
                <c:pt idx="359">
                  <c:v>103992</c:v>
                </c:pt>
                <c:pt idx="360">
                  <c:v>105071</c:v>
                </c:pt>
                <c:pt idx="361">
                  <c:v>105388</c:v>
                </c:pt>
                <c:pt idx="362">
                  <c:v>108394</c:v>
                </c:pt>
                <c:pt idx="363">
                  <c:v>108455</c:v>
                </c:pt>
                <c:pt idx="364">
                  <c:v>106609</c:v>
                </c:pt>
                <c:pt idx="365">
                  <c:v>102802</c:v>
                </c:pt>
              </c:numCache>
            </c:numRef>
          </c:val>
          <c:smooth val="0"/>
          <c:extLst>
            <c:ext xmlns:c16="http://schemas.microsoft.com/office/drawing/2014/chart" uri="{C3380CC4-5D6E-409C-BE32-E72D297353CC}">
              <c16:uniqueId val="{00000001-47E8-4C5C-9B99-8D0B141B629A}"/>
            </c:ext>
          </c:extLst>
        </c:ser>
        <c:dLbls>
          <c:showLegendKey val="0"/>
          <c:showVal val="0"/>
          <c:showCatName val="0"/>
          <c:showSerName val="0"/>
          <c:showPercent val="0"/>
          <c:showBubbleSize val="0"/>
        </c:dLbls>
        <c:smooth val="0"/>
        <c:axId val="1702602400"/>
        <c:axId val="1702602880"/>
        <c:extLst>
          <c:ext xmlns:c15="http://schemas.microsoft.com/office/drawing/2012/chart" uri="{02D57815-91ED-43cb-92C2-25804820EDAC}">
            <c15:filteredLineSeries>
              <c15:ser>
                <c:idx val="2"/>
                <c:order val="2"/>
                <c:tx>
                  <c:v>Close Price</c:v>
                </c:tx>
                <c:spPr>
                  <a:ln w="28575" cap="rnd">
                    <a:solidFill>
                      <a:schemeClr val="accent3"/>
                    </a:solidFill>
                    <a:round/>
                  </a:ln>
                  <a:effectLst/>
                </c:spPr>
                <c:marker>
                  <c:symbol val="none"/>
                </c:marker>
                <c:val>
                  <c:numRef>
                    <c:extLst>
                      <c:ext uri="{02D57815-91ED-43cb-92C2-25804820EDAC}">
                        <c15:formulaRef>
                          <c15:sqref>'Stock Data'!$E$2:$E$367</c15:sqref>
                        </c15:formulaRef>
                      </c:ext>
                    </c:extLst>
                    <c:numCache>
                      <c:formatCode>#,##0</c:formatCode>
                      <c:ptCount val="366"/>
                      <c:pt idx="0">
                        <c:v>53461</c:v>
                      </c:pt>
                      <c:pt idx="1">
                        <c:v>85937</c:v>
                      </c:pt>
                      <c:pt idx="2">
                        <c:v>59191</c:v>
                      </c:pt>
                      <c:pt idx="3">
                        <c:v>87979</c:v>
                      </c:pt>
                      <c:pt idx="4">
                        <c:v>96626</c:v>
                      </c:pt>
                      <c:pt idx="5">
                        <c:v>56805</c:v>
                      </c:pt>
                      <c:pt idx="6">
                        <c:v>82290</c:v>
                      </c:pt>
                      <c:pt idx="7">
                        <c:v>59396</c:v>
                      </c:pt>
                      <c:pt idx="8">
                        <c:v>76232</c:v>
                      </c:pt>
                      <c:pt idx="9">
                        <c:v>87115</c:v>
                      </c:pt>
                      <c:pt idx="10">
                        <c:v>94357</c:v>
                      </c:pt>
                      <c:pt idx="11">
                        <c:v>66582</c:v>
                      </c:pt>
                      <c:pt idx="12">
                        <c:v>65453</c:v>
                      </c:pt>
                      <c:pt idx="13">
                        <c:v>66119</c:v>
                      </c:pt>
                      <c:pt idx="14">
                        <c:v>66505</c:v>
                      </c:pt>
                      <c:pt idx="15">
                        <c:v>66622</c:v>
                      </c:pt>
                      <c:pt idx="16">
                        <c:v>64374</c:v>
                      </c:pt>
                      <c:pt idx="17">
                        <c:v>64860</c:v>
                      </c:pt>
                      <c:pt idx="18">
                        <c:v>64973</c:v>
                      </c:pt>
                      <c:pt idx="19">
                        <c:v>64173</c:v>
                      </c:pt>
                      <c:pt idx="20">
                        <c:v>64273</c:v>
                      </c:pt>
                      <c:pt idx="21">
                        <c:v>64099</c:v>
                      </c:pt>
                      <c:pt idx="22">
                        <c:v>61999</c:v>
                      </c:pt>
                      <c:pt idx="23">
                        <c:v>60949</c:v>
                      </c:pt>
                      <c:pt idx="24">
                        <c:v>61343</c:v>
                      </c:pt>
                      <c:pt idx="25">
                        <c:v>59956</c:v>
                      </c:pt>
                      <c:pt idx="26">
                        <c:v>60955</c:v>
                      </c:pt>
                      <c:pt idx="27">
                        <c:v>61931</c:v>
                      </c:pt>
                      <c:pt idx="28">
                        <c:v>63236</c:v>
                      </c:pt>
                      <c:pt idx="29">
                        <c:v>61804</c:v>
                      </c:pt>
                      <c:pt idx="30">
                        <c:v>59614</c:v>
                      </c:pt>
                      <c:pt idx="31">
                        <c:v>58253</c:v>
                      </c:pt>
                      <c:pt idx="32">
                        <c:v>56458</c:v>
                      </c:pt>
                      <c:pt idx="33">
                        <c:v>57864</c:v>
                      </c:pt>
                      <c:pt idx="34">
                        <c:v>57136</c:v>
                      </c:pt>
                      <c:pt idx="35">
                        <c:v>56494</c:v>
                      </c:pt>
                      <c:pt idx="36">
                        <c:v>57863</c:v>
                      </c:pt>
                      <c:pt idx="37">
                        <c:v>57403</c:v>
                      </c:pt>
                      <c:pt idx="38">
                        <c:v>57386</c:v>
                      </c:pt>
                      <c:pt idx="39">
                        <c:v>57606</c:v>
                      </c:pt>
                      <c:pt idx="40">
                        <c:v>58647</c:v>
                      </c:pt>
                      <c:pt idx="41">
                        <c:v>59938</c:v>
                      </c:pt>
                      <c:pt idx="42">
                        <c:v>63453</c:v>
                      </c:pt>
                      <c:pt idx="43">
                        <c:v>65196</c:v>
                      </c:pt>
                      <c:pt idx="44">
                        <c:v>64571</c:v>
                      </c:pt>
                      <c:pt idx="45">
                        <c:v>63518</c:v>
                      </c:pt>
                      <c:pt idx="46">
                        <c:v>67235</c:v>
                      </c:pt>
                      <c:pt idx="47">
                        <c:v>67261</c:v>
                      </c:pt>
                      <c:pt idx="48">
                        <c:v>67450</c:v>
                      </c:pt>
                      <c:pt idx="49">
                        <c:v>68248</c:v>
                      </c:pt>
                      <c:pt idx="50">
                        <c:v>65495</c:v>
                      </c:pt>
                      <c:pt idx="51">
                        <c:v>65668</c:v>
                      </c:pt>
                      <c:pt idx="52">
                        <c:v>64680</c:v>
                      </c:pt>
                      <c:pt idx="53">
                        <c:v>68014</c:v>
                      </c:pt>
                      <c:pt idx="54">
                        <c:v>68275</c:v>
                      </c:pt>
                      <c:pt idx="55">
                        <c:v>68123</c:v>
                      </c:pt>
                      <c:pt idx="56">
                        <c:v>67267</c:v>
                      </c:pt>
                      <c:pt idx="57">
                        <c:v>65864</c:v>
                      </c:pt>
                      <c:pt idx="58">
                        <c:v>65238</c:v>
                      </c:pt>
                      <c:pt idx="59">
                        <c:v>63379</c:v>
                      </c:pt>
                      <c:pt idx="60">
                        <c:v>62574</c:v>
                      </c:pt>
                      <c:pt idx="61">
                        <c:v>60212</c:v>
                      </c:pt>
                      <c:pt idx="62">
                        <c:v>59249</c:v>
                      </c:pt>
                      <c:pt idx="63">
                        <c:v>54747</c:v>
                      </c:pt>
                      <c:pt idx="64">
                        <c:v>60691</c:v>
                      </c:pt>
                      <c:pt idx="65">
                        <c:v>61027</c:v>
                      </c:pt>
                      <c:pt idx="66">
                        <c:v>59651</c:v>
                      </c:pt>
                      <c:pt idx="67">
                        <c:v>59034</c:v>
                      </c:pt>
                      <c:pt idx="68">
                        <c:v>60860</c:v>
                      </c:pt>
                      <c:pt idx="69">
                        <c:v>58913</c:v>
                      </c:pt>
                      <c:pt idx="70">
                        <c:v>57057</c:v>
                      </c:pt>
                      <c:pt idx="71">
                        <c:v>59736</c:v>
                      </c:pt>
                      <c:pt idx="72">
                        <c:v>59479</c:v>
                      </c:pt>
                      <c:pt idx="73">
                        <c:v>59699</c:v>
                      </c:pt>
                      <c:pt idx="74">
                        <c:v>59020</c:v>
                      </c:pt>
                      <c:pt idx="75">
                        <c:v>59500</c:v>
                      </c:pt>
                      <c:pt idx="76">
                        <c:v>61583</c:v>
                      </c:pt>
                      <c:pt idx="77">
                        <c:v>60280</c:v>
                      </c:pt>
                      <c:pt idx="78">
                        <c:v>63687</c:v>
                      </c:pt>
                      <c:pt idx="79">
                        <c:v>64249</c:v>
                      </c:pt>
                      <c:pt idx="80">
                        <c:v>64217</c:v>
                      </c:pt>
                      <c:pt idx="81">
                        <c:v>63323</c:v>
                      </c:pt>
                      <c:pt idx="82">
                        <c:v>62085</c:v>
                      </c:pt>
                      <c:pt idx="83">
                        <c:v>58874</c:v>
                      </c:pt>
                      <c:pt idx="84">
                        <c:v>59256</c:v>
                      </c:pt>
                      <c:pt idx="85">
                        <c:v>58724</c:v>
                      </c:pt>
                      <c:pt idx="86">
                        <c:v>58859</c:v>
                      </c:pt>
                      <c:pt idx="87">
                        <c:v>58489</c:v>
                      </c:pt>
                      <c:pt idx="88">
                        <c:v>58437</c:v>
                      </c:pt>
                      <c:pt idx="89">
                        <c:v>58004</c:v>
                      </c:pt>
                      <c:pt idx="90">
                        <c:v>58064</c:v>
                      </c:pt>
                      <c:pt idx="91">
                        <c:v>56020</c:v>
                      </c:pt>
                      <c:pt idx="92">
                        <c:v>53499</c:v>
                      </c:pt>
                      <c:pt idx="93">
                        <c:v>54406</c:v>
                      </c:pt>
                      <c:pt idx="94">
                        <c:v>54343</c:v>
                      </c:pt>
                      <c:pt idx="95">
                        <c:v>57123</c:v>
                      </c:pt>
                      <c:pt idx="96">
                        <c:v>57973</c:v>
                      </c:pt>
                      <c:pt idx="97">
                        <c:v>57649</c:v>
                      </c:pt>
                      <c:pt idx="98">
                        <c:v>58380</c:v>
                      </c:pt>
                      <c:pt idx="99">
                        <c:v>59742</c:v>
                      </c:pt>
                      <c:pt idx="100">
                        <c:v>59829</c:v>
                      </c:pt>
                      <c:pt idx="101">
                        <c:v>59891</c:v>
                      </c:pt>
                      <c:pt idx="102">
                        <c:v>57894</c:v>
                      </c:pt>
                      <c:pt idx="103">
                        <c:v>59992</c:v>
                      </c:pt>
                      <c:pt idx="104">
                        <c:v>60070</c:v>
                      </c:pt>
                      <c:pt idx="105">
                        <c:v>63270</c:v>
                      </c:pt>
                      <c:pt idx="106">
                        <c:v>62835</c:v>
                      </c:pt>
                      <c:pt idx="107">
                        <c:v>63211</c:v>
                      </c:pt>
                      <c:pt idx="108">
                        <c:v>63164</c:v>
                      </c:pt>
                      <c:pt idx="109">
                        <c:v>63305</c:v>
                      </c:pt>
                      <c:pt idx="110">
                        <c:v>64333</c:v>
                      </c:pt>
                      <c:pt idx="111">
                        <c:v>63155</c:v>
                      </c:pt>
                      <c:pt idx="112">
                        <c:v>64748</c:v>
                      </c:pt>
                      <c:pt idx="113">
                        <c:v>65689</c:v>
                      </c:pt>
                      <c:pt idx="114">
                        <c:v>65735</c:v>
                      </c:pt>
                      <c:pt idx="115">
                        <c:v>65973</c:v>
                      </c:pt>
                      <c:pt idx="116">
                        <c:v>63431</c:v>
                      </c:pt>
                      <c:pt idx="117">
                        <c:v>61718</c:v>
                      </c:pt>
                      <c:pt idx="118">
                        <c:v>60188</c:v>
                      </c:pt>
                      <c:pt idx="119">
                        <c:v>61030</c:v>
                      </c:pt>
                      <c:pt idx="120">
                        <c:v>62403</c:v>
                      </c:pt>
                      <c:pt idx="121">
                        <c:v>61841</c:v>
                      </c:pt>
                      <c:pt idx="122">
                        <c:v>62633</c:v>
                      </c:pt>
                      <c:pt idx="123">
                        <c:v>63345</c:v>
                      </c:pt>
                      <c:pt idx="124">
                        <c:v>62217</c:v>
                      </c:pt>
                      <c:pt idx="125">
                        <c:v>60982</c:v>
                      </c:pt>
                      <c:pt idx="126">
                        <c:v>59666</c:v>
                      </c:pt>
                      <c:pt idx="127">
                        <c:v>63079</c:v>
                      </c:pt>
                      <c:pt idx="128">
                        <c:v>63006</c:v>
                      </c:pt>
                      <c:pt idx="129">
                        <c:v>62720</c:v>
                      </c:pt>
                      <c:pt idx="130">
                        <c:v>65930</c:v>
                      </c:pt>
                      <c:pt idx="131">
                        <c:v>66967</c:v>
                      </c:pt>
                      <c:pt idx="132">
                        <c:v>67743</c:v>
                      </c:pt>
                      <c:pt idx="133">
                        <c:v>66795</c:v>
                      </c:pt>
                      <c:pt idx="134">
                        <c:v>68625</c:v>
                      </c:pt>
                      <c:pt idx="135">
                        <c:v>68179</c:v>
                      </c:pt>
                      <c:pt idx="136">
                        <c:v>68495</c:v>
                      </c:pt>
                      <c:pt idx="137">
                        <c:v>67732</c:v>
                      </c:pt>
                      <c:pt idx="138">
                        <c:v>67457</c:v>
                      </c:pt>
                      <c:pt idx="139">
                        <c:v>66353</c:v>
                      </c:pt>
                      <c:pt idx="140">
                        <c:v>68213</c:v>
                      </c:pt>
                      <c:pt idx="141">
                        <c:v>66726</c:v>
                      </c:pt>
                      <c:pt idx="142">
                        <c:v>67086</c:v>
                      </c:pt>
                      <c:pt idx="143">
                        <c:v>67750</c:v>
                      </c:pt>
                      <c:pt idx="144">
                        <c:v>69588</c:v>
                      </c:pt>
                      <c:pt idx="145">
                        <c:v>72532</c:v>
                      </c:pt>
                      <c:pt idx="146">
                        <c:v>71822</c:v>
                      </c:pt>
                      <c:pt idx="147">
                        <c:v>69948</c:v>
                      </c:pt>
                      <c:pt idx="148">
                        <c:v>69267</c:v>
                      </c:pt>
                      <c:pt idx="149">
                        <c:v>69504</c:v>
                      </c:pt>
                      <c:pt idx="150">
                        <c:v>68935</c:v>
                      </c:pt>
                      <c:pt idx="151">
                        <c:v>67290</c:v>
                      </c:pt>
                      <c:pt idx="152">
                        <c:v>69443</c:v>
                      </c:pt>
                      <c:pt idx="153">
                        <c:v>76618</c:v>
                      </c:pt>
                      <c:pt idx="154">
                        <c:v>76784</c:v>
                      </c:pt>
                      <c:pt idx="155">
                        <c:v>76330</c:v>
                      </c:pt>
                      <c:pt idx="156">
                        <c:v>79002</c:v>
                      </c:pt>
                      <c:pt idx="157">
                        <c:v>89525</c:v>
                      </c:pt>
                      <c:pt idx="158">
                        <c:v>89801</c:v>
                      </c:pt>
                      <c:pt idx="159">
                        <c:v>87565</c:v>
                      </c:pt>
                      <c:pt idx="160">
                        <c:v>91487</c:v>
                      </c:pt>
                      <c:pt idx="161">
                        <c:v>90799</c:v>
                      </c:pt>
                      <c:pt idx="162">
                        <c:v>89636</c:v>
                      </c:pt>
                      <c:pt idx="163">
                        <c:v>91574</c:v>
                      </c:pt>
                      <c:pt idx="164">
                        <c:v>92607</c:v>
                      </c:pt>
                      <c:pt idx="165">
                        <c:v>94379</c:v>
                      </c:pt>
                      <c:pt idx="166">
                        <c:v>98334</c:v>
                      </c:pt>
                      <c:pt idx="167">
                        <c:v>99291</c:v>
                      </c:pt>
                      <c:pt idx="168">
                        <c:v>97828</c:v>
                      </c:pt>
                      <c:pt idx="169">
                        <c:v>96884</c:v>
                      </c:pt>
                      <c:pt idx="170">
                        <c:v>94856</c:v>
                      </c:pt>
                      <c:pt idx="171">
                        <c:v>90982</c:v>
                      </c:pt>
                      <c:pt idx="172">
                        <c:v>94825</c:v>
                      </c:pt>
                      <c:pt idx="173">
                        <c:v>97416</c:v>
                      </c:pt>
                      <c:pt idx="174">
                        <c:v>97030</c:v>
                      </c:pt>
                      <c:pt idx="175">
                        <c:v>97137</c:v>
                      </c:pt>
                      <c:pt idx="176">
                        <c:v>95673</c:v>
                      </c:pt>
                      <c:pt idx="177">
                        <c:v>95674</c:v>
                      </c:pt>
                      <c:pt idx="178">
                        <c:v>98972</c:v>
                      </c:pt>
                      <c:pt idx="179">
                        <c:v>99137</c:v>
                      </c:pt>
                      <c:pt idx="180">
                        <c:v>101581</c:v>
                      </c:pt>
                      <c:pt idx="181">
                        <c:v>100382</c:v>
                      </c:pt>
                      <c:pt idx="182">
                        <c:v>99864</c:v>
                      </c:pt>
                      <c:pt idx="183">
                        <c:v>96187</c:v>
                      </c:pt>
                      <c:pt idx="184">
                        <c:v>96505</c:v>
                      </c:pt>
                      <c:pt idx="185">
                        <c:v>101433</c:v>
                      </c:pt>
                      <c:pt idx="186">
                        <c:v>99960</c:v>
                      </c:pt>
                      <c:pt idx="187">
                        <c:v>101709</c:v>
                      </c:pt>
                      <c:pt idx="188">
                        <c:v>100728</c:v>
                      </c:pt>
                      <c:pt idx="189">
                        <c:v>103114</c:v>
                      </c:pt>
                      <c:pt idx="190">
                        <c:v>105883</c:v>
                      </c:pt>
                      <c:pt idx="191">
                        <c:v>106735</c:v>
                      </c:pt>
                      <c:pt idx="192">
                        <c:v>100636</c:v>
                      </c:pt>
                      <c:pt idx="193">
                        <c:v>96274</c:v>
                      </c:pt>
                      <c:pt idx="194">
                        <c:v>96378</c:v>
                      </c:pt>
                      <c:pt idx="195">
                        <c:v>97413</c:v>
                      </c:pt>
                      <c:pt idx="196">
                        <c:v>95492</c:v>
                      </c:pt>
                      <c:pt idx="197">
                        <c:v>93033</c:v>
                      </c:pt>
                      <c:pt idx="198">
                        <c:v>97242</c:v>
                      </c:pt>
                      <c:pt idx="199">
                        <c:v>99074</c:v>
                      </c:pt>
                      <c:pt idx="200">
                        <c:v>95454</c:v>
                      </c:pt>
                      <c:pt idx="201">
                        <c:v>94448</c:v>
                      </c:pt>
                      <c:pt idx="202">
                        <c:v>94907</c:v>
                      </c:pt>
                      <c:pt idx="203">
                        <c:v>93668</c:v>
                      </c:pt>
                      <c:pt idx="204">
                        <c:v>94202</c:v>
                      </c:pt>
                      <c:pt idx="205">
                        <c:v>93414</c:v>
                      </c:pt>
                      <c:pt idx="206">
                        <c:v>94588</c:v>
                      </c:pt>
                      <c:pt idx="207">
                        <c:v>97228</c:v>
                      </c:pt>
                      <c:pt idx="208">
                        <c:v>98309</c:v>
                      </c:pt>
                      <c:pt idx="209">
                        <c:v>98590</c:v>
                      </c:pt>
                      <c:pt idx="210">
                        <c:v>98252</c:v>
                      </c:pt>
                      <c:pt idx="211">
                        <c:v>102259</c:v>
                      </c:pt>
                      <c:pt idx="212">
                        <c:v>96462</c:v>
                      </c:pt>
                      <c:pt idx="213">
                        <c:v>93929</c:v>
                      </c:pt>
                      <c:pt idx="214">
                        <c:v>91860</c:v>
                      </c:pt>
                      <c:pt idx="215">
                        <c:v>94674</c:v>
                      </c:pt>
                      <c:pt idx="216">
                        <c:v>94547</c:v>
                      </c:pt>
                      <c:pt idx="217">
                        <c:v>94638</c:v>
                      </c:pt>
                      <c:pt idx="218">
                        <c:v>93562</c:v>
                      </c:pt>
                      <c:pt idx="219">
                        <c:v>96504</c:v>
                      </c:pt>
                      <c:pt idx="220">
                        <c:v>99618</c:v>
                      </c:pt>
                      <c:pt idx="221">
                        <c:v>100308</c:v>
                      </c:pt>
                      <c:pt idx="222">
                        <c:v>104768</c:v>
                      </c:pt>
                      <c:pt idx="223">
                        <c:v>103936</c:v>
                      </c:pt>
                      <c:pt idx="224">
                        <c:v>106183</c:v>
                      </c:pt>
                      <c:pt idx="225">
                        <c:v>103555</c:v>
                      </c:pt>
                      <c:pt idx="226">
                        <c:v>106126</c:v>
                      </c:pt>
                      <c:pt idx="227">
                        <c:v>104270</c:v>
                      </c:pt>
                      <c:pt idx="228">
                        <c:v>103320</c:v>
                      </c:pt>
                      <c:pt idx="229">
                        <c:v>104812</c:v>
                      </c:pt>
                      <c:pt idx="230">
                        <c:v>104950</c:v>
                      </c:pt>
                      <c:pt idx="231">
                        <c:v>104923</c:v>
                      </c:pt>
                      <c:pt idx="232">
                        <c:v>101406</c:v>
                      </c:pt>
                      <c:pt idx="233">
                        <c:v>101200</c:v>
                      </c:pt>
                      <c:pt idx="234">
                        <c:v>104223</c:v>
                      </c:pt>
                      <c:pt idx="235">
                        <c:v>104897</c:v>
                      </c:pt>
                      <c:pt idx="236">
                        <c:v>101625</c:v>
                      </c:pt>
                      <c:pt idx="237">
                        <c:v>101299</c:v>
                      </c:pt>
                      <c:pt idx="238">
                        <c:v>97767</c:v>
                      </c:pt>
                      <c:pt idx="239">
                        <c:v>101239</c:v>
                      </c:pt>
                      <c:pt idx="240">
                        <c:v>98686</c:v>
                      </c:pt>
                      <c:pt idx="241">
                        <c:v>97326</c:v>
                      </c:pt>
                      <c:pt idx="242">
                        <c:v>96894</c:v>
                      </c:pt>
                      <c:pt idx="243">
                        <c:v>95753</c:v>
                      </c:pt>
                      <c:pt idx="244">
                        <c:v>96472</c:v>
                      </c:pt>
                      <c:pt idx="245">
                        <c:v>96342</c:v>
                      </c:pt>
                      <c:pt idx="246">
                        <c:v>97366</c:v>
                      </c:pt>
                      <c:pt idx="247">
                        <c:v>95272</c:v>
                      </c:pt>
                      <c:pt idx="248">
                        <c:v>97054</c:v>
                      </c:pt>
                      <c:pt idx="249">
                        <c:v>96284</c:v>
                      </c:pt>
                      <c:pt idx="250">
                        <c:v>97216</c:v>
                      </c:pt>
                      <c:pt idx="251">
                        <c:v>97531</c:v>
                      </c:pt>
                      <c:pt idx="252">
                        <c:v>96923</c:v>
                      </c:pt>
                      <c:pt idx="253">
                        <c:v>95994</c:v>
                      </c:pt>
                      <c:pt idx="254">
                        <c:v>94143</c:v>
                      </c:pt>
                      <c:pt idx="255">
                        <c:v>96136</c:v>
                      </c:pt>
                      <c:pt idx="256">
                        <c:v>98498</c:v>
                      </c:pt>
                      <c:pt idx="257">
                        <c:v>94882</c:v>
                      </c:pt>
                      <c:pt idx="258">
                        <c:v>96589</c:v>
                      </c:pt>
                      <c:pt idx="259">
                        <c:v>95792</c:v>
                      </c:pt>
                      <c:pt idx="260">
                        <c:v>93981</c:v>
                      </c:pt>
                      <c:pt idx="261">
                        <c:v>84210</c:v>
                      </c:pt>
                      <c:pt idx="262">
                        <c:v>83397</c:v>
                      </c:pt>
                      <c:pt idx="263">
                        <c:v>84108</c:v>
                      </c:pt>
                      <c:pt idx="264">
                        <c:v>85475</c:v>
                      </c:pt>
                      <c:pt idx="265">
                        <c:v>86813</c:v>
                      </c:pt>
                      <c:pt idx="266">
                        <c:v>90491</c:v>
                      </c:pt>
                      <c:pt idx="267">
                        <c:v>89025</c:v>
                      </c:pt>
                      <c:pt idx="268">
                        <c:v>86965</c:v>
                      </c:pt>
                      <c:pt idx="269">
                        <c:v>86257</c:v>
                      </c:pt>
                      <c:pt idx="270">
                        <c:v>82573</c:v>
                      </c:pt>
                      <c:pt idx="271">
                        <c:v>78906</c:v>
                      </c:pt>
                      <c:pt idx="272">
                        <c:v>83107</c:v>
                      </c:pt>
                      <c:pt idx="273">
                        <c:v>82924</c:v>
                      </c:pt>
                      <c:pt idx="274">
                        <c:v>80136</c:v>
                      </c:pt>
                      <c:pt idx="275">
                        <c:v>84584</c:v>
                      </c:pt>
                      <c:pt idx="276">
                        <c:v>84289</c:v>
                      </c:pt>
                      <c:pt idx="277">
                        <c:v>83089</c:v>
                      </c:pt>
                      <c:pt idx="278">
                        <c:v>84470</c:v>
                      </c:pt>
                      <c:pt idx="279">
                        <c:v>82266</c:v>
                      </c:pt>
                      <c:pt idx="280">
                        <c:v>85465</c:v>
                      </c:pt>
                      <c:pt idx="281">
                        <c:v>84129</c:v>
                      </c:pt>
                      <c:pt idx="282">
                        <c:v>83931</c:v>
                      </c:pt>
                      <c:pt idx="283">
                        <c:v>84177</c:v>
                      </c:pt>
                      <c:pt idx="284">
                        <c:v>85007</c:v>
                      </c:pt>
                      <c:pt idx="285">
                        <c:v>88319</c:v>
                      </c:pt>
                      <c:pt idx="286">
                        <c:v>88157</c:v>
                      </c:pt>
                      <c:pt idx="287">
                        <c:v>86561</c:v>
                      </c:pt>
                      <c:pt idx="288">
                        <c:v>87035</c:v>
                      </c:pt>
                      <c:pt idx="289">
                        <c:v>83718</c:v>
                      </c:pt>
                      <c:pt idx="290">
                        <c:v>82643</c:v>
                      </c:pt>
                      <c:pt idx="291">
                        <c:v>82537</c:v>
                      </c:pt>
                      <c:pt idx="292">
                        <c:v>82402</c:v>
                      </c:pt>
                      <c:pt idx="293">
                        <c:v>84955</c:v>
                      </c:pt>
                      <c:pt idx="294">
                        <c:v>86941</c:v>
                      </c:pt>
                      <c:pt idx="295">
                        <c:v>81922</c:v>
                      </c:pt>
                      <c:pt idx="296">
                        <c:v>83969</c:v>
                      </c:pt>
                      <c:pt idx="297">
                        <c:v>82821</c:v>
                      </c:pt>
                      <c:pt idx="298">
                        <c:v>79601</c:v>
                      </c:pt>
                      <c:pt idx="299">
                        <c:v>78062</c:v>
                      </c:pt>
                      <c:pt idx="300">
                        <c:v>76741</c:v>
                      </c:pt>
                      <c:pt idx="301">
                        <c:v>79581</c:v>
                      </c:pt>
                      <c:pt idx="302">
                        <c:v>83823</c:v>
                      </c:pt>
                      <c:pt idx="303">
                        <c:v>84908</c:v>
                      </c:pt>
                      <c:pt idx="304">
                        <c:v>83923</c:v>
                      </c:pt>
                      <c:pt idx="305">
                        <c:v>84902</c:v>
                      </c:pt>
                      <c:pt idx="306">
                        <c:v>84007</c:v>
                      </c:pt>
                      <c:pt idx="307">
                        <c:v>84340</c:v>
                      </c:pt>
                      <c:pt idx="308">
                        <c:v>84879</c:v>
                      </c:pt>
                      <c:pt idx="309">
                        <c:v>84532</c:v>
                      </c:pt>
                      <c:pt idx="310">
                        <c:v>85078</c:v>
                      </c:pt>
                      <c:pt idx="311">
                        <c:v>84645</c:v>
                      </c:pt>
                      <c:pt idx="312">
                        <c:v>87463</c:v>
                      </c:pt>
                      <c:pt idx="313">
                        <c:v>91560</c:v>
                      </c:pt>
                      <c:pt idx="314">
                        <c:v>93567</c:v>
                      </c:pt>
                      <c:pt idx="315">
                        <c:v>93622</c:v>
                      </c:pt>
                      <c:pt idx="316">
                        <c:v>95422</c:v>
                      </c:pt>
                      <c:pt idx="317">
                        <c:v>94316</c:v>
                      </c:pt>
                      <c:pt idx="318">
                        <c:v>94445</c:v>
                      </c:pt>
                      <c:pt idx="319">
                        <c:v>94812</c:v>
                      </c:pt>
                      <c:pt idx="320">
                        <c:v>95337</c:v>
                      </c:pt>
                      <c:pt idx="321">
                        <c:v>94155</c:v>
                      </c:pt>
                      <c:pt idx="322">
                        <c:v>96572</c:v>
                      </c:pt>
                      <c:pt idx="323">
                        <c:v>96996</c:v>
                      </c:pt>
                      <c:pt idx="324">
                        <c:v>96384</c:v>
                      </c:pt>
                      <c:pt idx="325">
                        <c:v>95581</c:v>
                      </c:pt>
                      <c:pt idx="326">
                        <c:v>94307</c:v>
                      </c:pt>
                      <c:pt idx="327">
                        <c:v>94958</c:v>
                      </c:pt>
                      <c:pt idx="328">
                        <c:v>96207</c:v>
                      </c:pt>
                      <c:pt idx="329">
                        <c:v>101317</c:v>
                      </c:pt>
                      <c:pt idx="330">
                        <c:v>103229</c:v>
                      </c:pt>
                      <c:pt idx="331">
                        <c:v>103207</c:v>
                      </c:pt>
                      <c:pt idx="332">
                        <c:v>104461</c:v>
                      </c:pt>
                      <c:pt idx="333">
                        <c:v>101820</c:v>
                      </c:pt>
                      <c:pt idx="334">
                        <c:v>104848</c:v>
                      </c:pt>
                      <c:pt idx="335">
                        <c:v>103303</c:v>
                      </c:pt>
                      <c:pt idx="336">
                        <c:v>103165</c:v>
                      </c:pt>
                      <c:pt idx="337">
                        <c:v>104067</c:v>
                      </c:pt>
                      <c:pt idx="338">
                        <c:v>103202</c:v>
                      </c:pt>
                      <c:pt idx="339">
                        <c:v>103945</c:v>
                      </c:pt>
                      <c:pt idx="340">
                        <c:v>105575</c:v>
                      </c:pt>
                      <c:pt idx="341">
                        <c:v>107060</c:v>
                      </c:pt>
                      <c:pt idx="342">
                        <c:v>108672</c:v>
                      </c:pt>
                      <c:pt idx="343">
                        <c:v>111227</c:v>
                      </c:pt>
                      <c:pt idx="344">
                        <c:v>108737</c:v>
                      </c:pt>
                      <c:pt idx="345">
                        <c:v>108991</c:v>
                      </c:pt>
                      <c:pt idx="346">
                        <c:v>107772</c:v>
                      </c:pt>
                      <c:pt idx="347">
                        <c:v>109151</c:v>
                      </c:pt>
                      <c:pt idx="348">
                        <c:v>109922</c:v>
                      </c:pt>
                      <c:pt idx="349">
                        <c:v>106978</c:v>
                      </c:pt>
                      <c:pt idx="350">
                        <c:v>105734</c:v>
                      </c:pt>
                      <c:pt idx="351">
                        <c:v>104629</c:v>
                      </c:pt>
                      <c:pt idx="352">
                        <c:v>104761</c:v>
                      </c:pt>
                      <c:pt idx="353">
                        <c:v>105177</c:v>
                      </c:pt>
                      <c:pt idx="354">
                        <c:v>104484</c:v>
                      </c:pt>
                      <c:pt idx="355">
                        <c:v>106304</c:v>
                      </c:pt>
                      <c:pt idx="356">
                        <c:v>104991</c:v>
                      </c:pt>
                      <c:pt idx="357">
                        <c:v>101903</c:v>
                      </c:pt>
                      <c:pt idx="358">
                        <c:v>104309</c:v>
                      </c:pt>
                      <c:pt idx="359">
                        <c:v>105784</c:v>
                      </c:pt>
                      <c:pt idx="360">
                        <c:v>106353</c:v>
                      </c:pt>
                      <c:pt idx="361">
                        <c:v>108668</c:v>
                      </c:pt>
                      <c:pt idx="362">
                        <c:v>109557</c:v>
                      </c:pt>
                      <c:pt idx="363">
                        <c:v>108775</c:v>
                      </c:pt>
                      <c:pt idx="364">
                        <c:v>106827</c:v>
                      </c:pt>
                      <c:pt idx="365">
                        <c:v>105149</c:v>
                      </c:pt>
                    </c:numCache>
                  </c:numRef>
                </c:val>
                <c:smooth val="0"/>
                <c:extLst>
                  <c:ext xmlns:c16="http://schemas.microsoft.com/office/drawing/2014/chart" uri="{C3380CC4-5D6E-409C-BE32-E72D297353CC}">
                    <c16:uniqueId val="{00000001-6917-4B05-984D-73DAAA0C1F62}"/>
                  </c:ext>
                </c:extLst>
              </c15:ser>
            </c15:filteredLineSeries>
          </c:ext>
        </c:extLst>
      </c:lineChart>
      <c:dateAx>
        <c:axId val="17026024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02880"/>
        <c:crosses val="autoZero"/>
        <c:auto val="1"/>
        <c:lblOffset val="100"/>
        <c:baseTimeUnit val="days"/>
      </c:dateAx>
      <c:valAx>
        <c:axId val="1702602880"/>
        <c:scaling>
          <c:orientation val="minMax"/>
          <c:max val="115000"/>
          <c:min val="5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60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Bullish vs Bearish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'Stock Data'!$F$1</c:f>
              <c:strCache>
                <c:ptCount val="1"/>
                <c:pt idx="0">
                  <c:v>Change</c:v>
                </c:pt>
              </c:strCache>
            </c:strRef>
          </c:tx>
          <c:spPr>
            <a:solidFill>
              <a:srgbClr val="FF0000"/>
            </a:solidFill>
            <a:ln>
              <a:noFill/>
            </a:ln>
            <a:effectLst/>
          </c:spPr>
          <c:invertIfNegative val="0"/>
          <c:cat>
            <c:numRef>
              <c:f>'Stock Data'!$A$2:$A$367</c:f>
              <c:numCache>
                <c:formatCode>m/d/yyyy</c:formatCode>
                <c:ptCount val="366"/>
                <c:pt idx="0">
                  <c:v>45509</c:v>
                </c:pt>
                <c:pt idx="1">
                  <c:v>45719</c:v>
                </c:pt>
                <c:pt idx="2">
                  <c:v>45467</c:v>
                </c:pt>
                <c:pt idx="3">
                  <c:v>45713</c:v>
                </c:pt>
                <c:pt idx="4">
                  <c:v>45623</c:v>
                </c:pt>
                <c:pt idx="5">
                  <c:v>45510</c:v>
                </c:pt>
                <c:pt idx="6">
                  <c:v>45756</c:v>
                </c:pt>
                <c:pt idx="7">
                  <c:v>45512</c:v>
                </c:pt>
                <c:pt idx="8">
                  <c:v>45602</c:v>
                </c:pt>
                <c:pt idx="9">
                  <c:v>45607</c:v>
                </c:pt>
                <c:pt idx="10">
                  <c:v>45718</c:v>
                </c:pt>
                <c:pt idx="11">
                  <c:v>45456</c:v>
                </c:pt>
                <c:pt idx="12">
                  <c:v>45457</c:v>
                </c:pt>
                <c:pt idx="13">
                  <c:v>45458</c:v>
                </c:pt>
                <c:pt idx="14">
                  <c:v>45459</c:v>
                </c:pt>
                <c:pt idx="15">
                  <c:v>45460</c:v>
                </c:pt>
                <c:pt idx="16">
                  <c:v>45461</c:v>
                </c:pt>
                <c:pt idx="17">
                  <c:v>45462</c:v>
                </c:pt>
                <c:pt idx="18">
                  <c:v>45463</c:v>
                </c:pt>
                <c:pt idx="19">
                  <c:v>45464</c:v>
                </c:pt>
                <c:pt idx="20">
                  <c:v>45465</c:v>
                </c:pt>
                <c:pt idx="21">
                  <c:v>45466</c:v>
                </c:pt>
                <c:pt idx="22">
                  <c:v>45468</c:v>
                </c:pt>
                <c:pt idx="23">
                  <c:v>45469</c:v>
                </c:pt>
                <c:pt idx="24">
                  <c:v>45470</c:v>
                </c:pt>
                <c:pt idx="25">
                  <c:v>45471</c:v>
                </c:pt>
                <c:pt idx="26">
                  <c:v>45472</c:v>
                </c:pt>
                <c:pt idx="27">
                  <c:v>45473</c:v>
                </c:pt>
                <c:pt idx="28">
                  <c:v>45474</c:v>
                </c:pt>
                <c:pt idx="29">
                  <c:v>45475</c:v>
                </c:pt>
                <c:pt idx="30">
                  <c:v>45476</c:v>
                </c:pt>
                <c:pt idx="31">
                  <c:v>45477</c:v>
                </c:pt>
                <c:pt idx="32">
                  <c:v>45478</c:v>
                </c:pt>
                <c:pt idx="33">
                  <c:v>45479</c:v>
                </c:pt>
                <c:pt idx="34">
                  <c:v>45480</c:v>
                </c:pt>
                <c:pt idx="35">
                  <c:v>45481</c:v>
                </c:pt>
                <c:pt idx="36">
                  <c:v>45482</c:v>
                </c:pt>
                <c:pt idx="37">
                  <c:v>45483</c:v>
                </c:pt>
                <c:pt idx="38">
                  <c:v>45484</c:v>
                </c:pt>
                <c:pt idx="39">
                  <c:v>45485</c:v>
                </c:pt>
                <c:pt idx="40">
                  <c:v>45486</c:v>
                </c:pt>
                <c:pt idx="41">
                  <c:v>45487</c:v>
                </c:pt>
                <c:pt idx="42">
                  <c:v>45488</c:v>
                </c:pt>
                <c:pt idx="43">
                  <c:v>45489</c:v>
                </c:pt>
                <c:pt idx="44">
                  <c:v>45490</c:v>
                </c:pt>
                <c:pt idx="45">
                  <c:v>45491</c:v>
                </c:pt>
                <c:pt idx="46">
                  <c:v>45492</c:v>
                </c:pt>
                <c:pt idx="47">
                  <c:v>45493</c:v>
                </c:pt>
                <c:pt idx="48">
                  <c:v>45494</c:v>
                </c:pt>
                <c:pt idx="49">
                  <c:v>45495</c:v>
                </c:pt>
                <c:pt idx="50">
                  <c:v>45496</c:v>
                </c:pt>
                <c:pt idx="51">
                  <c:v>45497</c:v>
                </c:pt>
                <c:pt idx="52">
                  <c:v>45498</c:v>
                </c:pt>
                <c:pt idx="53">
                  <c:v>45499</c:v>
                </c:pt>
                <c:pt idx="54">
                  <c:v>45500</c:v>
                </c:pt>
                <c:pt idx="55">
                  <c:v>45501</c:v>
                </c:pt>
                <c:pt idx="56">
                  <c:v>45502</c:v>
                </c:pt>
                <c:pt idx="57">
                  <c:v>45503</c:v>
                </c:pt>
                <c:pt idx="58">
                  <c:v>45504</c:v>
                </c:pt>
                <c:pt idx="59">
                  <c:v>45505</c:v>
                </c:pt>
                <c:pt idx="60">
                  <c:v>45506</c:v>
                </c:pt>
                <c:pt idx="61">
                  <c:v>45507</c:v>
                </c:pt>
                <c:pt idx="62">
                  <c:v>45508</c:v>
                </c:pt>
                <c:pt idx="63">
                  <c:v>45511</c:v>
                </c:pt>
                <c:pt idx="64">
                  <c:v>45513</c:v>
                </c:pt>
                <c:pt idx="65">
                  <c:v>45514</c:v>
                </c:pt>
                <c:pt idx="66">
                  <c:v>45515</c:v>
                </c:pt>
                <c:pt idx="67">
                  <c:v>45516</c:v>
                </c:pt>
                <c:pt idx="68">
                  <c:v>45517</c:v>
                </c:pt>
                <c:pt idx="69">
                  <c:v>45518</c:v>
                </c:pt>
                <c:pt idx="70">
                  <c:v>45519</c:v>
                </c:pt>
                <c:pt idx="71">
                  <c:v>45520</c:v>
                </c:pt>
                <c:pt idx="72">
                  <c:v>45521</c:v>
                </c:pt>
                <c:pt idx="73">
                  <c:v>45522</c:v>
                </c:pt>
                <c:pt idx="74">
                  <c:v>45523</c:v>
                </c:pt>
                <c:pt idx="75">
                  <c:v>45524</c:v>
                </c:pt>
                <c:pt idx="76">
                  <c:v>45525</c:v>
                </c:pt>
                <c:pt idx="77">
                  <c:v>45526</c:v>
                </c:pt>
                <c:pt idx="78">
                  <c:v>45527</c:v>
                </c:pt>
                <c:pt idx="79">
                  <c:v>45528</c:v>
                </c:pt>
                <c:pt idx="80">
                  <c:v>45529</c:v>
                </c:pt>
                <c:pt idx="81">
                  <c:v>45530</c:v>
                </c:pt>
                <c:pt idx="82">
                  <c:v>45531</c:v>
                </c:pt>
                <c:pt idx="83">
                  <c:v>45532</c:v>
                </c:pt>
                <c:pt idx="84">
                  <c:v>45533</c:v>
                </c:pt>
                <c:pt idx="85">
                  <c:v>45534</c:v>
                </c:pt>
                <c:pt idx="86">
                  <c:v>45535</c:v>
                </c:pt>
                <c:pt idx="87">
                  <c:v>45536</c:v>
                </c:pt>
                <c:pt idx="88">
                  <c:v>45537</c:v>
                </c:pt>
                <c:pt idx="89">
                  <c:v>45538</c:v>
                </c:pt>
                <c:pt idx="90">
                  <c:v>45539</c:v>
                </c:pt>
                <c:pt idx="91">
                  <c:v>45540</c:v>
                </c:pt>
                <c:pt idx="92">
                  <c:v>45541</c:v>
                </c:pt>
                <c:pt idx="93">
                  <c:v>45542</c:v>
                </c:pt>
                <c:pt idx="94">
                  <c:v>45543</c:v>
                </c:pt>
                <c:pt idx="95">
                  <c:v>45544</c:v>
                </c:pt>
                <c:pt idx="96">
                  <c:v>45545</c:v>
                </c:pt>
                <c:pt idx="97">
                  <c:v>45546</c:v>
                </c:pt>
                <c:pt idx="98">
                  <c:v>45547</c:v>
                </c:pt>
                <c:pt idx="99">
                  <c:v>45548</c:v>
                </c:pt>
                <c:pt idx="100">
                  <c:v>45549</c:v>
                </c:pt>
                <c:pt idx="101">
                  <c:v>45550</c:v>
                </c:pt>
                <c:pt idx="102">
                  <c:v>45551</c:v>
                </c:pt>
                <c:pt idx="103">
                  <c:v>45552</c:v>
                </c:pt>
                <c:pt idx="104">
                  <c:v>45553</c:v>
                </c:pt>
                <c:pt idx="105">
                  <c:v>45554</c:v>
                </c:pt>
                <c:pt idx="106">
                  <c:v>45555</c:v>
                </c:pt>
                <c:pt idx="107">
                  <c:v>45556</c:v>
                </c:pt>
                <c:pt idx="108">
                  <c:v>45557</c:v>
                </c:pt>
                <c:pt idx="109">
                  <c:v>45558</c:v>
                </c:pt>
                <c:pt idx="110">
                  <c:v>45559</c:v>
                </c:pt>
                <c:pt idx="111">
                  <c:v>45560</c:v>
                </c:pt>
                <c:pt idx="112">
                  <c:v>45561</c:v>
                </c:pt>
                <c:pt idx="113">
                  <c:v>45562</c:v>
                </c:pt>
                <c:pt idx="114">
                  <c:v>45563</c:v>
                </c:pt>
                <c:pt idx="115">
                  <c:v>45564</c:v>
                </c:pt>
                <c:pt idx="116">
                  <c:v>45565</c:v>
                </c:pt>
                <c:pt idx="117">
                  <c:v>45566</c:v>
                </c:pt>
                <c:pt idx="118">
                  <c:v>45567</c:v>
                </c:pt>
                <c:pt idx="119">
                  <c:v>45568</c:v>
                </c:pt>
                <c:pt idx="120">
                  <c:v>45569</c:v>
                </c:pt>
                <c:pt idx="121">
                  <c:v>45570</c:v>
                </c:pt>
                <c:pt idx="122">
                  <c:v>45571</c:v>
                </c:pt>
                <c:pt idx="123">
                  <c:v>45572</c:v>
                </c:pt>
                <c:pt idx="124">
                  <c:v>45573</c:v>
                </c:pt>
                <c:pt idx="125">
                  <c:v>45574</c:v>
                </c:pt>
                <c:pt idx="126">
                  <c:v>45575</c:v>
                </c:pt>
                <c:pt idx="127">
                  <c:v>45576</c:v>
                </c:pt>
                <c:pt idx="128">
                  <c:v>45577</c:v>
                </c:pt>
                <c:pt idx="129">
                  <c:v>45578</c:v>
                </c:pt>
                <c:pt idx="130">
                  <c:v>45579</c:v>
                </c:pt>
                <c:pt idx="131">
                  <c:v>45580</c:v>
                </c:pt>
                <c:pt idx="132">
                  <c:v>45581</c:v>
                </c:pt>
                <c:pt idx="133">
                  <c:v>45582</c:v>
                </c:pt>
                <c:pt idx="134">
                  <c:v>45583</c:v>
                </c:pt>
                <c:pt idx="135">
                  <c:v>45584</c:v>
                </c:pt>
                <c:pt idx="136">
                  <c:v>45585</c:v>
                </c:pt>
                <c:pt idx="137">
                  <c:v>45586</c:v>
                </c:pt>
                <c:pt idx="138">
                  <c:v>45587</c:v>
                </c:pt>
                <c:pt idx="139">
                  <c:v>45588</c:v>
                </c:pt>
                <c:pt idx="140">
                  <c:v>45589</c:v>
                </c:pt>
                <c:pt idx="141">
                  <c:v>45590</c:v>
                </c:pt>
                <c:pt idx="142">
                  <c:v>45591</c:v>
                </c:pt>
                <c:pt idx="143">
                  <c:v>45592</c:v>
                </c:pt>
                <c:pt idx="144">
                  <c:v>45593</c:v>
                </c:pt>
                <c:pt idx="145">
                  <c:v>45594</c:v>
                </c:pt>
                <c:pt idx="146">
                  <c:v>45595</c:v>
                </c:pt>
                <c:pt idx="147">
                  <c:v>45596</c:v>
                </c:pt>
                <c:pt idx="148">
                  <c:v>45597</c:v>
                </c:pt>
                <c:pt idx="149">
                  <c:v>45598</c:v>
                </c:pt>
                <c:pt idx="150">
                  <c:v>45599</c:v>
                </c:pt>
                <c:pt idx="151">
                  <c:v>45600</c:v>
                </c:pt>
                <c:pt idx="152">
                  <c:v>45601</c:v>
                </c:pt>
                <c:pt idx="153">
                  <c:v>45603</c:v>
                </c:pt>
                <c:pt idx="154">
                  <c:v>45604</c:v>
                </c:pt>
                <c:pt idx="155">
                  <c:v>45605</c:v>
                </c:pt>
                <c:pt idx="156">
                  <c:v>45606</c:v>
                </c:pt>
                <c:pt idx="157">
                  <c:v>45608</c:v>
                </c:pt>
                <c:pt idx="158">
                  <c:v>45609</c:v>
                </c:pt>
                <c:pt idx="159">
                  <c:v>45610</c:v>
                </c:pt>
                <c:pt idx="160">
                  <c:v>45611</c:v>
                </c:pt>
                <c:pt idx="161">
                  <c:v>45612</c:v>
                </c:pt>
                <c:pt idx="162">
                  <c:v>45613</c:v>
                </c:pt>
                <c:pt idx="163">
                  <c:v>45614</c:v>
                </c:pt>
                <c:pt idx="164">
                  <c:v>45615</c:v>
                </c:pt>
                <c:pt idx="165">
                  <c:v>45616</c:v>
                </c:pt>
                <c:pt idx="166">
                  <c:v>45617</c:v>
                </c:pt>
                <c:pt idx="167">
                  <c:v>45618</c:v>
                </c:pt>
                <c:pt idx="168">
                  <c:v>45619</c:v>
                </c:pt>
                <c:pt idx="169">
                  <c:v>45620</c:v>
                </c:pt>
                <c:pt idx="170">
                  <c:v>45621</c:v>
                </c:pt>
                <c:pt idx="171">
                  <c:v>45622</c:v>
                </c:pt>
                <c:pt idx="172">
                  <c:v>45624</c:v>
                </c:pt>
                <c:pt idx="173">
                  <c:v>45625</c:v>
                </c:pt>
                <c:pt idx="174">
                  <c:v>45626</c:v>
                </c:pt>
                <c:pt idx="175">
                  <c:v>45627</c:v>
                </c:pt>
                <c:pt idx="176">
                  <c:v>45628</c:v>
                </c:pt>
                <c:pt idx="177">
                  <c:v>45629</c:v>
                </c:pt>
                <c:pt idx="178">
                  <c:v>45630</c:v>
                </c:pt>
                <c:pt idx="179">
                  <c:v>45631</c:v>
                </c:pt>
                <c:pt idx="180">
                  <c:v>45632</c:v>
                </c:pt>
                <c:pt idx="181">
                  <c:v>45633</c:v>
                </c:pt>
                <c:pt idx="182">
                  <c:v>45634</c:v>
                </c:pt>
                <c:pt idx="183">
                  <c:v>45635</c:v>
                </c:pt>
                <c:pt idx="184">
                  <c:v>45636</c:v>
                </c:pt>
                <c:pt idx="185">
                  <c:v>45637</c:v>
                </c:pt>
                <c:pt idx="186">
                  <c:v>45638</c:v>
                </c:pt>
                <c:pt idx="187">
                  <c:v>45639</c:v>
                </c:pt>
                <c:pt idx="188">
                  <c:v>45640</c:v>
                </c:pt>
                <c:pt idx="189">
                  <c:v>45641</c:v>
                </c:pt>
                <c:pt idx="190">
                  <c:v>45642</c:v>
                </c:pt>
                <c:pt idx="191">
                  <c:v>45643</c:v>
                </c:pt>
                <c:pt idx="192">
                  <c:v>45644</c:v>
                </c:pt>
                <c:pt idx="193">
                  <c:v>45645</c:v>
                </c:pt>
                <c:pt idx="194">
                  <c:v>45646</c:v>
                </c:pt>
                <c:pt idx="195">
                  <c:v>45647</c:v>
                </c:pt>
                <c:pt idx="196">
                  <c:v>45648</c:v>
                </c:pt>
                <c:pt idx="197">
                  <c:v>45649</c:v>
                </c:pt>
                <c:pt idx="198">
                  <c:v>45650</c:v>
                </c:pt>
                <c:pt idx="199">
                  <c:v>45651</c:v>
                </c:pt>
                <c:pt idx="200">
                  <c:v>45652</c:v>
                </c:pt>
                <c:pt idx="201">
                  <c:v>45653</c:v>
                </c:pt>
                <c:pt idx="202">
                  <c:v>45654</c:v>
                </c:pt>
                <c:pt idx="203">
                  <c:v>45655</c:v>
                </c:pt>
                <c:pt idx="204">
                  <c:v>45656</c:v>
                </c:pt>
                <c:pt idx="205">
                  <c:v>45657</c:v>
                </c:pt>
                <c:pt idx="206">
                  <c:v>45658</c:v>
                </c:pt>
                <c:pt idx="207">
                  <c:v>45659</c:v>
                </c:pt>
                <c:pt idx="208">
                  <c:v>45660</c:v>
                </c:pt>
                <c:pt idx="209">
                  <c:v>45661</c:v>
                </c:pt>
                <c:pt idx="210">
                  <c:v>45662</c:v>
                </c:pt>
                <c:pt idx="211">
                  <c:v>45663</c:v>
                </c:pt>
                <c:pt idx="212">
                  <c:v>45664</c:v>
                </c:pt>
                <c:pt idx="213">
                  <c:v>45665</c:v>
                </c:pt>
                <c:pt idx="214">
                  <c:v>45666</c:v>
                </c:pt>
                <c:pt idx="215">
                  <c:v>45667</c:v>
                </c:pt>
                <c:pt idx="216">
                  <c:v>45668</c:v>
                </c:pt>
                <c:pt idx="217">
                  <c:v>45669</c:v>
                </c:pt>
                <c:pt idx="218">
                  <c:v>45670</c:v>
                </c:pt>
                <c:pt idx="219">
                  <c:v>45671</c:v>
                </c:pt>
                <c:pt idx="220">
                  <c:v>45672</c:v>
                </c:pt>
                <c:pt idx="221">
                  <c:v>45673</c:v>
                </c:pt>
                <c:pt idx="222">
                  <c:v>45674</c:v>
                </c:pt>
                <c:pt idx="223">
                  <c:v>45675</c:v>
                </c:pt>
                <c:pt idx="224">
                  <c:v>45676</c:v>
                </c:pt>
                <c:pt idx="225">
                  <c:v>45677</c:v>
                </c:pt>
                <c:pt idx="226">
                  <c:v>45678</c:v>
                </c:pt>
                <c:pt idx="227">
                  <c:v>45679</c:v>
                </c:pt>
                <c:pt idx="228">
                  <c:v>45680</c:v>
                </c:pt>
                <c:pt idx="229">
                  <c:v>45681</c:v>
                </c:pt>
                <c:pt idx="230">
                  <c:v>45682</c:v>
                </c:pt>
                <c:pt idx="231">
                  <c:v>45683</c:v>
                </c:pt>
                <c:pt idx="232">
                  <c:v>45684</c:v>
                </c:pt>
                <c:pt idx="233">
                  <c:v>45685</c:v>
                </c:pt>
                <c:pt idx="234">
                  <c:v>45686</c:v>
                </c:pt>
                <c:pt idx="235">
                  <c:v>45687</c:v>
                </c:pt>
                <c:pt idx="236">
                  <c:v>45688</c:v>
                </c:pt>
                <c:pt idx="237">
                  <c:v>45689</c:v>
                </c:pt>
                <c:pt idx="238">
                  <c:v>45690</c:v>
                </c:pt>
                <c:pt idx="239">
                  <c:v>45691</c:v>
                </c:pt>
                <c:pt idx="240">
                  <c:v>45692</c:v>
                </c:pt>
                <c:pt idx="241">
                  <c:v>45693</c:v>
                </c:pt>
                <c:pt idx="242">
                  <c:v>45694</c:v>
                </c:pt>
                <c:pt idx="243">
                  <c:v>45695</c:v>
                </c:pt>
                <c:pt idx="244">
                  <c:v>45696</c:v>
                </c:pt>
                <c:pt idx="245">
                  <c:v>45697</c:v>
                </c:pt>
                <c:pt idx="246">
                  <c:v>45698</c:v>
                </c:pt>
                <c:pt idx="247">
                  <c:v>45699</c:v>
                </c:pt>
                <c:pt idx="248">
                  <c:v>45700</c:v>
                </c:pt>
                <c:pt idx="249">
                  <c:v>45701</c:v>
                </c:pt>
                <c:pt idx="250">
                  <c:v>45702</c:v>
                </c:pt>
                <c:pt idx="251">
                  <c:v>45703</c:v>
                </c:pt>
                <c:pt idx="252">
                  <c:v>45704</c:v>
                </c:pt>
                <c:pt idx="253">
                  <c:v>45705</c:v>
                </c:pt>
                <c:pt idx="254">
                  <c:v>45706</c:v>
                </c:pt>
                <c:pt idx="255">
                  <c:v>45707</c:v>
                </c:pt>
                <c:pt idx="256">
                  <c:v>45708</c:v>
                </c:pt>
                <c:pt idx="257">
                  <c:v>45709</c:v>
                </c:pt>
                <c:pt idx="258">
                  <c:v>45710</c:v>
                </c:pt>
                <c:pt idx="259">
                  <c:v>45711</c:v>
                </c:pt>
                <c:pt idx="260">
                  <c:v>45712</c:v>
                </c:pt>
                <c:pt idx="261">
                  <c:v>45714</c:v>
                </c:pt>
                <c:pt idx="262">
                  <c:v>45715</c:v>
                </c:pt>
                <c:pt idx="263">
                  <c:v>45716</c:v>
                </c:pt>
                <c:pt idx="264">
                  <c:v>45717</c:v>
                </c:pt>
                <c:pt idx="265">
                  <c:v>45720</c:v>
                </c:pt>
                <c:pt idx="266">
                  <c:v>45721</c:v>
                </c:pt>
                <c:pt idx="267">
                  <c:v>45722</c:v>
                </c:pt>
                <c:pt idx="268">
                  <c:v>45723</c:v>
                </c:pt>
                <c:pt idx="269">
                  <c:v>45724</c:v>
                </c:pt>
                <c:pt idx="270">
                  <c:v>45725</c:v>
                </c:pt>
                <c:pt idx="271">
                  <c:v>45726</c:v>
                </c:pt>
                <c:pt idx="272">
                  <c:v>45727</c:v>
                </c:pt>
                <c:pt idx="273">
                  <c:v>45728</c:v>
                </c:pt>
                <c:pt idx="274">
                  <c:v>45729</c:v>
                </c:pt>
                <c:pt idx="275">
                  <c:v>45730</c:v>
                </c:pt>
                <c:pt idx="276">
                  <c:v>45731</c:v>
                </c:pt>
                <c:pt idx="277">
                  <c:v>45732</c:v>
                </c:pt>
                <c:pt idx="278">
                  <c:v>45733</c:v>
                </c:pt>
                <c:pt idx="279">
                  <c:v>45734</c:v>
                </c:pt>
                <c:pt idx="280">
                  <c:v>45735</c:v>
                </c:pt>
                <c:pt idx="281">
                  <c:v>45736</c:v>
                </c:pt>
                <c:pt idx="282">
                  <c:v>45737</c:v>
                </c:pt>
                <c:pt idx="283">
                  <c:v>45738</c:v>
                </c:pt>
                <c:pt idx="284">
                  <c:v>45739</c:v>
                </c:pt>
                <c:pt idx="285">
                  <c:v>45740</c:v>
                </c:pt>
                <c:pt idx="286">
                  <c:v>45741</c:v>
                </c:pt>
                <c:pt idx="287">
                  <c:v>45742</c:v>
                </c:pt>
                <c:pt idx="288">
                  <c:v>45743</c:v>
                </c:pt>
                <c:pt idx="289">
                  <c:v>45744</c:v>
                </c:pt>
                <c:pt idx="290">
                  <c:v>45745</c:v>
                </c:pt>
                <c:pt idx="291">
                  <c:v>45746</c:v>
                </c:pt>
                <c:pt idx="292">
                  <c:v>45747</c:v>
                </c:pt>
                <c:pt idx="293">
                  <c:v>45748</c:v>
                </c:pt>
                <c:pt idx="294">
                  <c:v>45749</c:v>
                </c:pt>
                <c:pt idx="295">
                  <c:v>45750</c:v>
                </c:pt>
                <c:pt idx="296">
                  <c:v>45751</c:v>
                </c:pt>
                <c:pt idx="297">
                  <c:v>45752</c:v>
                </c:pt>
                <c:pt idx="298">
                  <c:v>45753</c:v>
                </c:pt>
                <c:pt idx="299">
                  <c:v>45754</c:v>
                </c:pt>
                <c:pt idx="300">
                  <c:v>45755</c:v>
                </c:pt>
                <c:pt idx="301">
                  <c:v>45757</c:v>
                </c:pt>
                <c:pt idx="302">
                  <c:v>45758</c:v>
                </c:pt>
                <c:pt idx="303">
                  <c:v>45759</c:v>
                </c:pt>
                <c:pt idx="304">
                  <c:v>45760</c:v>
                </c:pt>
                <c:pt idx="305">
                  <c:v>45761</c:v>
                </c:pt>
                <c:pt idx="306">
                  <c:v>45762</c:v>
                </c:pt>
                <c:pt idx="307">
                  <c:v>45763</c:v>
                </c:pt>
                <c:pt idx="308">
                  <c:v>45764</c:v>
                </c:pt>
                <c:pt idx="309">
                  <c:v>45765</c:v>
                </c:pt>
                <c:pt idx="310">
                  <c:v>45766</c:v>
                </c:pt>
                <c:pt idx="311">
                  <c:v>45767</c:v>
                </c:pt>
                <c:pt idx="312">
                  <c:v>45768</c:v>
                </c:pt>
                <c:pt idx="313">
                  <c:v>45769</c:v>
                </c:pt>
                <c:pt idx="314">
                  <c:v>45770</c:v>
                </c:pt>
                <c:pt idx="315">
                  <c:v>45771</c:v>
                </c:pt>
                <c:pt idx="316">
                  <c:v>45772</c:v>
                </c:pt>
                <c:pt idx="317">
                  <c:v>45773</c:v>
                </c:pt>
                <c:pt idx="318">
                  <c:v>45774</c:v>
                </c:pt>
                <c:pt idx="319">
                  <c:v>45775</c:v>
                </c:pt>
                <c:pt idx="320">
                  <c:v>45776</c:v>
                </c:pt>
                <c:pt idx="321">
                  <c:v>45777</c:v>
                </c:pt>
                <c:pt idx="322">
                  <c:v>45778</c:v>
                </c:pt>
                <c:pt idx="323">
                  <c:v>45779</c:v>
                </c:pt>
                <c:pt idx="324">
                  <c:v>45780</c:v>
                </c:pt>
                <c:pt idx="325">
                  <c:v>45781</c:v>
                </c:pt>
                <c:pt idx="326">
                  <c:v>45782</c:v>
                </c:pt>
                <c:pt idx="327">
                  <c:v>45783</c:v>
                </c:pt>
                <c:pt idx="328">
                  <c:v>45784</c:v>
                </c:pt>
                <c:pt idx="329">
                  <c:v>45785</c:v>
                </c:pt>
                <c:pt idx="330">
                  <c:v>45786</c:v>
                </c:pt>
                <c:pt idx="331">
                  <c:v>45787</c:v>
                </c:pt>
                <c:pt idx="332">
                  <c:v>45788</c:v>
                </c:pt>
                <c:pt idx="333">
                  <c:v>45789</c:v>
                </c:pt>
                <c:pt idx="334">
                  <c:v>45790</c:v>
                </c:pt>
                <c:pt idx="335">
                  <c:v>45791</c:v>
                </c:pt>
                <c:pt idx="336">
                  <c:v>45792</c:v>
                </c:pt>
                <c:pt idx="337">
                  <c:v>45793</c:v>
                </c:pt>
                <c:pt idx="338">
                  <c:v>45794</c:v>
                </c:pt>
                <c:pt idx="339">
                  <c:v>45795</c:v>
                </c:pt>
                <c:pt idx="340">
                  <c:v>45796</c:v>
                </c:pt>
                <c:pt idx="341">
                  <c:v>45797</c:v>
                </c:pt>
                <c:pt idx="342">
                  <c:v>45798</c:v>
                </c:pt>
                <c:pt idx="343">
                  <c:v>45799</c:v>
                </c:pt>
                <c:pt idx="344">
                  <c:v>45800</c:v>
                </c:pt>
                <c:pt idx="345">
                  <c:v>45801</c:v>
                </c:pt>
                <c:pt idx="346">
                  <c:v>45802</c:v>
                </c:pt>
                <c:pt idx="347">
                  <c:v>45803</c:v>
                </c:pt>
                <c:pt idx="348">
                  <c:v>45804</c:v>
                </c:pt>
                <c:pt idx="349">
                  <c:v>45805</c:v>
                </c:pt>
                <c:pt idx="350">
                  <c:v>45806</c:v>
                </c:pt>
                <c:pt idx="351">
                  <c:v>45807</c:v>
                </c:pt>
                <c:pt idx="352">
                  <c:v>45808</c:v>
                </c:pt>
                <c:pt idx="353">
                  <c:v>45809</c:v>
                </c:pt>
                <c:pt idx="354">
                  <c:v>45810</c:v>
                </c:pt>
                <c:pt idx="355">
                  <c:v>45811</c:v>
                </c:pt>
                <c:pt idx="356">
                  <c:v>45812</c:v>
                </c:pt>
                <c:pt idx="357">
                  <c:v>45813</c:v>
                </c:pt>
                <c:pt idx="358">
                  <c:v>45814</c:v>
                </c:pt>
                <c:pt idx="359">
                  <c:v>45815</c:v>
                </c:pt>
                <c:pt idx="360">
                  <c:v>45816</c:v>
                </c:pt>
                <c:pt idx="361">
                  <c:v>45817</c:v>
                </c:pt>
                <c:pt idx="362">
                  <c:v>45818</c:v>
                </c:pt>
                <c:pt idx="363">
                  <c:v>45819</c:v>
                </c:pt>
                <c:pt idx="364">
                  <c:v>45820</c:v>
                </c:pt>
                <c:pt idx="365">
                  <c:v>45821</c:v>
                </c:pt>
              </c:numCache>
            </c:numRef>
          </c:cat>
          <c:val>
            <c:numRef>
              <c:f>'Stock Data'!$F$2:$F$367</c:f>
              <c:numCache>
                <c:formatCode>#,##0</c:formatCode>
                <c:ptCount val="366"/>
                <c:pt idx="0">
                  <c:v>-5787</c:v>
                </c:pt>
                <c:pt idx="1">
                  <c:v>-8420</c:v>
                </c:pt>
                <c:pt idx="2">
                  <c:v>-4908</c:v>
                </c:pt>
                <c:pt idx="3">
                  <c:v>-6002</c:v>
                </c:pt>
                <c:pt idx="4">
                  <c:v>5645</c:v>
                </c:pt>
                <c:pt idx="5">
                  <c:v>3343</c:v>
                </c:pt>
                <c:pt idx="6">
                  <c:v>5549</c:v>
                </c:pt>
                <c:pt idx="7">
                  <c:v>4649</c:v>
                </c:pt>
                <c:pt idx="8">
                  <c:v>6790</c:v>
                </c:pt>
                <c:pt idx="9">
                  <c:v>8113</c:v>
                </c:pt>
                <c:pt idx="10">
                  <c:v>8882</c:v>
                </c:pt>
                <c:pt idx="11">
                  <c:v>-992</c:v>
                </c:pt>
                <c:pt idx="12">
                  <c:v>-1128</c:v>
                </c:pt>
                <c:pt idx="13">
                  <c:v>665</c:v>
                </c:pt>
                <c:pt idx="14">
                  <c:v>386</c:v>
                </c:pt>
                <c:pt idx="15">
                  <c:v>117</c:v>
                </c:pt>
                <c:pt idx="16">
                  <c:v>-2248</c:v>
                </c:pt>
                <c:pt idx="17">
                  <c:v>486</c:v>
                </c:pt>
                <c:pt idx="18">
                  <c:v>113</c:v>
                </c:pt>
                <c:pt idx="19">
                  <c:v>-801</c:v>
                </c:pt>
                <c:pt idx="20">
                  <c:v>99</c:v>
                </c:pt>
                <c:pt idx="21">
                  <c:v>-174</c:v>
                </c:pt>
                <c:pt idx="22">
                  <c:v>2803</c:v>
                </c:pt>
                <c:pt idx="23">
                  <c:v>-1049</c:v>
                </c:pt>
                <c:pt idx="24">
                  <c:v>396</c:v>
                </c:pt>
                <c:pt idx="25">
                  <c:v>-1389</c:v>
                </c:pt>
                <c:pt idx="26">
                  <c:v>999</c:v>
                </c:pt>
                <c:pt idx="27">
                  <c:v>976</c:v>
                </c:pt>
                <c:pt idx="28">
                  <c:v>1305</c:v>
                </c:pt>
                <c:pt idx="29">
                  <c:v>-1431</c:v>
                </c:pt>
                <c:pt idx="30">
                  <c:v>-2190</c:v>
                </c:pt>
                <c:pt idx="31">
                  <c:v>-1360</c:v>
                </c:pt>
                <c:pt idx="32">
                  <c:v>-1796</c:v>
                </c:pt>
                <c:pt idx="33">
                  <c:v>1406</c:v>
                </c:pt>
                <c:pt idx="34">
                  <c:v>-729</c:v>
                </c:pt>
                <c:pt idx="35">
                  <c:v>-642</c:v>
                </c:pt>
                <c:pt idx="36">
                  <c:v>1371</c:v>
                </c:pt>
                <c:pt idx="37">
                  <c:v>-460</c:v>
                </c:pt>
                <c:pt idx="38">
                  <c:v>-15</c:v>
                </c:pt>
                <c:pt idx="39">
                  <c:v>220</c:v>
                </c:pt>
                <c:pt idx="40">
                  <c:v>1039</c:v>
                </c:pt>
                <c:pt idx="41">
                  <c:v>1291</c:v>
                </c:pt>
                <c:pt idx="42">
                  <c:v>3515</c:v>
                </c:pt>
                <c:pt idx="43">
                  <c:v>1744</c:v>
                </c:pt>
                <c:pt idx="44">
                  <c:v>-624</c:v>
                </c:pt>
                <c:pt idx="45">
                  <c:v>-1053</c:v>
                </c:pt>
                <c:pt idx="46">
                  <c:v>3717</c:v>
                </c:pt>
                <c:pt idx="47">
                  <c:v>29</c:v>
                </c:pt>
                <c:pt idx="48">
                  <c:v>189</c:v>
                </c:pt>
                <c:pt idx="49">
                  <c:v>798</c:v>
                </c:pt>
                <c:pt idx="50">
                  <c:v>-2754</c:v>
                </c:pt>
                <c:pt idx="51">
                  <c:v>172</c:v>
                </c:pt>
                <c:pt idx="52">
                  <c:v>-988</c:v>
                </c:pt>
                <c:pt idx="53">
                  <c:v>3334</c:v>
                </c:pt>
                <c:pt idx="54">
                  <c:v>261</c:v>
                </c:pt>
                <c:pt idx="55">
                  <c:v>-153</c:v>
                </c:pt>
                <c:pt idx="56">
                  <c:v>-856</c:v>
                </c:pt>
                <c:pt idx="57">
                  <c:v>-1403</c:v>
                </c:pt>
                <c:pt idx="58">
                  <c:v>-624</c:v>
                </c:pt>
                <c:pt idx="59">
                  <c:v>-1860</c:v>
                </c:pt>
                <c:pt idx="60">
                  <c:v>-806</c:v>
                </c:pt>
                <c:pt idx="61">
                  <c:v>-2360</c:v>
                </c:pt>
                <c:pt idx="62">
                  <c:v>-963</c:v>
                </c:pt>
                <c:pt idx="63">
                  <c:v>-2056</c:v>
                </c:pt>
                <c:pt idx="64">
                  <c:v>1291</c:v>
                </c:pt>
                <c:pt idx="65">
                  <c:v>335</c:v>
                </c:pt>
                <c:pt idx="66">
                  <c:v>-1376</c:v>
                </c:pt>
                <c:pt idx="67">
                  <c:v>-616</c:v>
                </c:pt>
                <c:pt idx="68">
                  <c:v>1825</c:v>
                </c:pt>
                <c:pt idx="69">
                  <c:v>-1945</c:v>
                </c:pt>
                <c:pt idx="70">
                  <c:v>-1855</c:v>
                </c:pt>
                <c:pt idx="71">
                  <c:v>2679</c:v>
                </c:pt>
                <c:pt idx="72">
                  <c:v>-254</c:v>
                </c:pt>
                <c:pt idx="73">
                  <c:v>220</c:v>
                </c:pt>
                <c:pt idx="74">
                  <c:v>-679</c:v>
                </c:pt>
                <c:pt idx="75">
                  <c:v>484</c:v>
                </c:pt>
                <c:pt idx="76">
                  <c:v>2082</c:v>
                </c:pt>
                <c:pt idx="77">
                  <c:v>-1303</c:v>
                </c:pt>
                <c:pt idx="78">
                  <c:v>3406</c:v>
                </c:pt>
                <c:pt idx="79">
                  <c:v>564</c:v>
                </c:pt>
                <c:pt idx="80">
                  <c:v>-32</c:v>
                </c:pt>
                <c:pt idx="81">
                  <c:v>-894</c:v>
                </c:pt>
                <c:pt idx="82">
                  <c:v>-1244</c:v>
                </c:pt>
                <c:pt idx="83">
                  <c:v>-3213</c:v>
                </c:pt>
                <c:pt idx="84">
                  <c:v>379</c:v>
                </c:pt>
                <c:pt idx="85">
                  <c:v>-533</c:v>
                </c:pt>
                <c:pt idx="86">
                  <c:v>138</c:v>
                </c:pt>
                <c:pt idx="87">
                  <c:v>-370</c:v>
                </c:pt>
                <c:pt idx="88">
                  <c:v>-53</c:v>
                </c:pt>
                <c:pt idx="89">
                  <c:v>-433</c:v>
                </c:pt>
                <c:pt idx="90">
                  <c:v>59</c:v>
                </c:pt>
                <c:pt idx="91">
                  <c:v>-2045</c:v>
                </c:pt>
                <c:pt idx="92">
                  <c:v>-2522</c:v>
                </c:pt>
                <c:pt idx="93">
                  <c:v>909</c:v>
                </c:pt>
                <c:pt idx="94">
                  <c:v>-63</c:v>
                </c:pt>
                <c:pt idx="95">
                  <c:v>2780</c:v>
                </c:pt>
                <c:pt idx="96">
                  <c:v>852</c:v>
                </c:pt>
                <c:pt idx="97">
                  <c:v>-322</c:v>
                </c:pt>
                <c:pt idx="98">
                  <c:v>735</c:v>
                </c:pt>
                <c:pt idx="99">
                  <c:v>1360</c:v>
                </c:pt>
                <c:pt idx="100">
                  <c:v>86</c:v>
                </c:pt>
                <c:pt idx="101">
                  <c:v>62</c:v>
                </c:pt>
                <c:pt idx="102">
                  <c:v>-1997</c:v>
                </c:pt>
                <c:pt idx="103">
                  <c:v>2098</c:v>
                </c:pt>
                <c:pt idx="104">
                  <c:v>78</c:v>
                </c:pt>
                <c:pt idx="105">
                  <c:v>3201</c:v>
                </c:pt>
                <c:pt idx="106">
                  <c:v>-434</c:v>
                </c:pt>
                <c:pt idx="107">
                  <c:v>381</c:v>
                </c:pt>
                <c:pt idx="108">
                  <c:v>-50</c:v>
                </c:pt>
                <c:pt idx="109">
                  <c:v>141</c:v>
                </c:pt>
                <c:pt idx="110">
                  <c:v>603</c:v>
                </c:pt>
                <c:pt idx="111">
                  <c:v>-1178</c:v>
                </c:pt>
                <c:pt idx="112">
                  <c:v>1593</c:v>
                </c:pt>
                <c:pt idx="113">
                  <c:v>942</c:v>
                </c:pt>
                <c:pt idx="114">
                  <c:v>49</c:v>
                </c:pt>
                <c:pt idx="115">
                  <c:v>238</c:v>
                </c:pt>
                <c:pt idx="116">
                  <c:v>-2542</c:v>
                </c:pt>
                <c:pt idx="117">
                  <c:v>-1714</c:v>
                </c:pt>
                <c:pt idx="118">
                  <c:v>-1534</c:v>
                </c:pt>
                <c:pt idx="119">
                  <c:v>841</c:v>
                </c:pt>
                <c:pt idx="120">
                  <c:v>1370</c:v>
                </c:pt>
                <c:pt idx="121">
                  <c:v>-558</c:v>
                </c:pt>
                <c:pt idx="122">
                  <c:v>792</c:v>
                </c:pt>
                <c:pt idx="123">
                  <c:v>711</c:v>
                </c:pt>
                <c:pt idx="124">
                  <c:v>-1129</c:v>
                </c:pt>
                <c:pt idx="125">
                  <c:v>-1233</c:v>
                </c:pt>
                <c:pt idx="126">
                  <c:v>-1315</c:v>
                </c:pt>
                <c:pt idx="127">
                  <c:v>3412</c:v>
                </c:pt>
                <c:pt idx="128">
                  <c:v>-74</c:v>
                </c:pt>
                <c:pt idx="129">
                  <c:v>-286</c:v>
                </c:pt>
                <c:pt idx="130">
                  <c:v>3210</c:v>
                </c:pt>
                <c:pt idx="131">
                  <c:v>1039</c:v>
                </c:pt>
                <c:pt idx="132">
                  <c:v>773</c:v>
                </c:pt>
                <c:pt idx="133">
                  <c:v>-948</c:v>
                </c:pt>
                <c:pt idx="134">
                  <c:v>1825</c:v>
                </c:pt>
                <c:pt idx="135">
                  <c:v>-445</c:v>
                </c:pt>
                <c:pt idx="136">
                  <c:v>316</c:v>
                </c:pt>
                <c:pt idx="137">
                  <c:v>-763</c:v>
                </c:pt>
                <c:pt idx="138">
                  <c:v>-275</c:v>
                </c:pt>
                <c:pt idx="139">
                  <c:v>-1104</c:v>
                </c:pt>
                <c:pt idx="140">
                  <c:v>1857</c:v>
                </c:pt>
                <c:pt idx="141">
                  <c:v>-1492</c:v>
                </c:pt>
                <c:pt idx="142">
                  <c:v>359</c:v>
                </c:pt>
                <c:pt idx="143">
                  <c:v>664</c:v>
                </c:pt>
                <c:pt idx="144">
                  <c:v>1838</c:v>
                </c:pt>
                <c:pt idx="145">
                  <c:v>2945</c:v>
                </c:pt>
                <c:pt idx="146">
                  <c:v>-709</c:v>
                </c:pt>
                <c:pt idx="147">
                  <c:v>-1876</c:v>
                </c:pt>
                <c:pt idx="148">
                  <c:v>-682</c:v>
                </c:pt>
                <c:pt idx="149">
                  <c:v>243</c:v>
                </c:pt>
                <c:pt idx="150">
                  <c:v>-569</c:v>
                </c:pt>
                <c:pt idx="151">
                  <c:v>-1645</c:v>
                </c:pt>
                <c:pt idx="152">
                  <c:v>2151</c:v>
                </c:pt>
                <c:pt idx="153">
                  <c:v>393</c:v>
                </c:pt>
                <c:pt idx="154">
                  <c:v>171</c:v>
                </c:pt>
                <c:pt idx="155">
                  <c:v>-445</c:v>
                </c:pt>
                <c:pt idx="156">
                  <c:v>2672</c:v>
                </c:pt>
                <c:pt idx="157">
                  <c:v>2420</c:v>
                </c:pt>
                <c:pt idx="158">
                  <c:v>271</c:v>
                </c:pt>
                <c:pt idx="159">
                  <c:v>-2236</c:v>
                </c:pt>
                <c:pt idx="160">
                  <c:v>3919</c:v>
                </c:pt>
                <c:pt idx="161">
                  <c:v>-688</c:v>
                </c:pt>
                <c:pt idx="162">
                  <c:v>-1163</c:v>
                </c:pt>
                <c:pt idx="163">
                  <c:v>1938</c:v>
                </c:pt>
                <c:pt idx="164">
                  <c:v>1034</c:v>
                </c:pt>
                <c:pt idx="165">
                  <c:v>1778</c:v>
                </c:pt>
                <c:pt idx="166">
                  <c:v>3957</c:v>
                </c:pt>
                <c:pt idx="167">
                  <c:v>965</c:v>
                </c:pt>
                <c:pt idx="168">
                  <c:v>-1464</c:v>
                </c:pt>
                <c:pt idx="169">
                  <c:v>-944</c:v>
                </c:pt>
                <c:pt idx="170">
                  <c:v>-2028</c:v>
                </c:pt>
                <c:pt idx="171">
                  <c:v>-3877</c:v>
                </c:pt>
                <c:pt idx="172">
                  <c:v>-1800</c:v>
                </c:pt>
                <c:pt idx="173">
                  <c:v>2591</c:v>
                </c:pt>
                <c:pt idx="174">
                  <c:v>-386</c:v>
                </c:pt>
                <c:pt idx="175">
                  <c:v>107</c:v>
                </c:pt>
                <c:pt idx="176">
                  <c:v>-1464</c:v>
                </c:pt>
                <c:pt idx="177">
                  <c:v>-1</c:v>
                </c:pt>
                <c:pt idx="178">
                  <c:v>3300</c:v>
                </c:pt>
                <c:pt idx="179">
                  <c:v>162</c:v>
                </c:pt>
                <c:pt idx="180">
                  <c:v>2444</c:v>
                </c:pt>
                <c:pt idx="181">
                  <c:v>-1200</c:v>
                </c:pt>
                <c:pt idx="182">
                  <c:v>-518</c:v>
                </c:pt>
                <c:pt idx="183">
                  <c:v>-3677</c:v>
                </c:pt>
                <c:pt idx="184">
                  <c:v>316</c:v>
                </c:pt>
                <c:pt idx="185">
                  <c:v>4927</c:v>
                </c:pt>
                <c:pt idx="186">
                  <c:v>-1467</c:v>
                </c:pt>
                <c:pt idx="187">
                  <c:v>1739</c:v>
                </c:pt>
                <c:pt idx="188">
                  <c:v>-981</c:v>
                </c:pt>
                <c:pt idx="189">
                  <c:v>2385</c:v>
                </c:pt>
                <c:pt idx="190">
                  <c:v>2768</c:v>
                </c:pt>
                <c:pt idx="191">
                  <c:v>858</c:v>
                </c:pt>
                <c:pt idx="192">
                  <c:v>-6098</c:v>
                </c:pt>
                <c:pt idx="193">
                  <c:v>-4374</c:v>
                </c:pt>
                <c:pt idx="194">
                  <c:v>105</c:v>
                </c:pt>
                <c:pt idx="195">
                  <c:v>1037</c:v>
                </c:pt>
                <c:pt idx="196">
                  <c:v>-1921</c:v>
                </c:pt>
                <c:pt idx="197">
                  <c:v>-2459</c:v>
                </c:pt>
                <c:pt idx="198">
                  <c:v>4213</c:v>
                </c:pt>
                <c:pt idx="199">
                  <c:v>1835</c:v>
                </c:pt>
                <c:pt idx="200">
                  <c:v>-3619</c:v>
                </c:pt>
                <c:pt idx="201">
                  <c:v>-1004</c:v>
                </c:pt>
                <c:pt idx="202">
                  <c:v>463</c:v>
                </c:pt>
                <c:pt idx="203">
                  <c:v>-1239</c:v>
                </c:pt>
                <c:pt idx="204">
                  <c:v>534</c:v>
                </c:pt>
                <c:pt idx="205">
                  <c:v>-787</c:v>
                </c:pt>
                <c:pt idx="206">
                  <c:v>1176</c:v>
                </c:pt>
                <c:pt idx="207">
                  <c:v>2640</c:v>
                </c:pt>
                <c:pt idx="208">
                  <c:v>1082</c:v>
                </c:pt>
                <c:pt idx="209">
                  <c:v>285</c:v>
                </c:pt>
                <c:pt idx="210">
                  <c:v>-338</c:v>
                </c:pt>
                <c:pt idx="211">
                  <c:v>4006</c:v>
                </c:pt>
                <c:pt idx="212">
                  <c:v>-5791</c:v>
                </c:pt>
                <c:pt idx="213">
                  <c:v>-2537</c:v>
                </c:pt>
                <c:pt idx="214">
                  <c:v>-2071</c:v>
                </c:pt>
                <c:pt idx="215">
                  <c:v>2813</c:v>
                </c:pt>
                <c:pt idx="216">
                  <c:v>-126</c:v>
                </c:pt>
                <c:pt idx="217">
                  <c:v>91</c:v>
                </c:pt>
                <c:pt idx="218">
                  <c:v>-1077</c:v>
                </c:pt>
                <c:pt idx="219">
                  <c:v>2947</c:v>
                </c:pt>
                <c:pt idx="220">
                  <c:v>3122</c:v>
                </c:pt>
                <c:pt idx="221">
                  <c:v>693</c:v>
                </c:pt>
                <c:pt idx="222">
                  <c:v>4457</c:v>
                </c:pt>
                <c:pt idx="223">
                  <c:v>-828</c:v>
                </c:pt>
                <c:pt idx="224">
                  <c:v>2247</c:v>
                </c:pt>
                <c:pt idx="225">
                  <c:v>-2628</c:v>
                </c:pt>
                <c:pt idx="226">
                  <c:v>2572</c:v>
                </c:pt>
                <c:pt idx="227">
                  <c:v>-1858</c:v>
                </c:pt>
                <c:pt idx="228">
                  <c:v>-955</c:v>
                </c:pt>
                <c:pt idx="229">
                  <c:v>1490</c:v>
                </c:pt>
                <c:pt idx="230">
                  <c:v>137</c:v>
                </c:pt>
                <c:pt idx="231">
                  <c:v>-27</c:v>
                </c:pt>
                <c:pt idx="232">
                  <c:v>-3517</c:v>
                </c:pt>
                <c:pt idx="233">
                  <c:v>-202</c:v>
                </c:pt>
                <c:pt idx="234">
                  <c:v>3020</c:v>
                </c:pt>
                <c:pt idx="235">
                  <c:v>675</c:v>
                </c:pt>
                <c:pt idx="236">
                  <c:v>-3279</c:v>
                </c:pt>
                <c:pt idx="237">
                  <c:v>-324</c:v>
                </c:pt>
                <c:pt idx="238">
                  <c:v>-3532</c:v>
                </c:pt>
                <c:pt idx="239">
                  <c:v>3472</c:v>
                </c:pt>
                <c:pt idx="240">
                  <c:v>-2551</c:v>
                </c:pt>
                <c:pt idx="241">
                  <c:v>-1358</c:v>
                </c:pt>
                <c:pt idx="242">
                  <c:v>-432</c:v>
                </c:pt>
                <c:pt idx="243">
                  <c:v>-1146</c:v>
                </c:pt>
                <c:pt idx="244">
                  <c:v>719</c:v>
                </c:pt>
                <c:pt idx="245">
                  <c:v>-130</c:v>
                </c:pt>
                <c:pt idx="246">
                  <c:v>1024</c:v>
                </c:pt>
                <c:pt idx="247">
                  <c:v>-2094</c:v>
                </c:pt>
                <c:pt idx="248">
                  <c:v>1780</c:v>
                </c:pt>
                <c:pt idx="249">
                  <c:v>-766</c:v>
                </c:pt>
                <c:pt idx="250">
                  <c:v>931</c:v>
                </c:pt>
                <c:pt idx="251">
                  <c:v>314</c:v>
                </c:pt>
                <c:pt idx="252">
                  <c:v>-608</c:v>
                </c:pt>
                <c:pt idx="253">
                  <c:v>-929</c:v>
                </c:pt>
                <c:pt idx="254">
                  <c:v>-1850</c:v>
                </c:pt>
                <c:pt idx="255">
                  <c:v>1990</c:v>
                </c:pt>
                <c:pt idx="256">
                  <c:v>2359</c:v>
                </c:pt>
                <c:pt idx="257">
                  <c:v>-3620</c:v>
                </c:pt>
                <c:pt idx="258">
                  <c:v>1701</c:v>
                </c:pt>
                <c:pt idx="259">
                  <c:v>-797</c:v>
                </c:pt>
                <c:pt idx="260">
                  <c:v>-1811</c:v>
                </c:pt>
                <c:pt idx="261">
                  <c:v>-3776</c:v>
                </c:pt>
                <c:pt idx="262">
                  <c:v>-813</c:v>
                </c:pt>
                <c:pt idx="263">
                  <c:v>711</c:v>
                </c:pt>
                <c:pt idx="264">
                  <c:v>1367</c:v>
                </c:pt>
                <c:pt idx="265">
                  <c:v>876</c:v>
                </c:pt>
                <c:pt idx="266">
                  <c:v>3678</c:v>
                </c:pt>
                <c:pt idx="267">
                  <c:v>-1466</c:v>
                </c:pt>
                <c:pt idx="268">
                  <c:v>-2060</c:v>
                </c:pt>
                <c:pt idx="269">
                  <c:v>-708</c:v>
                </c:pt>
                <c:pt idx="270">
                  <c:v>-3684</c:v>
                </c:pt>
                <c:pt idx="271">
                  <c:v>-3667</c:v>
                </c:pt>
                <c:pt idx="272">
                  <c:v>4201</c:v>
                </c:pt>
                <c:pt idx="273">
                  <c:v>-183</c:v>
                </c:pt>
                <c:pt idx="274">
                  <c:v>-2788</c:v>
                </c:pt>
                <c:pt idx="275">
                  <c:v>4448</c:v>
                </c:pt>
                <c:pt idx="276">
                  <c:v>-295</c:v>
                </c:pt>
                <c:pt idx="277">
                  <c:v>-1200</c:v>
                </c:pt>
                <c:pt idx="278">
                  <c:v>1381</c:v>
                </c:pt>
                <c:pt idx="279">
                  <c:v>-2204</c:v>
                </c:pt>
                <c:pt idx="280">
                  <c:v>3199</c:v>
                </c:pt>
                <c:pt idx="281">
                  <c:v>-1336</c:v>
                </c:pt>
                <c:pt idx="282">
                  <c:v>-198</c:v>
                </c:pt>
                <c:pt idx="283">
                  <c:v>246</c:v>
                </c:pt>
                <c:pt idx="284">
                  <c:v>830</c:v>
                </c:pt>
                <c:pt idx="285">
                  <c:v>3312</c:v>
                </c:pt>
                <c:pt idx="286">
                  <c:v>-162</c:v>
                </c:pt>
                <c:pt idx="287">
                  <c:v>-1596</c:v>
                </c:pt>
                <c:pt idx="288">
                  <c:v>474</c:v>
                </c:pt>
                <c:pt idx="289">
                  <c:v>-3317</c:v>
                </c:pt>
                <c:pt idx="290">
                  <c:v>-1075</c:v>
                </c:pt>
                <c:pt idx="291">
                  <c:v>-106</c:v>
                </c:pt>
                <c:pt idx="292">
                  <c:v>-135</c:v>
                </c:pt>
                <c:pt idx="293">
                  <c:v>2553</c:v>
                </c:pt>
                <c:pt idx="294">
                  <c:v>1986</c:v>
                </c:pt>
                <c:pt idx="295">
                  <c:v>-5019</c:v>
                </c:pt>
                <c:pt idx="296">
                  <c:v>2047</c:v>
                </c:pt>
                <c:pt idx="297">
                  <c:v>-1148</c:v>
                </c:pt>
                <c:pt idx="298">
                  <c:v>-3220</c:v>
                </c:pt>
                <c:pt idx="299">
                  <c:v>-1539</c:v>
                </c:pt>
                <c:pt idx="300">
                  <c:v>-1321</c:v>
                </c:pt>
                <c:pt idx="301">
                  <c:v>-2709</c:v>
                </c:pt>
                <c:pt idx="302">
                  <c:v>4242</c:v>
                </c:pt>
                <c:pt idx="303">
                  <c:v>1085</c:v>
                </c:pt>
                <c:pt idx="304">
                  <c:v>-985</c:v>
                </c:pt>
                <c:pt idx="305">
                  <c:v>979</c:v>
                </c:pt>
                <c:pt idx="306">
                  <c:v>-895</c:v>
                </c:pt>
                <c:pt idx="307">
                  <c:v>333</c:v>
                </c:pt>
                <c:pt idx="308">
                  <c:v>539</c:v>
                </c:pt>
                <c:pt idx="309">
                  <c:v>-347</c:v>
                </c:pt>
                <c:pt idx="310">
                  <c:v>546</c:v>
                </c:pt>
                <c:pt idx="311">
                  <c:v>-433</c:v>
                </c:pt>
                <c:pt idx="312">
                  <c:v>2818</c:v>
                </c:pt>
                <c:pt idx="313">
                  <c:v>4097</c:v>
                </c:pt>
                <c:pt idx="314">
                  <c:v>2007</c:v>
                </c:pt>
                <c:pt idx="315">
                  <c:v>55</c:v>
                </c:pt>
                <c:pt idx="316">
                  <c:v>1800</c:v>
                </c:pt>
                <c:pt idx="317">
                  <c:v>-1106</c:v>
                </c:pt>
                <c:pt idx="318">
                  <c:v>129</c:v>
                </c:pt>
                <c:pt idx="319">
                  <c:v>367</c:v>
                </c:pt>
                <c:pt idx="320">
                  <c:v>525</c:v>
                </c:pt>
                <c:pt idx="321">
                  <c:v>-1182</c:v>
                </c:pt>
                <c:pt idx="322">
                  <c:v>2417</c:v>
                </c:pt>
                <c:pt idx="323">
                  <c:v>424</c:v>
                </c:pt>
                <c:pt idx="324">
                  <c:v>-612</c:v>
                </c:pt>
                <c:pt idx="325">
                  <c:v>-803</c:v>
                </c:pt>
                <c:pt idx="326">
                  <c:v>-1274</c:v>
                </c:pt>
                <c:pt idx="327">
                  <c:v>651</c:v>
                </c:pt>
                <c:pt idx="328">
                  <c:v>1249</c:v>
                </c:pt>
                <c:pt idx="329">
                  <c:v>5110</c:v>
                </c:pt>
                <c:pt idx="330">
                  <c:v>1912</c:v>
                </c:pt>
                <c:pt idx="331">
                  <c:v>-22</c:v>
                </c:pt>
                <c:pt idx="332">
                  <c:v>1254</c:v>
                </c:pt>
                <c:pt idx="333">
                  <c:v>-2641</c:v>
                </c:pt>
                <c:pt idx="334">
                  <c:v>3028</c:v>
                </c:pt>
                <c:pt idx="335">
                  <c:v>-1545</c:v>
                </c:pt>
                <c:pt idx="336">
                  <c:v>-138</c:v>
                </c:pt>
                <c:pt idx="337">
                  <c:v>902</c:v>
                </c:pt>
                <c:pt idx="338">
                  <c:v>-865</c:v>
                </c:pt>
                <c:pt idx="339">
                  <c:v>743</c:v>
                </c:pt>
                <c:pt idx="340">
                  <c:v>1630</c:v>
                </c:pt>
                <c:pt idx="341">
                  <c:v>1485</c:v>
                </c:pt>
                <c:pt idx="342">
                  <c:v>1612</c:v>
                </c:pt>
                <c:pt idx="343">
                  <c:v>2555</c:v>
                </c:pt>
                <c:pt idx="344">
                  <c:v>-2490</c:v>
                </c:pt>
                <c:pt idx="345">
                  <c:v>254</c:v>
                </c:pt>
                <c:pt idx="346">
                  <c:v>-1219</c:v>
                </c:pt>
                <c:pt idx="347">
                  <c:v>1379</c:v>
                </c:pt>
                <c:pt idx="348">
                  <c:v>771</c:v>
                </c:pt>
                <c:pt idx="349">
                  <c:v>-2944</c:v>
                </c:pt>
                <c:pt idx="350">
                  <c:v>-1244</c:v>
                </c:pt>
                <c:pt idx="351">
                  <c:v>-1105</c:v>
                </c:pt>
                <c:pt idx="352">
                  <c:v>132</c:v>
                </c:pt>
                <c:pt idx="353">
                  <c:v>416</c:v>
                </c:pt>
                <c:pt idx="354">
                  <c:v>-693</c:v>
                </c:pt>
                <c:pt idx="355">
                  <c:v>1820</c:v>
                </c:pt>
                <c:pt idx="356">
                  <c:v>-1313</c:v>
                </c:pt>
                <c:pt idx="357">
                  <c:v>-3088</c:v>
                </c:pt>
                <c:pt idx="358">
                  <c:v>2406</c:v>
                </c:pt>
                <c:pt idx="359">
                  <c:v>1475</c:v>
                </c:pt>
                <c:pt idx="360">
                  <c:v>569</c:v>
                </c:pt>
                <c:pt idx="361">
                  <c:v>2315</c:v>
                </c:pt>
                <c:pt idx="362">
                  <c:v>889</c:v>
                </c:pt>
                <c:pt idx="363">
                  <c:v>-782</c:v>
                </c:pt>
                <c:pt idx="364">
                  <c:v>-1948</c:v>
                </c:pt>
                <c:pt idx="365">
                  <c:v>-1678</c:v>
                </c:pt>
              </c:numCache>
            </c:numRef>
          </c:val>
          <c:extLst>
            <c:ext xmlns:c16="http://schemas.microsoft.com/office/drawing/2014/chart" uri="{C3380CC4-5D6E-409C-BE32-E72D297353CC}">
              <c16:uniqueId val="{00000000-380A-4506-B60E-892236518592}"/>
            </c:ext>
          </c:extLst>
        </c:ser>
        <c:ser>
          <c:idx val="1"/>
          <c:order val="1"/>
          <c:tx>
            <c:strRef>
              <c:f>'Stock Data'!$G$1</c:f>
              <c:strCache>
                <c:ptCount val="1"/>
                <c:pt idx="0">
                  <c:v>Bull Days</c:v>
                </c:pt>
              </c:strCache>
            </c:strRef>
          </c:tx>
          <c:spPr>
            <a:solidFill>
              <a:schemeClr val="accent6"/>
            </a:solidFill>
            <a:ln>
              <a:noFill/>
            </a:ln>
            <a:effectLst/>
          </c:spPr>
          <c:invertIfNegative val="0"/>
          <c:val>
            <c:numRef>
              <c:f>'Stock Data'!$G$2:$G$367</c:f>
              <c:numCache>
                <c:formatCode>General</c:formatCode>
                <c:ptCount val="366"/>
                <c:pt idx="0">
                  <c:v>0</c:v>
                </c:pt>
                <c:pt idx="1">
                  <c:v>0</c:v>
                </c:pt>
                <c:pt idx="2">
                  <c:v>0</c:v>
                </c:pt>
                <c:pt idx="3">
                  <c:v>0</c:v>
                </c:pt>
                <c:pt idx="4">
                  <c:v>5645</c:v>
                </c:pt>
                <c:pt idx="5">
                  <c:v>3343</c:v>
                </c:pt>
                <c:pt idx="6">
                  <c:v>5549</c:v>
                </c:pt>
                <c:pt idx="7">
                  <c:v>4649</c:v>
                </c:pt>
                <c:pt idx="8">
                  <c:v>6790</c:v>
                </c:pt>
                <c:pt idx="9">
                  <c:v>8113</c:v>
                </c:pt>
                <c:pt idx="10">
                  <c:v>8882</c:v>
                </c:pt>
                <c:pt idx="11">
                  <c:v>0</c:v>
                </c:pt>
                <c:pt idx="12">
                  <c:v>0</c:v>
                </c:pt>
                <c:pt idx="13">
                  <c:v>665</c:v>
                </c:pt>
                <c:pt idx="14">
                  <c:v>386</c:v>
                </c:pt>
                <c:pt idx="15">
                  <c:v>117</c:v>
                </c:pt>
                <c:pt idx="16">
                  <c:v>0</c:v>
                </c:pt>
                <c:pt idx="17">
                  <c:v>486</c:v>
                </c:pt>
                <c:pt idx="18">
                  <c:v>113</c:v>
                </c:pt>
                <c:pt idx="19">
                  <c:v>0</c:v>
                </c:pt>
                <c:pt idx="20">
                  <c:v>99</c:v>
                </c:pt>
                <c:pt idx="21">
                  <c:v>0</c:v>
                </c:pt>
                <c:pt idx="22">
                  <c:v>2803</c:v>
                </c:pt>
                <c:pt idx="23">
                  <c:v>0</c:v>
                </c:pt>
                <c:pt idx="24">
                  <c:v>396</c:v>
                </c:pt>
                <c:pt idx="25">
                  <c:v>0</c:v>
                </c:pt>
                <c:pt idx="26">
                  <c:v>999</c:v>
                </c:pt>
                <c:pt idx="27">
                  <c:v>976</c:v>
                </c:pt>
                <c:pt idx="28">
                  <c:v>1305</c:v>
                </c:pt>
                <c:pt idx="29">
                  <c:v>0</c:v>
                </c:pt>
                <c:pt idx="30">
                  <c:v>0</c:v>
                </c:pt>
                <c:pt idx="31">
                  <c:v>0</c:v>
                </c:pt>
                <c:pt idx="32">
                  <c:v>0</c:v>
                </c:pt>
                <c:pt idx="33">
                  <c:v>1406</c:v>
                </c:pt>
                <c:pt idx="34">
                  <c:v>0</c:v>
                </c:pt>
                <c:pt idx="35">
                  <c:v>0</c:v>
                </c:pt>
                <c:pt idx="36">
                  <c:v>1371</c:v>
                </c:pt>
                <c:pt idx="37">
                  <c:v>0</c:v>
                </c:pt>
                <c:pt idx="38">
                  <c:v>0</c:v>
                </c:pt>
                <c:pt idx="39">
                  <c:v>220</c:v>
                </c:pt>
                <c:pt idx="40">
                  <c:v>1039</c:v>
                </c:pt>
                <c:pt idx="41">
                  <c:v>1291</c:v>
                </c:pt>
                <c:pt idx="42">
                  <c:v>3515</c:v>
                </c:pt>
                <c:pt idx="43">
                  <c:v>1744</c:v>
                </c:pt>
                <c:pt idx="44">
                  <c:v>0</c:v>
                </c:pt>
                <c:pt idx="45">
                  <c:v>0</c:v>
                </c:pt>
                <c:pt idx="46">
                  <c:v>3717</c:v>
                </c:pt>
                <c:pt idx="47">
                  <c:v>29</c:v>
                </c:pt>
                <c:pt idx="48">
                  <c:v>189</c:v>
                </c:pt>
                <c:pt idx="49">
                  <c:v>798</c:v>
                </c:pt>
                <c:pt idx="50">
                  <c:v>0</c:v>
                </c:pt>
                <c:pt idx="51">
                  <c:v>172</c:v>
                </c:pt>
                <c:pt idx="52">
                  <c:v>0</c:v>
                </c:pt>
                <c:pt idx="53">
                  <c:v>3334</c:v>
                </c:pt>
                <c:pt idx="54">
                  <c:v>261</c:v>
                </c:pt>
                <c:pt idx="55">
                  <c:v>0</c:v>
                </c:pt>
                <c:pt idx="56">
                  <c:v>0</c:v>
                </c:pt>
                <c:pt idx="57">
                  <c:v>0</c:v>
                </c:pt>
                <c:pt idx="58">
                  <c:v>0</c:v>
                </c:pt>
                <c:pt idx="59">
                  <c:v>0</c:v>
                </c:pt>
                <c:pt idx="60">
                  <c:v>0</c:v>
                </c:pt>
                <c:pt idx="61">
                  <c:v>0</c:v>
                </c:pt>
                <c:pt idx="62">
                  <c:v>0</c:v>
                </c:pt>
                <c:pt idx="63">
                  <c:v>0</c:v>
                </c:pt>
                <c:pt idx="64">
                  <c:v>1291</c:v>
                </c:pt>
                <c:pt idx="65">
                  <c:v>335</c:v>
                </c:pt>
                <c:pt idx="66">
                  <c:v>0</c:v>
                </c:pt>
                <c:pt idx="67">
                  <c:v>0</c:v>
                </c:pt>
                <c:pt idx="68">
                  <c:v>1825</c:v>
                </c:pt>
                <c:pt idx="69">
                  <c:v>0</c:v>
                </c:pt>
                <c:pt idx="70">
                  <c:v>0</c:v>
                </c:pt>
                <c:pt idx="71">
                  <c:v>2679</c:v>
                </c:pt>
                <c:pt idx="72">
                  <c:v>0</c:v>
                </c:pt>
                <c:pt idx="73">
                  <c:v>220</c:v>
                </c:pt>
                <c:pt idx="74">
                  <c:v>0</c:v>
                </c:pt>
                <c:pt idx="75">
                  <c:v>484</c:v>
                </c:pt>
                <c:pt idx="76">
                  <c:v>2082</c:v>
                </c:pt>
                <c:pt idx="77">
                  <c:v>0</c:v>
                </c:pt>
                <c:pt idx="78">
                  <c:v>3406</c:v>
                </c:pt>
                <c:pt idx="79">
                  <c:v>564</c:v>
                </c:pt>
                <c:pt idx="80">
                  <c:v>0</c:v>
                </c:pt>
                <c:pt idx="81">
                  <c:v>0</c:v>
                </c:pt>
                <c:pt idx="82">
                  <c:v>0</c:v>
                </c:pt>
                <c:pt idx="83">
                  <c:v>0</c:v>
                </c:pt>
                <c:pt idx="84">
                  <c:v>379</c:v>
                </c:pt>
                <c:pt idx="85">
                  <c:v>0</c:v>
                </c:pt>
                <c:pt idx="86">
                  <c:v>138</c:v>
                </c:pt>
                <c:pt idx="87">
                  <c:v>0</c:v>
                </c:pt>
                <c:pt idx="88">
                  <c:v>0</c:v>
                </c:pt>
                <c:pt idx="89">
                  <c:v>0</c:v>
                </c:pt>
                <c:pt idx="90">
                  <c:v>59</c:v>
                </c:pt>
                <c:pt idx="91">
                  <c:v>0</c:v>
                </c:pt>
                <c:pt idx="92">
                  <c:v>0</c:v>
                </c:pt>
                <c:pt idx="93">
                  <c:v>909</c:v>
                </c:pt>
                <c:pt idx="94">
                  <c:v>0</c:v>
                </c:pt>
                <c:pt idx="95">
                  <c:v>2780</c:v>
                </c:pt>
                <c:pt idx="96">
                  <c:v>852</c:v>
                </c:pt>
                <c:pt idx="97">
                  <c:v>0</c:v>
                </c:pt>
                <c:pt idx="98">
                  <c:v>735</c:v>
                </c:pt>
                <c:pt idx="99">
                  <c:v>1360</c:v>
                </c:pt>
                <c:pt idx="100">
                  <c:v>86</c:v>
                </c:pt>
                <c:pt idx="101">
                  <c:v>62</c:v>
                </c:pt>
                <c:pt idx="102">
                  <c:v>0</c:v>
                </c:pt>
                <c:pt idx="103">
                  <c:v>2098</c:v>
                </c:pt>
                <c:pt idx="104">
                  <c:v>78</c:v>
                </c:pt>
                <c:pt idx="105">
                  <c:v>3201</c:v>
                </c:pt>
                <c:pt idx="106">
                  <c:v>0</c:v>
                </c:pt>
                <c:pt idx="107">
                  <c:v>381</c:v>
                </c:pt>
                <c:pt idx="108">
                  <c:v>0</c:v>
                </c:pt>
                <c:pt idx="109">
                  <c:v>141</c:v>
                </c:pt>
                <c:pt idx="110">
                  <c:v>603</c:v>
                </c:pt>
                <c:pt idx="111">
                  <c:v>0</c:v>
                </c:pt>
                <c:pt idx="112">
                  <c:v>1593</c:v>
                </c:pt>
                <c:pt idx="113">
                  <c:v>942</c:v>
                </c:pt>
                <c:pt idx="114">
                  <c:v>49</c:v>
                </c:pt>
                <c:pt idx="115">
                  <c:v>238</c:v>
                </c:pt>
                <c:pt idx="116">
                  <c:v>0</c:v>
                </c:pt>
                <c:pt idx="117">
                  <c:v>0</c:v>
                </c:pt>
                <c:pt idx="118">
                  <c:v>0</c:v>
                </c:pt>
                <c:pt idx="119">
                  <c:v>841</c:v>
                </c:pt>
                <c:pt idx="120">
                  <c:v>1370</c:v>
                </c:pt>
                <c:pt idx="121">
                  <c:v>0</c:v>
                </c:pt>
                <c:pt idx="122">
                  <c:v>792</c:v>
                </c:pt>
                <c:pt idx="123">
                  <c:v>711</c:v>
                </c:pt>
                <c:pt idx="124">
                  <c:v>0</c:v>
                </c:pt>
                <c:pt idx="125">
                  <c:v>0</c:v>
                </c:pt>
                <c:pt idx="126">
                  <c:v>0</c:v>
                </c:pt>
                <c:pt idx="127">
                  <c:v>3412</c:v>
                </c:pt>
                <c:pt idx="128">
                  <c:v>0</c:v>
                </c:pt>
                <c:pt idx="129">
                  <c:v>0</c:v>
                </c:pt>
                <c:pt idx="130">
                  <c:v>3210</c:v>
                </c:pt>
                <c:pt idx="131">
                  <c:v>1039</c:v>
                </c:pt>
                <c:pt idx="132">
                  <c:v>773</c:v>
                </c:pt>
                <c:pt idx="133">
                  <c:v>0</c:v>
                </c:pt>
                <c:pt idx="134">
                  <c:v>1825</c:v>
                </c:pt>
                <c:pt idx="135">
                  <c:v>0</c:v>
                </c:pt>
                <c:pt idx="136">
                  <c:v>316</c:v>
                </c:pt>
                <c:pt idx="137">
                  <c:v>0</c:v>
                </c:pt>
                <c:pt idx="138">
                  <c:v>0</c:v>
                </c:pt>
                <c:pt idx="139">
                  <c:v>0</c:v>
                </c:pt>
                <c:pt idx="140">
                  <c:v>1857</c:v>
                </c:pt>
                <c:pt idx="141">
                  <c:v>0</c:v>
                </c:pt>
                <c:pt idx="142">
                  <c:v>359</c:v>
                </c:pt>
                <c:pt idx="143">
                  <c:v>664</c:v>
                </c:pt>
                <c:pt idx="144">
                  <c:v>1838</c:v>
                </c:pt>
                <c:pt idx="145">
                  <c:v>2945</c:v>
                </c:pt>
                <c:pt idx="146">
                  <c:v>0</c:v>
                </c:pt>
                <c:pt idx="147">
                  <c:v>0</c:v>
                </c:pt>
                <c:pt idx="148">
                  <c:v>0</c:v>
                </c:pt>
                <c:pt idx="149">
                  <c:v>243</c:v>
                </c:pt>
                <c:pt idx="150">
                  <c:v>0</c:v>
                </c:pt>
                <c:pt idx="151">
                  <c:v>0</c:v>
                </c:pt>
                <c:pt idx="152">
                  <c:v>2151</c:v>
                </c:pt>
                <c:pt idx="153">
                  <c:v>393</c:v>
                </c:pt>
                <c:pt idx="154">
                  <c:v>171</c:v>
                </c:pt>
                <c:pt idx="155">
                  <c:v>0</c:v>
                </c:pt>
                <c:pt idx="156">
                  <c:v>2672</c:v>
                </c:pt>
                <c:pt idx="157">
                  <c:v>2420</c:v>
                </c:pt>
                <c:pt idx="158">
                  <c:v>271</c:v>
                </c:pt>
                <c:pt idx="159">
                  <c:v>0</c:v>
                </c:pt>
                <c:pt idx="160">
                  <c:v>3919</c:v>
                </c:pt>
                <c:pt idx="161">
                  <c:v>0</c:v>
                </c:pt>
                <c:pt idx="162">
                  <c:v>0</c:v>
                </c:pt>
                <c:pt idx="163">
                  <c:v>1938</c:v>
                </c:pt>
                <c:pt idx="164">
                  <c:v>1034</c:v>
                </c:pt>
                <c:pt idx="165">
                  <c:v>1778</c:v>
                </c:pt>
                <c:pt idx="166">
                  <c:v>3957</c:v>
                </c:pt>
                <c:pt idx="167">
                  <c:v>965</c:v>
                </c:pt>
                <c:pt idx="168">
                  <c:v>0</c:v>
                </c:pt>
                <c:pt idx="169">
                  <c:v>0</c:v>
                </c:pt>
                <c:pt idx="170">
                  <c:v>0</c:v>
                </c:pt>
                <c:pt idx="171">
                  <c:v>0</c:v>
                </c:pt>
                <c:pt idx="172">
                  <c:v>0</c:v>
                </c:pt>
                <c:pt idx="173">
                  <c:v>2591</c:v>
                </c:pt>
                <c:pt idx="174">
                  <c:v>0</c:v>
                </c:pt>
                <c:pt idx="175">
                  <c:v>107</c:v>
                </c:pt>
                <c:pt idx="176">
                  <c:v>0</c:v>
                </c:pt>
                <c:pt idx="177">
                  <c:v>0</c:v>
                </c:pt>
                <c:pt idx="178">
                  <c:v>3300</c:v>
                </c:pt>
                <c:pt idx="179">
                  <c:v>162</c:v>
                </c:pt>
                <c:pt idx="180">
                  <c:v>2444</c:v>
                </c:pt>
                <c:pt idx="181">
                  <c:v>0</c:v>
                </c:pt>
                <c:pt idx="182">
                  <c:v>0</c:v>
                </c:pt>
                <c:pt idx="183">
                  <c:v>0</c:v>
                </c:pt>
                <c:pt idx="184">
                  <c:v>316</c:v>
                </c:pt>
                <c:pt idx="185">
                  <c:v>4927</c:v>
                </c:pt>
                <c:pt idx="186">
                  <c:v>0</c:v>
                </c:pt>
                <c:pt idx="187">
                  <c:v>1739</c:v>
                </c:pt>
                <c:pt idx="188">
                  <c:v>0</c:v>
                </c:pt>
                <c:pt idx="189">
                  <c:v>2385</c:v>
                </c:pt>
                <c:pt idx="190">
                  <c:v>2768</c:v>
                </c:pt>
                <c:pt idx="191">
                  <c:v>858</c:v>
                </c:pt>
                <c:pt idx="192">
                  <c:v>0</c:v>
                </c:pt>
                <c:pt idx="193">
                  <c:v>0</c:v>
                </c:pt>
                <c:pt idx="194">
                  <c:v>105</c:v>
                </c:pt>
                <c:pt idx="195">
                  <c:v>1037</c:v>
                </c:pt>
                <c:pt idx="196">
                  <c:v>0</c:v>
                </c:pt>
                <c:pt idx="197">
                  <c:v>0</c:v>
                </c:pt>
                <c:pt idx="198">
                  <c:v>4213</c:v>
                </c:pt>
                <c:pt idx="199">
                  <c:v>1835</c:v>
                </c:pt>
                <c:pt idx="200">
                  <c:v>0</c:v>
                </c:pt>
                <c:pt idx="201">
                  <c:v>0</c:v>
                </c:pt>
                <c:pt idx="202">
                  <c:v>463</c:v>
                </c:pt>
                <c:pt idx="203">
                  <c:v>0</c:v>
                </c:pt>
                <c:pt idx="204">
                  <c:v>534</c:v>
                </c:pt>
                <c:pt idx="205">
                  <c:v>0</c:v>
                </c:pt>
                <c:pt idx="206">
                  <c:v>1176</c:v>
                </c:pt>
                <c:pt idx="207">
                  <c:v>2640</c:v>
                </c:pt>
                <c:pt idx="208">
                  <c:v>1082</c:v>
                </c:pt>
                <c:pt idx="209">
                  <c:v>285</c:v>
                </c:pt>
                <c:pt idx="210">
                  <c:v>0</c:v>
                </c:pt>
                <c:pt idx="211">
                  <c:v>4006</c:v>
                </c:pt>
                <c:pt idx="212">
                  <c:v>0</c:v>
                </c:pt>
                <c:pt idx="213">
                  <c:v>0</c:v>
                </c:pt>
                <c:pt idx="214">
                  <c:v>0</c:v>
                </c:pt>
                <c:pt idx="215">
                  <c:v>2813</c:v>
                </c:pt>
                <c:pt idx="216">
                  <c:v>0</c:v>
                </c:pt>
                <c:pt idx="217">
                  <c:v>91</c:v>
                </c:pt>
                <c:pt idx="218">
                  <c:v>0</c:v>
                </c:pt>
                <c:pt idx="219">
                  <c:v>2947</c:v>
                </c:pt>
                <c:pt idx="220">
                  <c:v>3122</c:v>
                </c:pt>
                <c:pt idx="221">
                  <c:v>693</c:v>
                </c:pt>
                <c:pt idx="222">
                  <c:v>4457</c:v>
                </c:pt>
                <c:pt idx="223">
                  <c:v>0</c:v>
                </c:pt>
                <c:pt idx="224">
                  <c:v>2247</c:v>
                </c:pt>
                <c:pt idx="225">
                  <c:v>0</c:v>
                </c:pt>
                <c:pt idx="226">
                  <c:v>2572</c:v>
                </c:pt>
                <c:pt idx="227">
                  <c:v>0</c:v>
                </c:pt>
                <c:pt idx="228">
                  <c:v>0</c:v>
                </c:pt>
                <c:pt idx="229">
                  <c:v>1490</c:v>
                </c:pt>
                <c:pt idx="230">
                  <c:v>137</c:v>
                </c:pt>
                <c:pt idx="231">
                  <c:v>0</c:v>
                </c:pt>
                <c:pt idx="232">
                  <c:v>0</c:v>
                </c:pt>
                <c:pt idx="233">
                  <c:v>0</c:v>
                </c:pt>
                <c:pt idx="234">
                  <c:v>3020</c:v>
                </c:pt>
                <c:pt idx="235">
                  <c:v>675</c:v>
                </c:pt>
                <c:pt idx="236">
                  <c:v>0</c:v>
                </c:pt>
                <c:pt idx="237">
                  <c:v>0</c:v>
                </c:pt>
                <c:pt idx="238">
                  <c:v>0</c:v>
                </c:pt>
                <c:pt idx="239">
                  <c:v>3472</c:v>
                </c:pt>
                <c:pt idx="240">
                  <c:v>0</c:v>
                </c:pt>
                <c:pt idx="241">
                  <c:v>0</c:v>
                </c:pt>
                <c:pt idx="242">
                  <c:v>0</c:v>
                </c:pt>
                <c:pt idx="243">
                  <c:v>0</c:v>
                </c:pt>
                <c:pt idx="244">
                  <c:v>719</c:v>
                </c:pt>
                <c:pt idx="245">
                  <c:v>0</c:v>
                </c:pt>
                <c:pt idx="246">
                  <c:v>1024</c:v>
                </c:pt>
                <c:pt idx="247">
                  <c:v>0</c:v>
                </c:pt>
                <c:pt idx="248">
                  <c:v>1780</c:v>
                </c:pt>
                <c:pt idx="249">
                  <c:v>0</c:v>
                </c:pt>
                <c:pt idx="250">
                  <c:v>931</c:v>
                </c:pt>
                <c:pt idx="251">
                  <c:v>314</c:v>
                </c:pt>
                <c:pt idx="252">
                  <c:v>0</c:v>
                </c:pt>
                <c:pt idx="253">
                  <c:v>0</c:v>
                </c:pt>
                <c:pt idx="254">
                  <c:v>0</c:v>
                </c:pt>
                <c:pt idx="255">
                  <c:v>1990</c:v>
                </c:pt>
                <c:pt idx="256">
                  <c:v>2359</c:v>
                </c:pt>
                <c:pt idx="257">
                  <c:v>0</c:v>
                </c:pt>
                <c:pt idx="258">
                  <c:v>1701</c:v>
                </c:pt>
                <c:pt idx="259">
                  <c:v>0</c:v>
                </c:pt>
                <c:pt idx="260">
                  <c:v>0</c:v>
                </c:pt>
                <c:pt idx="261">
                  <c:v>0</c:v>
                </c:pt>
                <c:pt idx="262">
                  <c:v>0</c:v>
                </c:pt>
                <c:pt idx="263">
                  <c:v>711</c:v>
                </c:pt>
                <c:pt idx="264">
                  <c:v>1367</c:v>
                </c:pt>
                <c:pt idx="265">
                  <c:v>876</c:v>
                </c:pt>
                <c:pt idx="266">
                  <c:v>3678</c:v>
                </c:pt>
                <c:pt idx="267">
                  <c:v>0</c:v>
                </c:pt>
                <c:pt idx="268">
                  <c:v>0</c:v>
                </c:pt>
                <c:pt idx="269">
                  <c:v>0</c:v>
                </c:pt>
                <c:pt idx="270">
                  <c:v>0</c:v>
                </c:pt>
                <c:pt idx="271">
                  <c:v>0</c:v>
                </c:pt>
                <c:pt idx="272">
                  <c:v>4201</c:v>
                </c:pt>
                <c:pt idx="273">
                  <c:v>0</c:v>
                </c:pt>
                <c:pt idx="274">
                  <c:v>0</c:v>
                </c:pt>
                <c:pt idx="275">
                  <c:v>4448</c:v>
                </c:pt>
                <c:pt idx="276">
                  <c:v>0</c:v>
                </c:pt>
                <c:pt idx="277">
                  <c:v>0</c:v>
                </c:pt>
                <c:pt idx="278">
                  <c:v>1381</c:v>
                </c:pt>
                <c:pt idx="279">
                  <c:v>0</c:v>
                </c:pt>
                <c:pt idx="280">
                  <c:v>3199</c:v>
                </c:pt>
                <c:pt idx="281">
                  <c:v>0</c:v>
                </c:pt>
                <c:pt idx="282">
                  <c:v>0</c:v>
                </c:pt>
                <c:pt idx="283">
                  <c:v>246</c:v>
                </c:pt>
                <c:pt idx="284">
                  <c:v>830</c:v>
                </c:pt>
                <c:pt idx="285">
                  <c:v>3312</c:v>
                </c:pt>
                <c:pt idx="286">
                  <c:v>0</c:v>
                </c:pt>
                <c:pt idx="287">
                  <c:v>0</c:v>
                </c:pt>
                <c:pt idx="288">
                  <c:v>474</c:v>
                </c:pt>
                <c:pt idx="289">
                  <c:v>0</c:v>
                </c:pt>
                <c:pt idx="290">
                  <c:v>0</c:v>
                </c:pt>
                <c:pt idx="291">
                  <c:v>0</c:v>
                </c:pt>
                <c:pt idx="292">
                  <c:v>0</c:v>
                </c:pt>
                <c:pt idx="293">
                  <c:v>2553</c:v>
                </c:pt>
                <c:pt idx="294">
                  <c:v>1986</c:v>
                </c:pt>
                <c:pt idx="295">
                  <c:v>0</c:v>
                </c:pt>
                <c:pt idx="296">
                  <c:v>2047</c:v>
                </c:pt>
                <c:pt idx="297">
                  <c:v>0</c:v>
                </c:pt>
                <c:pt idx="298">
                  <c:v>0</c:v>
                </c:pt>
                <c:pt idx="299">
                  <c:v>0</c:v>
                </c:pt>
                <c:pt idx="300">
                  <c:v>0</c:v>
                </c:pt>
                <c:pt idx="301">
                  <c:v>0</c:v>
                </c:pt>
                <c:pt idx="302">
                  <c:v>4242</c:v>
                </c:pt>
                <c:pt idx="303">
                  <c:v>1085</c:v>
                </c:pt>
                <c:pt idx="304">
                  <c:v>0</c:v>
                </c:pt>
                <c:pt idx="305">
                  <c:v>979</c:v>
                </c:pt>
                <c:pt idx="306">
                  <c:v>0</c:v>
                </c:pt>
                <c:pt idx="307">
                  <c:v>333</c:v>
                </c:pt>
                <c:pt idx="308">
                  <c:v>539</c:v>
                </c:pt>
                <c:pt idx="309">
                  <c:v>0</c:v>
                </c:pt>
                <c:pt idx="310">
                  <c:v>546</c:v>
                </c:pt>
                <c:pt idx="311">
                  <c:v>0</c:v>
                </c:pt>
                <c:pt idx="312">
                  <c:v>2818</c:v>
                </c:pt>
                <c:pt idx="313">
                  <c:v>4097</c:v>
                </c:pt>
                <c:pt idx="314">
                  <c:v>2007</c:v>
                </c:pt>
                <c:pt idx="315">
                  <c:v>55</c:v>
                </c:pt>
                <c:pt idx="316">
                  <c:v>1800</c:v>
                </c:pt>
                <c:pt idx="317">
                  <c:v>0</c:v>
                </c:pt>
                <c:pt idx="318">
                  <c:v>129</c:v>
                </c:pt>
                <c:pt idx="319">
                  <c:v>367</c:v>
                </c:pt>
                <c:pt idx="320">
                  <c:v>525</c:v>
                </c:pt>
                <c:pt idx="321">
                  <c:v>0</c:v>
                </c:pt>
                <c:pt idx="322">
                  <c:v>2417</c:v>
                </c:pt>
                <c:pt idx="323">
                  <c:v>424</c:v>
                </c:pt>
                <c:pt idx="324">
                  <c:v>0</c:v>
                </c:pt>
                <c:pt idx="325">
                  <c:v>0</c:v>
                </c:pt>
                <c:pt idx="326">
                  <c:v>0</c:v>
                </c:pt>
                <c:pt idx="327">
                  <c:v>651</c:v>
                </c:pt>
                <c:pt idx="328">
                  <c:v>1249</c:v>
                </c:pt>
                <c:pt idx="329">
                  <c:v>5110</c:v>
                </c:pt>
                <c:pt idx="330">
                  <c:v>1912</c:v>
                </c:pt>
                <c:pt idx="331">
                  <c:v>0</c:v>
                </c:pt>
                <c:pt idx="332">
                  <c:v>1254</c:v>
                </c:pt>
                <c:pt idx="333">
                  <c:v>0</c:v>
                </c:pt>
                <c:pt idx="334">
                  <c:v>3028</c:v>
                </c:pt>
                <c:pt idx="335">
                  <c:v>0</c:v>
                </c:pt>
                <c:pt idx="336">
                  <c:v>0</c:v>
                </c:pt>
                <c:pt idx="337">
                  <c:v>902</c:v>
                </c:pt>
                <c:pt idx="338">
                  <c:v>0</c:v>
                </c:pt>
                <c:pt idx="339">
                  <c:v>743</c:v>
                </c:pt>
                <c:pt idx="340">
                  <c:v>1630</c:v>
                </c:pt>
                <c:pt idx="341">
                  <c:v>1485</c:v>
                </c:pt>
                <c:pt idx="342">
                  <c:v>1612</c:v>
                </c:pt>
                <c:pt idx="343">
                  <c:v>2555</c:v>
                </c:pt>
                <c:pt idx="344">
                  <c:v>0</c:v>
                </c:pt>
                <c:pt idx="345">
                  <c:v>254</c:v>
                </c:pt>
                <c:pt idx="346">
                  <c:v>0</c:v>
                </c:pt>
                <c:pt idx="347">
                  <c:v>1379</c:v>
                </c:pt>
                <c:pt idx="348">
                  <c:v>771</c:v>
                </c:pt>
                <c:pt idx="349">
                  <c:v>0</c:v>
                </c:pt>
                <c:pt idx="350">
                  <c:v>0</c:v>
                </c:pt>
                <c:pt idx="351">
                  <c:v>0</c:v>
                </c:pt>
                <c:pt idx="352">
                  <c:v>132</c:v>
                </c:pt>
                <c:pt idx="353">
                  <c:v>416</c:v>
                </c:pt>
                <c:pt idx="354">
                  <c:v>0</c:v>
                </c:pt>
                <c:pt idx="355">
                  <c:v>1820</c:v>
                </c:pt>
                <c:pt idx="356">
                  <c:v>0</c:v>
                </c:pt>
                <c:pt idx="357">
                  <c:v>0</c:v>
                </c:pt>
                <c:pt idx="358">
                  <c:v>2406</c:v>
                </c:pt>
                <c:pt idx="359">
                  <c:v>1475</c:v>
                </c:pt>
                <c:pt idx="360">
                  <c:v>569</c:v>
                </c:pt>
                <c:pt idx="361">
                  <c:v>2315</c:v>
                </c:pt>
                <c:pt idx="362">
                  <c:v>889</c:v>
                </c:pt>
                <c:pt idx="363">
                  <c:v>0</c:v>
                </c:pt>
                <c:pt idx="364">
                  <c:v>0</c:v>
                </c:pt>
                <c:pt idx="365">
                  <c:v>0</c:v>
                </c:pt>
              </c:numCache>
            </c:numRef>
          </c:val>
          <c:extLst>
            <c:ext xmlns:c16="http://schemas.microsoft.com/office/drawing/2014/chart" uri="{C3380CC4-5D6E-409C-BE32-E72D297353CC}">
              <c16:uniqueId val="{00000001-380A-4506-B60E-892236518592}"/>
            </c:ext>
          </c:extLst>
        </c:ser>
        <c:dLbls>
          <c:showLegendKey val="0"/>
          <c:showVal val="0"/>
          <c:showCatName val="0"/>
          <c:showSerName val="0"/>
          <c:showPercent val="0"/>
          <c:showBubbleSize val="0"/>
        </c:dLbls>
        <c:gapWidth val="40"/>
        <c:overlap val="100"/>
        <c:axId val="1924254192"/>
        <c:axId val="1924254672"/>
      </c:barChart>
      <c:dateAx>
        <c:axId val="1924254192"/>
        <c:scaling>
          <c:orientation val="minMax"/>
        </c:scaling>
        <c:delete val="1"/>
        <c:axPos val="b"/>
        <c:numFmt formatCode="m/d/yyyy" sourceLinked="1"/>
        <c:majorTickMark val="out"/>
        <c:minorTickMark val="none"/>
        <c:tickLblPos val="nextTo"/>
        <c:crossAx val="1924254672"/>
        <c:crosses val="autoZero"/>
        <c:auto val="1"/>
        <c:lblOffset val="100"/>
        <c:baseTimeUnit val="days"/>
      </c:dateAx>
      <c:valAx>
        <c:axId val="192425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25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a:t>
            </a:r>
            <a:r>
              <a:rPr lang="en-US" baseline="0"/>
              <a:t> Price of BTC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'Stock Data'!$E$1</c:f>
              <c:strCache>
                <c:ptCount val="1"/>
                <c:pt idx="0">
                  <c:v>Close</c:v>
                </c:pt>
              </c:strCache>
            </c:strRef>
          </c:tx>
          <c:spPr>
            <a:ln w="28575" cap="rnd">
              <a:solidFill>
                <a:schemeClr val="accent1"/>
              </a:solidFill>
              <a:round/>
            </a:ln>
            <a:effectLst/>
          </c:spPr>
          <c:marker>
            <c:symbol val="none"/>
          </c:marker>
          <c:cat>
            <c:numRef>
              <c:f>'Stock Data'!$A$2:$A$367</c:f>
              <c:numCache>
                <c:formatCode>m/d/yyyy</c:formatCode>
                <c:ptCount val="366"/>
                <c:pt idx="0">
                  <c:v>45509</c:v>
                </c:pt>
                <c:pt idx="1">
                  <c:v>45719</c:v>
                </c:pt>
                <c:pt idx="2">
                  <c:v>45467</c:v>
                </c:pt>
                <c:pt idx="3">
                  <c:v>45713</c:v>
                </c:pt>
                <c:pt idx="4">
                  <c:v>45623</c:v>
                </c:pt>
                <c:pt idx="5">
                  <c:v>45510</c:v>
                </c:pt>
                <c:pt idx="6">
                  <c:v>45756</c:v>
                </c:pt>
                <c:pt idx="7">
                  <c:v>45512</c:v>
                </c:pt>
                <c:pt idx="8">
                  <c:v>45602</c:v>
                </c:pt>
                <c:pt idx="9">
                  <c:v>45607</c:v>
                </c:pt>
                <c:pt idx="10">
                  <c:v>45718</c:v>
                </c:pt>
                <c:pt idx="11">
                  <c:v>45456</c:v>
                </c:pt>
                <c:pt idx="12">
                  <c:v>45457</c:v>
                </c:pt>
                <c:pt idx="13">
                  <c:v>45458</c:v>
                </c:pt>
                <c:pt idx="14">
                  <c:v>45459</c:v>
                </c:pt>
                <c:pt idx="15">
                  <c:v>45460</c:v>
                </c:pt>
                <c:pt idx="16">
                  <c:v>45461</c:v>
                </c:pt>
                <c:pt idx="17">
                  <c:v>45462</c:v>
                </c:pt>
                <c:pt idx="18">
                  <c:v>45463</c:v>
                </c:pt>
                <c:pt idx="19">
                  <c:v>45464</c:v>
                </c:pt>
                <c:pt idx="20">
                  <c:v>45465</c:v>
                </c:pt>
                <c:pt idx="21">
                  <c:v>45466</c:v>
                </c:pt>
                <c:pt idx="22">
                  <c:v>45468</c:v>
                </c:pt>
                <c:pt idx="23">
                  <c:v>45469</c:v>
                </c:pt>
                <c:pt idx="24">
                  <c:v>45470</c:v>
                </c:pt>
                <c:pt idx="25">
                  <c:v>45471</c:v>
                </c:pt>
                <c:pt idx="26">
                  <c:v>45472</c:v>
                </c:pt>
                <c:pt idx="27">
                  <c:v>45473</c:v>
                </c:pt>
                <c:pt idx="28">
                  <c:v>45474</c:v>
                </c:pt>
                <c:pt idx="29">
                  <c:v>45475</c:v>
                </c:pt>
                <c:pt idx="30">
                  <c:v>45476</c:v>
                </c:pt>
                <c:pt idx="31">
                  <c:v>45477</c:v>
                </c:pt>
                <c:pt idx="32">
                  <c:v>45478</c:v>
                </c:pt>
                <c:pt idx="33">
                  <c:v>45479</c:v>
                </c:pt>
                <c:pt idx="34">
                  <c:v>45480</c:v>
                </c:pt>
                <c:pt idx="35">
                  <c:v>45481</c:v>
                </c:pt>
                <c:pt idx="36">
                  <c:v>45482</c:v>
                </c:pt>
                <c:pt idx="37">
                  <c:v>45483</c:v>
                </c:pt>
                <c:pt idx="38">
                  <c:v>45484</c:v>
                </c:pt>
                <c:pt idx="39">
                  <c:v>45485</c:v>
                </c:pt>
                <c:pt idx="40">
                  <c:v>45486</c:v>
                </c:pt>
                <c:pt idx="41">
                  <c:v>45487</c:v>
                </c:pt>
                <c:pt idx="42">
                  <c:v>45488</c:v>
                </c:pt>
                <c:pt idx="43">
                  <c:v>45489</c:v>
                </c:pt>
                <c:pt idx="44">
                  <c:v>45490</c:v>
                </c:pt>
                <c:pt idx="45">
                  <c:v>45491</c:v>
                </c:pt>
                <c:pt idx="46">
                  <c:v>45492</c:v>
                </c:pt>
                <c:pt idx="47">
                  <c:v>45493</c:v>
                </c:pt>
                <c:pt idx="48">
                  <c:v>45494</c:v>
                </c:pt>
                <c:pt idx="49">
                  <c:v>45495</c:v>
                </c:pt>
                <c:pt idx="50">
                  <c:v>45496</c:v>
                </c:pt>
                <c:pt idx="51">
                  <c:v>45497</c:v>
                </c:pt>
                <c:pt idx="52">
                  <c:v>45498</c:v>
                </c:pt>
                <c:pt idx="53">
                  <c:v>45499</c:v>
                </c:pt>
                <c:pt idx="54">
                  <c:v>45500</c:v>
                </c:pt>
                <c:pt idx="55">
                  <c:v>45501</c:v>
                </c:pt>
                <c:pt idx="56">
                  <c:v>45502</c:v>
                </c:pt>
                <c:pt idx="57">
                  <c:v>45503</c:v>
                </c:pt>
                <c:pt idx="58">
                  <c:v>45504</c:v>
                </c:pt>
                <c:pt idx="59">
                  <c:v>45505</c:v>
                </c:pt>
                <c:pt idx="60">
                  <c:v>45506</c:v>
                </c:pt>
                <c:pt idx="61">
                  <c:v>45507</c:v>
                </c:pt>
                <c:pt idx="62">
                  <c:v>45508</c:v>
                </c:pt>
                <c:pt idx="63">
                  <c:v>45511</c:v>
                </c:pt>
                <c:pt idx="64">
                  <c:v>45513</c:v>
                </c:pt>
                <c:pt idx="65">
                  <c:v>45514</c:v>
                </c:pt>
                <c:pt idx="66">
                  <c:v>45515</c:v>
                </c:pt>
                <c:pt idx="67">
                  <c:v>45516</c:v>
                </c:pt>
                <c:pt idx="68">
                  <c:v>45517</c:v>
                </c:pt>
                <c:pt idx="69">
                  <c:v>45518</c:v>
                </c:pt>
                <c:pt idx="70">
                  <c:v>45519</c:v>
                </c:pt>
                <c:pt idx="71">
                  <c:v>45520</c:v>
                </c:pt>
                <c:pt idx="72">
                  <c:v>45521</c:v>
                </c:pt>
                <c:pt idx="73">
                  <c:v>45522</c:v>
                </c:pt>
                <c:pt idx="74">
                  <c:v>45523</c:v>
                </c:pt>
                <c:pt idx="75">
                  <c:v>45524</c:v>
                </c:pt>
                <c:pt idx="76">
                  <c:v>45525</c:v>
                </c:pt>
                <c:pt idx="77">
                  <c:v>45526</c:v>
                </c:pt>
                <c:pt idx="78">
                  <c:v>45527</c:v>
                </c:pt>
                <c:pt idx="79">
                  <c:v>45528</c:v>
                </c:pt>
                <c:pt idx="80">
                  <c:v>45529</c:v>
                </c:pt>
                <c:pt idx="81">
                  <c:v>45530</c:v>
                </c:pt>
                <c:pt idx="82">
                  <c:v>45531</c:v>
                </c:pt>
                <c:pt idx="83">
                  <c:v>45532</c:v>
                </c:pt>
                <c:pt idx="84">
                  <c:v>45533</c:v>
                </c:pt>
                <c:pt idx="85">
                  <c:v>45534</c:v>
                </c:pt>
                <c:pt idx="86">
                  <c:v>45535</c:v>
                </c:pt>
                <c:pt idx="87">
                  <c:v>45536</c:v>
                </c:pt>
                <c:pt idx="88">
                  <c:v>45537</c:v>
                </c:pt>
                <c:pt idx="89">
                  <c:v>45538</c:v>
                </c:pt>
                <c:pt idx="90">
                  <c:v>45539</c:v>
                </c:pt>
                <c:pt idx="91">
                  <c:v>45540</c:v>
                </c:pt>
                <c:pt idx="92">
                  <c:v>45541</c:v>
                </c:pt>
                <c:pt idx="93">
                  <c:v>45542</c:v>
                </c:pt>
                <c:pt idx="94">
                  <c:v>45543</c:v>
                </c:pt>
                <c:pt idx="95">
                  <c:v>45544</c:v>
                </c:pt>
                <c:pt idx="96">
                  <c:v>45545</c:v>
                </c:pt>
                <c:pt idx="97">
                  <c:v>45546</c:v>
                </c:pt>
                <c:pt idx="98">
                  <c:v>45547</c:v>
                </c:pt>
                <c:pt idx="99">
                  <c:v>45548</c:v>
                </c:pt>
                <c:pt idx="100">
                  <c:v>45549</c:v>
                </c:pt>
                <c:pt idx="101">
                  <c:v>45550</c:v>
                </c:pt>
                <c:pt idx="102">
                  <c:v>45551</c:v>
                </c:pt>
                <c:pt idx="103">
                  <c:v>45552</c:v>
                </c:pt>
                <c:pt idx="104">
                  <c:v>45553</c:v>
                </c:pt>
                <c:pt idx="105">
                  <c:v>45554</c:v>
                </c:pt>
                <c:pt idx="106">
                  <c:v>45555</c:v>
                </c:pt>
                <c:pt idx="107">
                  <c:v>45556</c:v>
                </c:pt>
                <c:pt idx="108">
                  <c:v>45557</c:v>
                </c:pt>
                <c:pt idx="109">
                  <c:v>45558</c:v>
                </c:pt>
                <c:pt idx="110">
                  <c:v>45559</c:v>
                </c:pt>
                <c:pt idx="111">
                  <c:v>45560</c:v>
                </c:pt>
                <c:pt idx="112">
                  <c:v>45561</c:v>
                </c:pt>
                <c:pt idx="113">
                  <c:v>45562</c:v>
                </c:pt>
                <c:pt idx="114">
                  <c:v>45563</c:v>
                </c:pt>
                <c:pt idx="115">
                  <c:v>45564</c:v>
                </c:pt>
                <c:pt idx="116">
                  <c:v>45565</c:v>
                </c:pt>
                <c:pt idx="117">
                  <c:v>45566</c:v>
                </c:pt>
                <c:pt idx="118">
                  <c:v>45567</c:v>
                </c:pt>
                <c:pt idx="119">
                  <c:v>45568</c:v>
                </c:pt>
                <c:pt idx="120">
                  <c:v>45569</c:v>
                </c:pt>
                <c:pt idx="121">
                  <c:v>45570</c:v>
                </c:pt>
                <c:pt idx="122">
                  <c:v>45571</c:v>
                </c:pt>
                <c:pt idx="123">
                  <c:v>45572</c:v>
                </c:pt>
                <c:pt idx="124">
                  <c:v>45573</c:v>
                </c:pt>
                <c:pt idx="125">
                  <c:v>45574</c:v>
                </c:pt>
                <c:pt idx="126">
                  <c:v>45575</c:v>
                </c:pt>
                <c:pt idx="127">
                  <c:v>45576</c:v>
                </c:pt>
                <c:pt idx="128">
                  <c:v>45577</c:v>
                </c:pt>
                <c:pt idx="129">
                  <c:v>45578</c:v>
                </c:pt>
                <c:pt idx="130">
                  <c:v>45579</c:v>
                </c:pt>
                <c:pt idx="131">
                  <c:v>45580</c:v>
                </c:pt>
                <c:pt idx="132">
                  <c:v>45581</c:v>
                </c:pt>
                <c:pt idx="133">
                  <c:v>45582</c:v>
                </c:pt>
                <c:pt idx="134">
                  <c:v>45583</c:v>
                </c:pt>
                <c:pt idx="135">
                  <c:v>45584</c:v>
                </c:pt>
                <c:pt idx="136">
                  <c:v>45585</c:v>
                </c:pt>
                <c:pt idx="137">
                  <c:v>45586</c:v>
                </c:pt>
                <c:pt idx="138">
                  <c:v>45587</c:v>
                </c:pt>
                <c:pt idx="139">
                  <c:v>45588</c:v>
                </c:pt>
                <c:pt idx="140">
                  <c:v>45589</c:v>
                </c:pt>
                <c:pt idx="141">
                  <c:v>45590</c:v>
                </c:pt>
                <c:pt idx="142">
                  <c:v>45591</c:v>
                </c:pt>
                <c:pt idx="143">
                  <c:v>45592</c:v>
                </c:pt>
                <c:pt idx="144">
                  <c:v>45593</c:v>
                </c:pt>
                <c:pt idx="145">
                  <c:v>45594</c:v>
                </c:pt>
                <c:pt idx="146">
                  <c:v>45595</c:v>
                </c:pt>
                <c:pt idx="147">
                  <c:v>45596</c:v>
                </c:pt>
                <c:pt idx="148">
                  <c:v>45597</c:v>
                </c:pt>
                <c:pt idx="149">
                  <c:v>45598</c:v>
                </c:pt>
                <c:pt idx="150">
                  <c:v>45599</c:v>
                </c:pt>
                <c:pt idx="151">
                  <c:v>45600</c:v>
                </c:pt>
                <c:pt idx="152">
                  <c:v>45601</c:v>
                </c:pt>
                <c:pt idx="153">
                  <c:v>45603</c:v>
                </c:pt>
                <c:pt idx="154">
                  <c:v>45604</c:v>
                </c:pt>
                <c:pt idx="155">
                  <c:v>45605</c:v>
                </c:pt>
                <c:pt idx="156">
                  <c:v>45606</c:v>
                </c:pt>
                <c:pt idx="157">
                  <c:v>45608</c:v>
                </c:pt>
                <c:pt idx="158">
                  <c:v>45609</c:v>
                </c:pt>
                <c:pt idx="159">
                  <c:v>45610</c:v>
                </c:pt>
                <c:pt idx="160">
                  <c:v>45611</c:v>
                </c:pt>
                <c:pt idx="161">
                  <c:v>45612</c:v>
                </c:pt>
                <c:pt idx="162">
                  <c:v>45613</c:v>
                </c:pt>
                <c:pt idx="163">
                  <c:v>45614</c:v>
                </c:pt>
                <c:pt idx="164">
                  <c:v>45615</c:v>
                </c:pt>
                <c:pt idx="165">
                  <c:v>45616</c:v>
                </c:pt>
                <c:pt idx="166">
                  <c:v>45617</c:v>
                </c:pt>
                <c:pt idx="167">
                  <c:v>45618</c:v>
                </c:pt>
                <c:pt idx="168">
                  <c:v>45619</c:v>
                </c:pt>
                <c:pt idx="169">
                  <c:v>45620</c:v>
                </c:pt>
                <c:pt idx="170">
                  <c:v>45621</c:v>
                </c:pt>
                <c:pt idx="171">
                  <c:v>45622</c:v>
                </c:pt>
                <c:pt idx="172">
                  <c:v>45624</c:v>
                </c:pt>
                <c:pt idx="173">
                  <c:v>45625</c:v>
                </c:pt>
                <c:pt idx="174">
                  <c:v>45626</c:v>
                </c:pt>
                <c:pt idx="175">
                  <c:v>45627</c:v>
                </c:pt>
                <c:pt idx="176">
                  <c:v>45628</c:v>
                </c:pt>
                <c:pt idx="177">
                  <c:v>45629</c:v>
                </c:pt>
                <c:pt idx="178">
                  <c:v>45630</c:v>
                </c:pt>
                <c:pt idx="179">
                  <c:v>45631</c:v>
                </c:pt>
                <c:pt idx="180">
                  <c:v>45632</c:v>
                </c:pt>
                <c:pt idx="181">
                  <c:v>45633</c:v>
                </c:pt>
                <c:pt idx="182">
                  <c:v>45634</c:v>
                </c:pt>
                <c:pt idx="183">
                  <c:v>45635</c:v>
                </c:pt>
                <c:pt idx="184">
                  <c:v>45636</c:v>
                </c:pt>
                <c:pt idx="185">
                  <c:v>45637</c:v>
                </c:pt>
                <c:pt idx="186">
                  <c:v>45638</c:v>
                </c:pt>
                <c:pt idx="187">
                  <c:v>45639</c:v>
                </c:pt>
                <c:pt idx="188">
                  <c:v>45640</c:v>
                </c:pt>
                <c:pt idx="189">
                  <c:v>45641</c:v>
                </c:pt>
                <c:pt idx="190">
                  <c:v>45642</c:v>
                </c:pt>
                <c:pt idx="191">
                  <c:v>45643</c:v>
                </c:pt>
                <c:pt idx="192">
                  <c:v>45644</c:v>
                </c:pt>
                <c:pt idx="193">
                  <c:v>45645</c:v>
                </c:pt>
                <c:pt idx="194">
                  <c:v>45646</c:v>
                </c:pt>
                <c:pt idx="195">
                  <c:v>45647</c:v>
                </c:pt>
                <c:pt idx="196">
                  <c:v>45648</c:v>
                </c:pt>
                <c:pt idx="197">
                  <c:v>45649</c:v>
                </c:pt>
                <c:pt idx="198">
                  <c:v>45650</c:v>
                </c:pt>
                <c:pt idx="199">
                  <c:v>45651</c:v>
                </c:pt>
                <c:pt idx="200">
                  <c:v>45652</c:v>
                </c:pt>
                <c:pt idx="201">
                  <c:v>45653</c:v>
                </c:pt>
                <c:pt idx="202">
                  <c:v>45654</c:v>
                </c:pt>
                <c:pt idx="203">
                  <c:v>45655</c:v>
                </c:pt>
                <c:pt idx="204">
                  <c:v>45656</c:v>
                </c:pt>
                <c:pt idx="205">
                  <c:v>45657</c:v>
                </c:pt>
                <c:pt idx="206">
                  <c:v>45658</c:v>
                </c:pt>
                <c:pt idx="207">
                  <c:v>45659</c:v>
                </c:pt>
                <c:pt idx="208">
                  <c:v>45660</c:v>
                </c:pt>
                <c:pt idx="209">
                  <c:v>45661</c:v>
                </c:pt>
                <c:pt idx="210">
                  <c:v>45662</c:v>
                </c:pt>
                <c:pt idx="211">
                  <c:v>45663</c:v>
                </c:pt>
                <c:pt idx="212">
                  <c:v>45664</c:v>
                </c:pt>
                <c:pt idx="213">
                  <c:v>45665</c:v>
                </c:pt>
                <c:pt idx="214">
                  <c:v>45666</c:v>
                </c:pt>
                <c:pt idx="215">
                  <c:v>45667</c:v>
                </c:pt>
                <c:pt idx="216">
                  <c:v>45668</c:v>
                </c:pt>
                <c:pt idx="217">
                  <c:v>45669</c:v>
                </c:pt>
                <c:pt idx="218">
                  <c:v>45670</c:v>
                </c:pt>
                <c:pt idx="219">
                  <c:v>45671</c:v>
                </c:pt>
                <c:pt idx="220">
                  <c:v>45672</c:v>
                </c:pt>
                <c:pt idx="221">
                  <c:v>45673</c:v>
                </c:pt>
                <c:pt idx="222">
                  <c:v>45674</c:v>
                </c:pt>
                <c:pt idx="223">
                  <c:v>45675</c:v>
                </c:pt>
                <c:pt idx="224">
                  <c:v>45676</c:v>
                </c:pt>
                <c:pt idx="225">
                  <c:v>45677</c:v>
                </c:pt>
                <c:pt idx="226">
                  <c:v>45678</c:v>
                </c:pt>
                <c:pt idx="227">
                  <c:v>45679</c:v>
                </c:pt>
                <c:pt idx="228">
                  <c:v>45680</c:v>
                </c:pt>
                <c:pt idx="229">
                  <c:v>45681</c:v>
                </c:pt>
                <c:pt idx="230">
                  <c:v>45682</c:v>
                </c:pt>
                <c:pt idx="231">
                  <c:v>45683</c:v>
                </c:pt>
                <c:pt idx="232">
                  <c:v>45684</c:v>
                </c:pt>
                <c:pt idx="233">
                  <c:v>45685</c:v>
                </c:pt>
                <c:pt idx="234">
                  <c:v>45686</c:v>
                </c:pt>
                <c:pt idx="235">
                  <c:v>45687</c:v>
                </c:pt>
                <c:pt idx="236">
                  <c:v>45688</c:v>
                </c:pt>
                <c:pt idx="237">
                  <c:v>45689</c:v>
                </c:pt>
                <c:pt idx="238">
                  <c:v>45690</c:v>
                </c:pt>
                <c:pt idx="239">
                  <c:v>45691</c:v>
                </c:pt>
                <c:pt idx="240">
                  <c:v>45692</c:v>
                </c:pt>
                <c:pt idx="241">
                  <c:v>45693</c:v>
                </c:pt>
                <c:pt idx="242">
                  <c:v>45694</c:v>
                </c:pt>
                <c:pt idx="243">
                  <c:v>45695</c:v>
                </c:pt>
                <c:pt idx="244">
                  <c:v>45696</c:v>
                </c:pt>
                <c:pt idx="245">
                  <c:v>45697</c:v>
                </c:pt>
                <c:pt idx="246">
                  <c:v>45698</c:v>
                </c:pt>
                <c:pt idx="247">
                  <c:v>45699</c:v>
                </c:pt>
                <c:pt idx="248">
                  <c:v>45700</c:v>
                </c:pt>
                <c:pt idx="249">
                  <c:v>45701</c:v>
                </c:pt>
                <c:pt idx="250">
                  <c:v>45702</c:v>
                </c:pt>
                <c:pt idx="251">
                  <c:v>45703</c:v>
                </c:pt>
                <c:pt idx="252">
                  <c:v>45704</c:v>
                </c:pt>
                <c:pt idx="253">
                  <c:v>45705</c:v>
                </c:pt>
                <c:pt idx="254">
                  <c:v>45706</c:v>
                </c:pt>
                <c:pt idx="255">
                  <c:v>45707</c:v>
                </c:pt>
                <c:pt idx="256">
                  <c:v>45708</c:v>
                </c:pt>
                <c:pt idx="257">
                  <c:v>45709</c:v>
                </c:pt>
                <c:pt idx="258">
                  <c:v>45710</c:v>
                </c:pt>
                <c:pt idx="259">
                  <c:v>45711</c:v>
                </c:pt>
                <c:pt idx="260">
                  <c:v>45712</c:v>
                </c:pt>
                <c:pt idx="261">
                  <c:v>45714</c:v>
                </c:pt>
                <c:pt idx="262">
                  <c:v>45715</c:v>
                </c:pt>
                <c:pt idx="263">
                  <c:v>45716</c:v>
                </c:pt>
                <c:pt idx="264">
                  <c:v>45717</c:v>
                </c:pt>
                <c:pt idx="265">
                  <c:v>45720</c:v>
                </c:pt>
                <c:pt idx="266">
                  <c:v>45721</c:v>
                </c:pt>
                <c:pt idx="267">
                  <c:v>45722</c:v>
                </c:pt>
                <c:pt idx="268">
                  <c:v>45723</c:v>
                </c:pt>
                <c:pt idx="269">
                  <c:v>45724</c:v>
                </c:pt>
                <c:pt idx="270">
                  <c:v>45725</c:v>
                </c:pt>
                <c:pt idx="271">
                  <c:v>45726</c:v>
                </c:pt>
                <c:pt idx="272">
                  <c:v>45727</c:v>
                </c:pt>
                <c:pt idx="273">
                  <c:v>45728</c:v>
                </c:pt>
                <c:pt idx="274">
                  <c:v>45729</c:v>
                </c:pt>
                <c:pt idx="275">
                  <c:v>45730</c:v>
                </c:pt>
                <c:pt idx="276">
                  <c:v>45731</c:v>
                </c:pt>
                <c:pt idx="277">
                  <c:v>45732</c:v>
                </c:pt>
                <c:pt idx="278">
                  <c:v>45733</c:v>
                </c:pt>
                <c:pt idx="279">
                  <c:v>45734</c:v>
                </c:pt>
                <c:pt idx="280">
                  <c:v>45735</c:v>
                </c:pt>
                <c:pt idx="281">
                  <c:v>45736</c:v>
                </c:pt>
                <c:pt idx="282">
                  <c:v>45737</c:v>
                </c:pt>
                <c:pt idx="283">
                  <c:v>45738</c:v>
                </c:pt>
                <c:pt idx="284">
                  <c:v>45739</c:v>
                </c:pt>
                <c:pt idx="285">
                  <c:v>45740</c:v>
                </c:pt>
                <c:pt idx="286">
                  <c:v>45741</c:v>
                </c:pt>
                <c:pt idx="287">
                  <c:v>45742</c:v>
                </c:pt>
                <c:pt idx="288">
                  <c:v>45743</c:v>
                </c:pt>
                <c:pt idx="289">
                  <c:v>45744</c:v>
                </c:pt>
                <c:pt idx="290">
                  <c:v>45745</c:v>
                </c:pt>
                <c:pt idx="291">
                  <c:v>45746</c:v>
                </c:pt>
                <c:pt idx="292">
                  <c:v>45747</c:v>
                </c:pt>
                <c:pt idx="293">
                  <c:v>45748</c:v>
                </c:pt>
                <c:pt idx="294">
                  <c:v>45749</c:v>
                </c:pt>
                <c:pt idx="295">
                  <c:v>45750</c:v>
                </c:pt>
                <c:pt idx="296">
                  <c:v>45751</c:v>
                </c:pt>
                <c:pt idx="297">
                  <c:v>45752</c:v>
                </c:pt>
                <c:pt idx="298">
                  <c:v>45753</c:v>
                </c:pt>
                <c:pt idx="299">
                  <c:v>45754</c:v>
                </c:pt>
                <c:pt idx="300">
                  <c:v>45755</c:v>
                </c:pt>
                <c:pt idx="301">
                  <c:v>45757</c:v>
                </c:pt>
                <c:pt idx="302">
                  <c:v>45758</c:v>
                </c:pt>
                <c:pt idx="303">
                  <c:v>45759</c:v>
                </c:pt>
                <c:pt idx="304">
                  <c:v>45760</c:v>
                </c:pt>
                <c:pt idx="305">
                  <c:v>45761</c:v>
                </c:pt>
                <c:pt idx="306">
                  <c:v>45762</c:v>
                </c:pt>
                <c:pt idx="307">
                  <c:v>45763</c:v>
                </c:pt>
                <c:pt idx="308">
                  <c:v>45764</c:v>
                </c:pt>
                <c:pt idx="309">
                  <c:v>45765</c:v>
                </c:pt>
                <c:pt idx="310">
                  <c:v>45766</c:v>
                </c:pt>
                <c:pt idx="311">
                  <c:v>45767</c:v>
                </c:pt>
                <c:pt idx="312">
                  <c:v>45768</c:v>
                </c:pt>
                <c:pt idx="313">
                  <c:v>45769</c:v>
                </c:pt>
                <c:pt idx="314">
                  <c:v>45770</c:v>
                </c:pt>
                <c:pt idx="315">
                  <c:v>45771</c:v>
                </c:pt>
                <c:pt idx="316">
                  <c:v>45772</c:v>
                </c:pt>
                <c:pt idx="317">
                  <c:v>45773</c:v>
                </c:pt>
                <c:pt idx="318">
                  <c:v>45774</c:v>
                </c:pt>
                <c:pt idx="319">
                  <c:v>45775</c:v>
                </c:pt>
                <c:pt idx="320">
                  <c:v>45776</c:v>
                </c:pt>
                <c:pt idx="321">
                  <c:v>45777</c:v>
                </c:pt>
                <c:pt idx="322">
                  <c:v>45778</c:v>
                </c:pt>
                <c:pt idx="323">
                  <c:v>45779</c:v>
                </c:pt>
                <c:pt idx="324">
                  <c:v>45780</c:v>
                </c:pt>
                <c:pt idx="325">
                  <c:v>45781</c:v>
                </c:pt>
                <c:pt idx="326">
                  <c:v>45782</c:v>
                </c:pt>
                <c:pt idx="327">
                  <c:v>45783</c:v>
                </c:pt>
                <c:pt idx="328">
                  <c:v>45784</c:v>
                </c:pt>
                <c:pt idx="329">
                  <c:v>45785</c:v>
                </c:pt>
                <c:pt idx="330">
                  <c:v>45786</c:v>
                </c:pt>
                <c:pt idx="331">
                  <c:v>45787</c:v>
                </c:pt>
                <c:pt idx="332">
                  <c:v>45788</c:v>
                </c:pt>
                <c:pt idx="333">
                  <c:v>45789</c:v>
                </c:pt>
                <c:pt idx="334">
                  <c:v>45790</c:v>
                </c:pt>
                <c:pt idx="335">
                  <c:v>45791</c:v>
                </c:pt>
                <c:pt idx="336">
                  <c:v>45792</c:v>
                </c:pt>
                <c:pt idx="337">
                  <c:v>45793</c:v>
                </c:pt>
                <c:pt idx="338">
                  <c:v>45794</c:v>
                </c:pt>
                <c:pt idx="339">
                  <c:v>45795</c:v>
                </c:pt>
                <c:pt idx="340">
                  <c:v>45796</c:v>
                </c:pt>
                <c:pt idx="341">
                  <c:v>45797</c:v>
                </c:pt>
                <c:pt idx="342">
                  <c:v>45798</c:v>
                </c:pt>
                <c:pt idx="343">
                  <c:v>45799</c:v>
                </c:pt>
                <c:pt idx="344">
                  <c:v>45800</c:v>
                </c:pt>
                <c:pt idx="345">
                  <c:v>45801</c:v>
                </c:pt>
                <c:pt idx="346">
                  <c:v>45802</c:v>
                </c:pt>
                <c:pt idx="347">
                  <c:v>45803</c:v>
                </c:pt>
                <c:pt idx="348">
                  <c:v>45804</c:v>
                </c:pt>
                <c:pt idx="349">
                  <c:v>45805</c:v>
                </c:pt>
                <c:pt idx="350">
                  <c:v>45806</c:v>
                </c:pt>
                <c:pt idx="351">
                  <c:v>45807</c:v>
                </c:pt>
                <c:pt idx="352">
                  <c:v>45808</c:v>
                </c:pt>
                <c:pt idx="353">
                  <c:v>45809</c:v>
                </c:pt>
                <c:pt idx="354">
                  <c:v>45810</c:v>
                </c:pt>
                <c:pt idx="355">
                  <c:v>45811</c:v>
                </c:pt>
                <c:pt idx="356">
                  <c:v>45812</c:v>
                </c:pt>
                <c:pt idx="357">
                  <c:v>45813</c:v>
                </c:pt>
                <c:pt idx="358">
                  <c:v>45814</c:v>
                </c:pt>
                <c:pt idx="359">
                  <c:v>45815</c:v>
                </c:pt>
                <c:pt idx="360">
                  <c:v>45816</c:v>
                </c:pt>
                <c:pt idx="361">
                  <c:v>45817</c:v>
                </c:pt>
                <c:pt idx="362">
                  <c:v>45818</c:v>
                </c:pt>
                <c:pt idx="363">
                  <c:v>45819</c:v>
                </c:pt>
                <c:pt idx="364">
                  <c:v>45820</c:v>
                </c:pt>
                <c:pt idx="365">
                  <c:v>45821</c:v>
                </c:pt>
              </c:numCache>
            </c:numRef>
          </c:cat>
          <c:val>
            <c:numRef>
              <c:f>'Stock Data'!$E$2:$E$367</c:f>
              <c:numCache>
                <c:formatCode>#,##0</c:formatCode>
                <c:ptCount val="366"/>
                <c:pt idx="0">
                  <c:v>53461</c:v>
                </c:pt>
                <c:pt idx="1">
                  <c:v>85937</c:v>
                </c:pt>
                <c:pt idx="2">
                  <c:v>59191</c:v>
                </c:pt>
                <c:pt idx="3">
                  <c:v>87979</c:v>
                </c:pt>
                <c:pt idx="4">
                  <c:v>96626</c:v>
                </c:pt>
                <c:pt idx="5">
                  <c:v>56805</c:v>
                </c:pt>
                <c:pt idx="6">
                  <c:v>82290</c:v>
                </c:pt>
                <c:pt idx="7">
                  <c:v>59396</c:v>
                </c:pt>
                <c:pt idx="8">
                  <c:v>76232</c:v>
                </c:pt>
                <c:pt idx="9">
                  <c:v>87115</c:v>
                </c:pt>
                <c:pt idx="10">
                  <c:v>94357</c:v>
                </c:pt>
                <c:pt idx="11">
                  <c:v>66582</c:v>
                </c:pt>
                <c:pt idx="12">
                  <c:v>65453</c:v>
                </c:pt>
                <c:pt idx="13">
                  <c:v>66119</c:v>
                </c:pt>
                <c:pt idx="14">
                  <c:v>66505</c:v>
                </c:pt>
                <c:pt idx="15">
                  <c:v>66622</c:v>
                </c:pt>
                <c:pt idx="16">
                  <c:v>64374</c:v>
                </c:pt>
                <c:pt idx="17">
                  <c:v>64860</c:v>
                </c:pt>
                <c:pt idx="18">
                  <c:v>64973</c:v>
                </c:pt>
                <c:pt idx="19">
                  <c:v>64173</c:v>
                </c:pt>
                <c:pt idx="20">
                  <c:v>64273</c:v>
                </c:pt>
                <c:pt idx="21">
                  <c:v>64099</c:v>
                </c:pt>
                <c:pt idx="22">
                  <c:v>61999</c:v>
                </c:pt>
                <c:pt idx="23">
                  <c:v>60949</c:v>
                </c:pt>
                <c:pt idx="24">
                  <c:v>61343</c:v>
                </c:pt>
                <c:pt idx="25">
                  <c:v>59956</c:v>
                </c:pt>
                <c:pt idx="26">
                  <c:v>60955</c:v>
                </c:pt>
                <c:pt idx="27">
                  <c:v>61931</c:v>
                </c:pt>
                <c:pt idx="28">
                  <c:v>63236</c:v>
                </c:pt>
                <c:pt idx="29">
                  <c:v>61804</c:v>
                </c:pt>
                <c:pt idx="30">
                  <c:v>59614</c:v>
                </c:pt>
                <c:pt idx="31">
                  <c:v>58253</c:v>
                </c:pt>
                <c:pt idx="32">
                  <c:v>56458</c:v>
                </c:pt>
                <c:pt idx="33">
                  <c:v>57864</c:v>
                </c:pt>
                <c:pt idx="34">
                  <c:v>57136</c:v>
                </c:pt>
                <c:pt idx="35">
                  <c:v>56494</c:v>
                </c:pt>
                <c:pt idx="36">
                  <c:v>57863</c:v>
                </c:pt>
                <c:pt idx="37">
                  <c:v>57403</c:v>
                </c:pt>
                <c:pt idx="38">
                  <c:v>57386</c:v>
                </c:pt>
                <c:pt idx="39">
                  <c:v>57606</c:v>
                </c:pt>
                <c:pt idx="40">
                  <c:v>58647</c:v>
                </c:pt>
                <c:pt idx="41">
                  <c:v>59938</c:v>
                </c:pt>
                <c:pt idx="42">
                  <c:v>63453</c:v>
                </c:pt>
                <c:pt idx="43">
                  <c:v>65196</c:v>
                </c:pt>
                <c:pt idx="44">
                  <c:v>64571</c:v>
                </c:pt>
                <c:pt idx="45">
                  <c:v>63518</c:v>
                </c:pt>
                <c:pt idx="46">
                  <c:v>67235</c:v>
                </c:pt>
                <c:pt idx="47">
                  <c:v>67261</c:v>
                </c:pt>
                <c:pt idx="48">
                  <c:v>67450</c:v>
                </c:pt>
                <c:pt idx="49">
                  <c:v>68248</c:v>
                </c:pt>
                <c:pt idx="50">
                  <c:v>65495</c:v>
                </c:pt>
                <c:pt idx="51">
                  <c:v>65668</c:v>
                </c:pt>
                <c:pt idx="52">
                  <c:v>64680</c:v>
                </c:pt>
                <c:pt idx="53">
                  <c:v>68014</c:v>
                </c:pt>
                <c:pt idx="54">
                  <c:v>68275</c:v>
                </c:pt>
                <c:pt idx="55">
                  <c:v>68123</c:v>
                </c:pt>
                <c:pt idx="56">
                  <c:v>67267</c:v>
                </c:pt>
                <c:pt idx="57">
                  <c:v>65864</c:v>
                </c:pt>
                <c:pt idx="58">
                  <c:v>65238</c:v>
                </c:pt>
                <c:pt idx="59">
                  <c:v>63379</c:v>
                </c:pt>
                <c:pt idx="60">
                  <c:v>62574</c:v>
                </c:pt>
                <c:pt idx="61">
                  <c:v>60212</c:v>
                </c:pt>
                <c:pt idx="62">
                  <c:v>59249</c:v>
                </c:pt>
                <c:pt idx="63">
                  <c:v>54747</c:v>
                </c:pt>
                <c:pt idx="64">
                  <c:v>60691</c:v>
                </c:pt>
                <c:pt idx="65">
                  <c:v>61027</c:v>
                </c:pt>
                <c:pt idx="66">
                  <c:v>59651</c:v>
                </c:pt>
                <c:pt idx="67">
                  <c:v>59034</c:v>
                </c:pt>
                <c:pt idx="68">
                  <c:v>60860</c:v>
                </c:pt>
                <c:pt idx="69">
                  <c:v>58913</c:v>
                </c:pt>
                <c:pt idx="70">
                  <c:v>57057</c:v>
                </c:pt>
                <c:pt idx="71">
                  <c:v>59736</c:v>
                </c:pt>
                <c:pt idx="72">
                  <c:v>59479</c:v>
                </c:pt>
                <c:pt idx="73">
                  <c:v>59699</c:v>
                </c:pt>
                <c:pt idx="74">
                  <c:v>59020</c:v>
                </c:pt>
                <c:pt idx="75">
                  <c:v>59500</c:v>
                </c:pt>
                <c:pt idx="76">
                  <c:v>61583</c:v>
                </c:pt>
                <c:pt idx="77">
                  <c:v>60280</c:v>
                </c:pt>
                <c:pt idx="78">
                  <c:v>63687</c:v>
                </c:pt>
                <c:pt idx="79">
                  <c:v>64249</c:v>
                </c:pt>
                <c:pt idx="80">
                  <c:v>64217</c:v>
                </c:pt>
                <c:pt idx="81">
                  <c:v>63323</c:v>
                </c:pt>
                <c:pt idx="82">
                  <c:v>62085</c:v>
                </c:pt>
                <c:pt idx="83">
                  <c:v>58874</c:v>
                </c:pt>
                <c:pt idx="84">
                  <c:v>59256</c:v>
                </c:pt>
                <c:pt idx="85">
                  <c:v>58724</c:v>
                </c:pt>
                <c:pt idx="86">
                  <c:v>58859</c:v>
                </c:pt>
                <c:pt idx="87">
                  <c:v>58489</c:v>
                </c:pt>
                <c:pt idx="88">
                  <c:v>58437</c:v>
                </c:pt>
                <c:pt idx="89">
                  <c:v>58004</c:v>
                </c:pt>
                <c:pt idx="90">
                  <c:v>58064</c:v>
                </c:pt>
                <c:pt idx="91">
                  <c:v>56020</c:v>
                </c:pt>
                <c:pt idx="92">
                  <c:v>53499</c:v>
                </c:pt>
                <c:pt idx="93">
                  <c:v>54406</c:v>
                </c:pt>
                <c:pt idx="94">
                  <c:v>54343</c:v>
                </c:pt>
                <c:pt idx="95">
                  <c:v>57123</c:v>
                </c:pt>
                <c:pt idx="96">
                  <c:v>57973</c:v>
                </c:pt>
                <c:pt idx="97">
                  <c:v>57649</c:v>
                </c:pt>
                <c:pt idx="98">
                  <c:v>58380</c:v>
                </c:pt>
                <c:pt idx="99">
                  <c:v>59742</c:v>
                </c:pt>
                <c:pt idx="100">
                  <c:v>59829</c:v>
                </c:pt>
                <c:pt idx="101">
                  <c:v>59891</c:v>
                </c:pt>
                <c:pt idx="102">
                  <c:v>57894</c:v>
                </c:pt>
                <c:pt idx="103">
                  <c:v>59992</c:v>
                </c:pt>
                <c:pt idx="104">
                  <c:v>60070</c:v>
                </c:pt>
                <c:pt idx="105">
                  <c:v>63270</c:v>
                </c:pt>
                <c:pt idx="106">
                  <c:v>62835</c:v>
                </c:pt>
                <c:pt idx="107">
                  <c:v>63211</c:v>
                </c:pt>
                <c:pt idx="108">
                  <c:v>63164</c:v>
                </c:pt>
                <c:pt idx="109">
                  <c:v>63305</c:v>
                </c:pt>
                <c:pt idx="110">
                  <c:v>64333</c:v>
                </c:pt>
                <c:pt idx="111">
                  <c:v>63155</c:v>
                </c:pt>
                <c:pt idx="112">
                  <c:v>64748</c:v>
                </c:pt>
                <c:pt idx="113">
                  <c:v>65689</c:v>
                </c:pt>
                <c:pt idx="114">
                  <c:v>65735</c:v>
                </c:pt>
                <c:pt idx="115">
                  <c:v>65973</c:v>
                </c:pt>
                <c:pt idx="116">
                  <c:v>63431</c:v>
                </c:pt>
                <c:pt idx="117">
                  <c:v>61718</c:v>
                </c:pt>
                <c:pt idx="118">
                  <c:v>60188</c:v>
                </c:pt>
                <c:pt idx="119">
                  <c:v>61030</c:v>
                </c:pt>
                <c:pt idx="120">
                  <c:v>62403</c:v>
                </c:pt>
                <c:pt idx="121">
                  <c:v>61841</c:v>
                </c:pt>
                <c:pt idx="122">
                  <c:v>62633</c:v>
                </c:pt>
                <c:pt idx="123">
                  <c:v>63345</c:v>
                </c:pt>
                <c:pt idx="124">
                  <c:v>62217</c:v>
                </c:pt>
                <c:pt idx="125">
                  <c:v>60982</c:v>
                </c:pt>
                <c:pt idx="126">
                  <c:v>59666</c:v>
                </c:pt>
                <c:pt idx="127">
                  <c:v>63079</c:v>
                </c:pt>
                <c:pt idx="128">
                  <c:v>63006</c:v>
                </c:pt>
                <c:pt idx="129">
                  <c:v>62720</c:v>
                </c:pt>
                <c:pt idx="130">
                  <c:v>65930</c:v>
                </c:pt>
                <c:pt idx="131">
                  <c:v>66967</c:v>
                </c:pt>
                <c:pt idx="132">
                  <c:v>67743</c:v>
                </c:pt>
                <c:pt idx="133">
                  <c:v>66795</c:v>
                </c:pt>
                <c:pt idx="134">
                  <c:v>68625</c:v>
                </c:pt>
                <c:pt idx="135">
                  <c:v>68179</c:v>
                </c:pt>
                <c:pt idx="136">
                  <c:v>68495</c:v>
                </c:pt>
                <c:pt idx="137">
                  <c:v>67732</c:v>
                </c:pt>
                <c:pt idx="138">
                  <c:v>67457</c:v>
                </c:pt>
                <c:pt idx="139">
                  <c:v>66353</c:v>
                </c:pt>
                <c:pt idx="140">
                  <c:v>68213</c:v>
                </c:pt>
                <c:pt idx="141">
                  <c:v>66726</c:v>
                </c:pt>
                <c:pt idx="142">
                  <c:v>67086</c:v>
                </c:pt>
                <c:pt idx="143">
                  <c:v>67750</c:v>
                </c:pt>
                <c:pt idx="144">
                  <c:v>69588</c:v>
                </c:pt>
                <c:pt idx="145">
                  <c:v>72532</c:v>
                </c:pt>
                <c:pt idx="146">
                  <c:v>71822</c:v>
                </c:pt>
                <c:pt idx="147">
                  <c:v>69948</c:v>
                </c:pt>
                <c:pt idx="148">
                  <c:v>69267</c:v>
                </c:pt>
                <c:pt idx="149">
                  <c:v>69504</c:v>
                </c:pt>
                <c:pt idx="150">
                  <c:v>68935</c:v>
                </c:pt>
                <c:pt idx="151">
                  <c:v>67290</c:v>
                </c:pt>
                <c:pt idx="152">
                  <c:v>69443</c:v>
                </c:pt>
                <c:pt idx="153">
                  <c:v>76618</c:v>
                </c:pt>
                <c:pt idx="154">
                  <c:v>76784</c:v>
                </c:pt>
                <c:pt idx="155">
                  <c:v>76330</c:v>
                </c:pt>
                <c:pt idx="156">
                  <c:v>79002</c:v>
                </c:pt>
                <c:pt idx="157">
                  <c:v>89525</c:v>
                </c:pt>
                <c:pt idx="158">
                  <c:v>89801</c:v>
                </c:pt>
                <c:pt idx="159">
                  <c:v>87565</c:v>
                </c:pt>
                <c:pt idx="160">
                  <c:v>91487</c:v>
                </c:pt>
                <c:pt idx="161">
                  <c:v>90799</c:v>
                </c:pt>
                <c:pt idx="162">
                  <c:v>89636</c:v>
                </c:pt>
                <c:pt idx="163">
                  <c:v>91574</c:v>
                </c:pt>
                <c:pt idx="164">
                  <c:v>92607</c:v>
                </c:pt>
                <c:pt idx="165">
                  <c:v>94379</c:v>
                </c:pt>
                <c:pt idx="166">
                  <c:v>98334</c:v>
                </c:pt>
                <c:pt idx="167">
                  <c:v>99291</c:v>
                </c:pt>
                <c:pt idx="168">
                  <c:v>97828</c:v>
                </c:pt>
                <c:pt idx="169">
                  <c:v>96884</c:v>
                </c:pt>
                <c:pt idx="170">
                  <c:v>94856</c:v>
                </c:pt>
                <c:pt idx="171">
                  <c:v>90982</c:v>
                </c:pt>
                <c:pt idx="172">
                  <c:v>94825</c:v>
                </c:pt>
                <c:pt idx="173">
                  <c:v>97416</c:v>
                </c:pt>
                <c:pt idx="174">
                  <c:v>97030</c:v>
                </c:pt>
                <c:pt idx="175">
                  <c:v>97137</c:v>
                </c:pt>
                <c:pt idx="176">
                  <c:v>95673</c:v>
                </c:pt>
                <c:pt idx="177">
                  <c:v>95674</c:v>
                </c:pt>
                <c:pt idx="178">
                  <c:v>98972</c:v>
                </c:pt>
                <c:pt idx="179">
                  <c:v>99137</c:v>
                </c:pt>
                <c:pt idx="180">
                  <c:v>101581</c:v>
                </c:pt>
                <c:pt idx="181">
                  <c:v>100382</c:v>
                </c:pt>
                <c:pt idx="182">
                  <c:v>99864</c:v>
                </c:pt>
                <c:pt idx="183">
                  <c:v>96187</c:v>
                </c:pt>
                <c:pt idx="184">
                  <c:v>96505</c:v>
                </c:pt>
                <c:pt idx="185">
                  <c:v>101433</c:v>
                </c:pt>
                <c:pt idx="186">
                  <c:v>99960</c:v>
                </c:pt>
                <c:pt idx="187">
                  <c:v>101709</c:v>
                </c:pt>
                <c:pt idx="188">
                  <c:v>100728</c:v>
                </c:pt>
                <c:pt idx="189">
                  <c:v>103114</c:v>
                </c:pt>
                <c:pt idx="190">
                  <c:v>105883</c:v>
                </c:pt>
                <c:pt idx="191">
                  <c:v>106735</c:v>
                </c:pt>
                <c:pt idx="192">
                  <c:v>100636</c:v>
                </c:pt>
                <c:pt idx="193">
                  <c:v>96274</c:v>
                </c:pt>
                <c:pt idx="194">
                  <c:v>96378</c:v>
                </c:pt>
                <c:pt idx="195">
                  <c:v>97413</c:v>
                </c:pt>
                <c:pt idx="196">
                  <c:v>95492</c:v>
                </c:pt>
                <c:pt idx="197">
                  <c:v>93033</c:v>
                </c:pt>
                <c:pt idx="198">
                  <c:v>97242</c:v>
                </c:pt>
                <c:pt idx="199">
                  <c:v>99074</c:v>
                </c:pt>
                <c:pt idx="200">
                  <c:v>95454</c:v>
                </c:pt>
                <c:pt idx="201">
                  <c:v>94448</c:v>
                </c:pt>
                <c:pt idx="202">
                  <c:v>94907</c:v>
                </c:pt>
                <c:pt idx="203">
                  <c:v>93668</c:v>
                </c:pt>
                <c:pt idx="204">
                  <c:v>94202</c:v>
                </c:pt>
                <c:pt idx="205">
                  <c:v>93414</c:v>
                </c:pt>
                <c:pt idx="206">
                  <c:v>94588</c:v>
                </c:pt>
                <c:pt idx="207">
                  <c:v>97228</c:v>
                </c:pt>
                <c:pt idx="208">
                  <c:v>98309</c:v>
                </c:pt>
                <c:pt idx="209">
                  <c:v>98590</c:v>
                </c:pt>
                <c:pt idx="210">
                  <c:v>98252</c:v>
                </c:pt>
                <c:pt idx="211">
                  <c:v>102259</c:v>
                </c:pt>
                <c:pt idx="212">
                  <c:v>96462</c:v>
                </c:pt>
                <c:pt idx="213">
                  <c:v>93929</c:v>
                </c:pt>
                <c:pt idx="214">
                  <c:v>91860</c:v>
                </c:pt>
                <c:pt idx="215">
                  <c:v>94674</c:v>
                </c:pt>
                <c:pt idx="216">
                  <c:v>94547</c:v>
                </c:pt>
                <c:pt idx="217">
                  <c:v>94638</c:v>
                </c:pt>
                <c:pt idx="218">
                  <c:v>93562</c:v>
                </c:pt>
                <c:pt idx="219">
                  <c:v>96504</c:v>
                </c:pt>
                <c:pt idx="220">
                  <c:v>99618</c:v>
                </c:pt>
                <c:pt idx="221">
                  <c:v>100308</c:v>
                </c:pt>
                <c:pt idx="222">
                  <c:v>104768</c:v>
                </c:pt>
                <c:pt idx="223">
                  <c:v>103936</c:v>
                </c:pt>
                <c:pt idx="224">
                  <c:v>106183</c:v>
                </c:pt>
                <c:pt idx="225">
                  <c:v>103555</c:v>
                </c:pt>
                <c:pt idx="226">
                  <c:v>106126</c:v>
                </c:pt>
                <c:pt idx="227">
                  <c:v>104270</c:v>
                </c:pt>
                <c:pt idx="228">
                  <c:v>103320</c:v>
                </c:pt>
                <c:pt idx="229">
                  <c:v>104812</c:v>
                </c:pt>
                <c:pt idx="230">
                  <c:v>104950</c:v>
                </c:pt>
                <c:pt idx="231">
                  <c:v>104923</c:v>
                </c:pt>
                <c:pt idx="232">
                  <c:v>101406</c:v>
                </c:pt>
                <c:pt idx="233">
                  <c:v>101200</c:v>
                </c:pt>
                <c:pt idx="234">
                  <c:v>104223</c:v>
                </c:pt>
                <c:pt idx="235">
                  <c:v>104897</c:v>
                </c:pt>
                <c:pt idx="236">
                  <c:v>101625</c:v>
                </c:pt>
                <c:pt idx="237">
                  <c:v>101299</c:v>
                </c:pt>
                <c:pt idx="238">
                  <c:v>97767</c:v>
                </c:pt>
                <c:pt idx="239">
                  <c:v>101239</c:v>
                </c:pt>
                <c:pt idx="240">
                  <c:v>98686</c:v>
                </c:pt>
                <c:pt idx="241">
                  <c:v>97326</c:v>
                </c:pt>
                <c:pt idx="242">
                  <c:v>96894</c:v>
                </c:pt>
                <c:pt idx="243">
                  <c:v>95753</c:v>
                </c:pt>
                <c:pt idx="244">
                  <c:v>96472</c:v>
                </c:pt>
                <c:pt idx="245">
                  <c:v>96342</c:v>
                </c:pt>
                <c:pt idx="246">
                  <c:v>97366</c:v>
                </c:pt>
                <c:pt idx="247">
                  <c:v>95272</c:v>
                </c:pt>
                <c:pt idx="248">
                  <c:v>97054</c:v>
                </c:pt>
                <c:pt idx="249">
                  <c:v>96284</c:v>
                </c:pt>
                <c:pt idx="250">
                  <c:v>97216</c:v>
                </c:pt>
                <c:pt idx="251">
                  <c:v>97531</c:v>
                </c:pt>
                <c:pt idx="252">
                  <c:v>96923</c:v>
                </c:pt>
                <c:pt idx="253">
                  <c:v>95994</c:v>
                </c:pt>
                <c:pt idx="254">
                  <c:v>94143</c:v>
                </c:pt>
                <c:pt idx="255">
                  <c:v>96136</c:v>
                </c:pt>
                <c:pt idx="256">
                  <c:v>98498</c:v>
                </c:pt>
                <c:pt idx="257">
                  <c:v>94882</c:v>
                </c:pt>
                <c:pt idx="258">
                  <c:v>96589</c:v>
                </c:pt>
                <c:pt idx="259">
                  <c:v>95792</c:v>
                </c:pt>
                <c:pt idx="260">
                  <c:v>93981</c:v>
                </c:pt>
                <c:pt idx="261">
                  <c:v>84210</c:v>
                </c:pt>
                <c:pt idx="262">
                  <c:v>83397</c:v>
                </c:pt>
                <c:pt idx="263">
                  <c:v>84108</c:v>
                </c:pt>
                <c:pt idx="264">
                  <c:v>85475</c:v>
                </c:pt>
                <c:pt idx="265">
                  <c:v>86813</c:v>
                </c:pt>
                <c:pt idx="266">
                  <c:v>90491</c:v>
                </c:pt>
                <c:pt idx="267">
                  <c:v>89025</c:v>
                </c:pt>
                <c:pt idx="268">
                  <c:v>86965</c:v>
                </c:pt>
                <c:pt idx="269">
                  <c:v>86257</c:v>
                </c:pt>
                <c:pt idx="270">
                  <c:v>82573</c:v>
                </c:pt>
                <c:pt idx="271">
                  <c:v>78906</c:v>
                </c:pt>
                <c:pt idx="272">
                  <c:v>83107</c:v>
                </c:pt>
                <c:pt idx="273">
                  <c:v>82924</c:v>
                </c:pt>
                <c:pt idx="274">
                  <c:v>80136</c:v>
                </c:pt>
                <c:pt idx="275">
                  <c:v>84584</c:v>
                </c:pt>
                <c:pt idx="276">
                  <c:v>84289</c:v>
                </c:pt>
                <c:pt idx="277">
                  <c:v>83089</c:v>
                </c:pt>
                <c:pt idx="278">
                  <c:v>84470</c:v>
                </c:pt>
                <c:pt idx="279">
                  <c:v>82266</c:v>
                </c:pt>
                <c:pt idx="280">
                  <c:v>85465</c:v>
                </c:pt>
                <c:pt idx="281">
                  <c:v>84129</c:v>
                </c:pt>
                <c:pt idx="282">
                  <c:v>83931</c:v>
                </c:pt>
                <c:pt idx="283">
                  <c:v>84177</c:v>
                </c:pt>
                <c:pt idx="284">
                  <c:v>85007</c:v>
                </c:pt>
                <c:pt idx="285">
                  <c:v>88319</c:v>
                </c:pt>
                <c:pt idx="286">
                  <c:v>88157</c:v>
                </c:pt>
                <c:pt idx="287">
                  <c:v>86561</c:v>
                </c:pt>
                <c:pt idx="288">
                  <c:v>87035</c:v>
                </c:pt>
                <c:pt idx="289">
                  <c:v>83718</c:v>
                </c:pt>
                <c:pt idx="290">
                  <c:v>82643</c:v>
                </c:pt>
                <c:pt idx="291">
                  <c:v>82537</c:v>
                </c:pt>
                <c:pt idx="292">
                  <c:v>82402</c:v>
                </c:pt>
                <c:pt idx="293">
                  <c:v>84955</c:v>
                </c:pt>
                <c:pt idx="294">
                  <c:v>86941</c:v>
                </c:pt>
                <c:pt idx="295">
                  <c:v>81922</c:v>
                </c:pt>
                <c:pt idx="296">
                  <c:v>83969</c:v>
                </c:pt>
                <c:pt idx="297">
                  <c:v>82821</c:v>
                </c:pt>
                <c:pt idx="298">
                  <c:v>79601</c:v>
                </c:pt>
                <c:pt idx="299">
                  <c:v>78062</c:v>
                </c:pt>
                <c:pt idx="300">
                  <c:v>76741</c:v>
                </c:pt>
                <c:pt idx="301">
                  <c:v>79581</c:v>
                </c:pt>
                <c:pt idx="302">
                  <c:v>83823</c:v>
                </c:pt>
                <c:pt idx="303">
                  <c:v>84908</c:v>
                </c:pt>
                <c:pt idx="304">
                  <c:v>83923</c:v>
                </c:pt>
                <c:pt idx="305">
                  <c:v>84902</c:v>
                </c:pt>
                <c:pt idx="306">
                  <c:v>84007</c:v>
                </c:pt>
                <c:pt idx="307">
                  <c:v>84340</c:v>
                </c:pt>
                <c:pt idx="308">
                  <c:v>84879</c:v>
                </c:pt>
                <c:pt idx="309">
                  <c:v>84532</c:v>
                </c:pt>
                <c:pt idx="310">
                  <c:v>85078</c:v>
                </c:pt>
                <c:pt idx="311">
                  <c:v>84645</c:v>
                </c:pt>
                <c:pt idx="312">
                  <c:v>87463</c:v>
                </c:pt>
                <c:pt idx="313">
                  <c:v>91560</c:v>
                </c:pt>
                <c:pt idx="314">
                  <c:v>93567</c:v>
                </c:pt>
                <c:pt idx="315">
                  <c:v>93622</c:v>
                </c:pt>
                <c:pt idx="316">
                  <c:v>95422</c:v>
                </c:pt>
                <c:pt idx="317">
                  <c:v>94316</c:v>
                </c:pt>
                <c:pt idx="318">
                  <c:v>94445</c:v>
                </c:pt>
                <c:pt idx="319">
                  <c:v>94812</c:v>
                </c:pt>
                <c:pt idx="320">
                  <c:v>95337</c:v>
                </c:pt>
                <c:pt idx="321">
                  <c:v>94155</c:v>
                </c:pt>
                <c:pt idx="322">
                  <c:v>96572</c:v>
                </c:pt>
                <c:pt idx="323">
                  <c:v>96996</c:v>
                </c:pt>
                <c:pt idx="324">
                  <c:v>96384</c:v>
                </c:pt>
                <c:pt idx="325">
                  <c:v>95581</c:v>
                </c:pt>
                <c:pt idx="326">
                  <c:v>94307</c:v>
                </c:pt>
                <c:pt idx="327">
                  <c:v>94958</c:v>
                </c:pt>
                <c:pt idx="328">
                  <c:v>96207</c:v>
                </c:pt>
                <c:pt idx="329">
                  <c:v>101317</c:v>
                </c:pt>
                <c:pt idx="330">
                  <c:v>103229</c:v>
                </c:pt>
                <c:pt idx="331">
                  <c:v>103207</c:v>
                </c:pt>
                <c:pt idx="332">
                  <c:v>104461</c:v>
                </c:pt>
                <c:pt idx="333">
                  <c:v>101820</c:v>
                </c:pt>
                <c:pt idx="334">
                  <c:v>104848</c:v>
                </c:pt>
                <c:pt idx="335">
                  <c:v>103303</c:v>
                </c:pt>
                <c:pt idx="336">
                  <c:v>103165</c:v>
                </c:pt>
                <c:pt idx="337">
                  <c:v>104067</c:v>
                </c:pt>
                <c:pt idx="338">
                  <c:v>103202</c:v>
                </c:pt>
                <c:pt idx="339">
                  <c:v>103945</c:v>
                </c:pt>
                <c:pt idx="340">
                  <c:v>105575</c:v>
                </c:pt>
                <c:pt idx="341">
                  <c:v>107060</c:v>
                </c:pt>
                <c:pt idx="342">
                  <c:v>108672</c:v>
                </c:pt>
                <c:pt idx="343">
                  <c:v>111227</c:v>
                </c:pt>
                <c:pt idx="344">
                  <c:v>108737</c:v>
                </c:pt>
                <c:pt idx="345">
                  <c:v>108991</c:v>
                </c:pt>
                <c:pt idx="346">
                  <c:v>107772</c:v>
                </c:pt>
                <c:pt idx="347">
                  <c:v>109151</c:v>
                </c:pt>
                <c:pt idx="348">
                  <c:v>109922</c:v>
                </c:pt>
                <c:pt idx="349">
                  <c:v>106978</c:v>
                </c:pt>
                <c:pt idx="350">
                  <c:v>105734</c:v>
                </c:pt>
                <c:pt idx="351">
                  <c:v>104629</c:v>
                </c:pt>
                <c:pt idx="352">
                  <c:v>104761</c:v>
                </c:pt>
                <c:pt idx="353">
                  <c:v>105177</c:v>
                </c:pt>
                <c:pt idx="354">
                  <c:v>104484</c:v>
                </c:pt>
                <c:pt idx="355">
                  <c:v>106304</c:v>
                </c:pt>
                <c:pt idx="356">
                  <c:v>104991</c:v>
                </c:pt>
                <c:pt idx="357">
                  <c:v>101903</c:v>
                </c:pt>
                <c:pt idx="358">
                  <c:v>104309</c:v>
                </c:pt>
                <c:pt idx="359">
                  <c:v>105784</c:v>
                </c:pt>
                <c:pt idx="360">
                  <c:v>106353</c:v>
                </c:pt>
                <c:pt idx="361">
                  <c:v>108668</c:v>
                </c:pt>
                <c:pt idx="362">
                  <c:v>109557</c:v>
                </c:pt>
                <c:pt idx="363">
                  <c:v>108775</c:v>
                </c:pt>
                <c:pt idx="364">
                  <c:v>106827</c:v>
                </c:pt>
                <c:pt idx="365">
                  <c:v>105149</c:v>
                </c:pt>
              </c:numCache>
            </c:numRef>
          </c:val>
          <c:smooth val="0"/>
          <c:extLst>
            <c:ext xmlns:c16="http://schemas.microsoft.com/office/drawing/2014/chart" uri="{C3380CC4-5D6E-409C-BE32-E72D297353CC}">
              <c16:uniqueId val="{00000000-4F7F-48B4-AA6C-80313B08EAFC}"/>
            </c:ext>
          </c:extLst>
        </c:ser>
        <c:ser>
          <c:idx val="1"/>
          <c:order val="1"/>
          <c:tx>
            <c:strRef>
              <c:f>'Stock Data'!$H$1</c:f>
              <c:strCache>
                <c:ptCount val="1"/>
                <c:pt idx="0">
                  <c:v>Avg Close</c:v>
                </c:pt>
              </c:strCache>
            </c:strRef>
          </c:tx>
          <c:spPr>
            <a:ln w="28575" cap="rnd">
              <a:solidFill>
                <a:schemeClr val="accent2"/>
              </a:solidFill>
              <a:prstDash val="sysDash"/>
              <a:round/>
            </a:ln>
            <a:effectLst/>
          </c:spPr>
          <c:marker>
            <c:symbol val="none"/>
          </c:marker>
          <c:dLbls>
            <c:dLbl>
              <c:idx val="2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3175">
                        <a:noFill/>
                      </a:ln>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0688137885312421"/>
                      <c:h val="4.1739599542878723E-2"/>
                    </c:manualLayout>
                  </c15:layout>
                </c:ext>
                <c:ext xmlns:c16="http://schemas.microsoft.com/office/drawing/2014/chart" uri="{C3380CC4-5D6E-409C-BE32-E72D297353CC}">
                  <c16:uniqueId val="{00000001-4F7F-48B4-AA6C-80313B08EA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accent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'Stock Data'!$A$2:$A$367</c:f>
              <c:numCache>
                <c:formatCode>m/d/yyyy</c:formatCode>
                <c:ptCount val="366"/>
                <c:pt idx="0">
                  <c:v>45509</c:v>
                </c:pt>
                <c:pt idx="1">
                  <c:v>45719</c:v>
                </c:pt>
                <c:pt idx="2">
                  <c:v>45467</c:v>
                </c:pt>
                <c:pt idx="3">
                  <c:v>45713</c:v>
                </c:pt>
                <c:pt idx="4">
                  <c:v>45623</c:v>
                </c:pt>
                <c:pt idx="5">
                  <c:v>45510</c:v>
                </c:pt>
                <c:pt idx="6">
                  <c:v>45756</c:v>
                </c:pt>
                <c:pt idx="7">
                  <c:v>45512</c:v>
                </c:pt>
                <c:pt idx="8">
                  <c:v>45602</c:v>
                </c:pt>
                <c:pt idx="9">
                  <c:v>45607</c:v>
                </c:pt>
                <c:pt idx="10">
                  <c:v>45718</c:v>
                </c:pt>
                <c:pt idx="11">
                  <c:v>45456</c:v>
                </c:pt>
                <c:pt idx="12">
                  <c:v>45457</c:v>
                </c:pt>
                <c:pt idx="13">
                  <c:v>45458</c:v>
                </c:pt>
                <c:pt idx="14">
                  <c:v>45459</c:v>
                </c:pt>
                <c:pt idx="15">
                  <c:v>45460</c:v>
                </c:pt>
                <c:pt idx="16">
                  <c:v>45461</c:v>
                </c:pt>
                <c:pt idx="17">
                  <c:v>45462</c:v>
                </c:pt>
                <c:pt idx="18">
                  <c:v>45463</c:v>
                </c:pt>
                <c:pt idx="19">
                  <c:v>45464</c:v>
                </c:pt>
                <c:pt idx="20">
                  <c:v>45465</c:v>
                </c:pt>
                <c:pt idx="21">
                  <c:v>45466</c:v>
                </c:pt>
                <c:pt idx="22">
                  <c:v>45468</c:v>
                </c:pt>
                <c:pt idx="23">
                  <c:v>45469</c:v>
                </c:pt>
                <c:pt idx="24">
                  <c:v>45470</c:v>
                </c:pt>
                <c:pt idx="25">
                  <c:v>45471</c:v>
                </c:pt>
                <c:pt idx="26">
                  <c:v>45472</c:v>
                </c:pt>
                <c:pt idx="27">
                  <c:v>45473</c:v>
                </c:pt>
                <c:pt idx="28">
                  <c:v>45474</c:v>
                </c:pt>
                <c:pt idx="29">
                  <c:v>45475</c:v>
                </c:pt>
                <c:pt idx="30">
                  <c:v>45476</c:v>
                </c:pt>
                <c:pt idx="31">
                  <c:v>45477</c:v>
                </c:pt>
                <c:pt idx="32">
                  <c:v>45478</c:v>
                </c:pt>
                <c:pt idx="33">
                  <c:v>45479</c:v>
                </c:pt>
                <c:pt idx="34">
                  <c:v>45480</c:v>
                </c:pt>
                <c:pt idx="35">
                  <c:v>45481</c:v>
                </c:pt>
                <c:pt idx="36">
                  <c:v>45482</c:v>
                </c:pt>
                <c:pt idx="37">
                  <c:v>45483</c:v>
                </c:pt>
                <c:pt idx="38">
                  <c:v>45484</c:v>
                </c:pt>
                <c:pt idx="39">
                  <c:v>45485</c:v>
                </c:pt>
                <c:pt idx="40">
                  <c:v>45486</c:v>
                </c:pt>
                <c:pt idx="41">
                  <c:v>45487</c:v>
                </c:pt>
                <c:pt idx="42">
                  <c:v>45488</c:v>
                </c:pt>
                <c:pt idx="43">
                  <c:v>45489</c:v>
                </c:pt>
                <c:pt idx="44">
                  <c:v>45490</c:v>
                </c:pt>
                <c:pt idx="45">
                  <c:v>45491</c:v>
                </c:pt>
                <c:pt idx="46">
                  <c:v>45492</c:v>
                </c:pt>
                <c:pt idx="47">
                  <c:v>45493</c:v>
                </c:pt>
                <c:pt idx="48">
                  <c:v>45494</c:v>
                </c:pt>
                <c:pt idx="49">
                  <c:v>45495</c:v>
                </c:pt>
                <c:pt idx="50">
                  <c:v>45496</c:v>
                </c:pt>
                <c:pt idx="51">
                  <c:v>45497</c:v>
                </c:pt>
                <c:pt idx="52">
                  <c:v>45498</c:v>
                </c:pt>
                <c:pt idx="53">
                  <c:v>45499</c:v>
                </c:pt>
                <c:pt idx="54">
                  <c:v>45500</c:v>
                </c:pt>
                <c:pt idx="55">
                  <c:v>45501</c:v>
                </c:pt>
                <c:pt idx="56">
                  <c:v>45502</c:v>
                </c:pt>
                <c:pt idx="57">
                  <c:v>45503</c:v>
                </c:pt>
                <c:pt idx="58">
                  <c:v>45504</c:v>
                </c:pt>
                <c:pt idx="59">
                  <c:v>45505</c:v>
                </c:pt>
                <c:pt idx="60">
                  <c:v>45506</c:v>
                </c:pt>
                <c:pt idx="61">
                  <c:v>45507</c:v>
                </c:pt>
                <c:pt idx="62">
                  <c:v>45508</c:v>
                </c:pt>
                <c:pt idx="63">
                  <c:v>45511</c:v>
                </c:pt>
                <c:pt idx="64">
                  <c:v>45513</c:v>
                </c:pt>
                <c:pt idx="65">
                  <c:v>45514</c:v>
                </c:pt>
                <c:pt idx="66">
                  <c:v>45515</c:v>
                </c:pt>
                <c:pt idx="67">
                  <c:v>45516</c:v>
                </c:pt>
                <c:pt idx="68">
                  <c:v>45517</c:v>
                </c:pt>
                <c:pt idx="69">
                  <c:v>45518</c:v>
                </c:pt>
                <c:pt idx="70">
                  <c:v>45519</c:v>
                </c:pt>
                <c:pt idx="71">
                  <c:v>45520</c:v>
                </c:pt>
                <c:pt idx="72">
                  <c:v>45521</c:v>
                </c:pt>
                <c:pt idx="73">
                  <c:v>45522</c:v>
                </c:pt>
                <c:pt idx="74">
                  <c:v>45523</c:v>
                </c:pt>
                <c:pt idx="75">
                  <c:v>45524</c:v>
                </c:pt>
                <c:pt idx="76">
                  <c:v>45525</c:v>
                </c:pt>
                <c:pt idx="77">
                  <c:v>45526</c:v>
                </c:pt>
                <c:pt idx="78">
                  <c:v>45527</c:v>
                </c:pt>
                <c:pt idx="79">
                  <c:v>45528</c:v>
                </c:pt>
                <c:pt idx="80">
                  <c:v>45529</c:v>
                </c:pt>
                <c:pt idx="81">
                  <c:v>45530</c:v>
                </c:pt>
                <c:pt idx="82">
                  <c:v>45531</c:v>
                </c:pt>
                <c:pt idx="83">
                  <c:v>45532</c:v>
                </c:pt>
                <c:pt idx="84">
                  <c:v>45533</c:v>
                </c:pt>
                <c:pt idx="85">
                  <c:v>45534</c:v>
                </c:pt>
                <c:pt idx="86">
                  <c:v>45535</c:v>
                </c:pt>
                <c:pt idx="87">
                  <c:v>45536</c:v>
                </c:pt>
                <c:pt idx="88">
                  <c:v>45537</c:v>
                </c:pt>
                <c:pt idx="89">
                  <c:v>45538</c:v>
                </c:pt>
                <c:pt idx="90">
                  <c:v>45539</c:v>
                </c:pt>
                <c:pt idx="91">
                  <c:v>45540</c:v>
                </c:pt>
                <c:pt idx="92">
                  <c:v>45541</c:v>
                </c:pt>
                <c:pt idx="93">
                  <c:v>45542</c:v>
                </c:pt>
                <c:pt idx="94">
                  <c:v>45543</c:v>
                </c:pt>
                <c:pt idx="95">
                  <c:v>45544</c:v>
                </c:pt>
                <c:pt idx="96">
                  <c:v>45545</c:v>
                </c:pt>
                <c:pt idx="97">
                  <c:v>45546</c:v>
                </c:pt>
                <c:pt idx="98">
                  <c:v>45547</c:v>
                </c:pt>
                <c:pt idx="99">
                  <c:v>45548</c:v>
                </c:pt>
                <c:pt idx="100">
                  <c:v>45549</c:v>
                </c:pt>
                <c:pt idx="101">
                  <c:v>45550</c:v>
                </c:pt>
                <c:pt idx="102">
                  <c:v>45551</c:v>
                </c:pt>
                <c:pt idx="103">
                  <c:v>45552</c:v>
                </c:pt>
                <c:pt idx="104">
                  <c:v>45553</c:v>
                </c:pt>
                <c:pt idx="105">
                  <c:v>45554</c:v>
                </c:pt>
                <c:pt idx="106">
                  <c:v>45555</c:v>
                </c:pt>
                <c:pt idx="107">
                  <c:v>45556</c:v>
                </c:pt>
                <c:pt idx="108">
                  <c:v>45557</c:v>
                </c:pt>
                <c:pt idx="109">
                  <c:v>45558</c:v>
                </c:pt>
                <c:pt idx="110">
                  <c:v>45559</c:v>
                </c:pt>
                <c:pt idx="111">
                  <c:v>45560</c:v>
                </c:pt>
                <c:pt idx="112">
                  <c:v>45561</c:v>
                </c:pt>
                <c:pt idx="113">
                  <c:v>45562</c:v>
                </c:pt>
                <c:pt idx="114">
                  <c:v>45563</c:v>
                </c:pt>
                <c:pt idx="115">
                  <c:v>45564</c:v>
                </c:pt>
                <c:pt idx="116">
                  <c:v>45565</c:v>
                </c:pt>
                <c:pt idx="117">
                  <c:v>45566</c:v>
                </c:pt>
                <c:pt idx="118">
                  <c:v>45567</c:v>
                </c:pt>
                <c:pt idx="119">
                  <c:v>45568</c:v>
                </c:pt>
                <c:pt idx="120">
                  <c:v>45569</c:v>
                </c:pt>
                <c:pt idx="121">
                  <c:v>45570</c:v>
                </c:pt>
                <c:pt idx="122">
                  <c:v>45571</c:v>
                </c:pt>
                <c:pt idx="123">
                  <c:v>45572</c:v>
                </c:pt>
                <c:pt idx="124">
                  <c:v>45573</c:v>
                </c:pt>
                <c:pt idx="125">
                  <c:v>45574</c:v>
                </c:pt>
                <c:pt idx="126">
                  <c:v>45575</c:v>
                </c:pt>
                <c:pt idx="127">
                  <c:v>45576</c:v>
                </c:pt>
                <c:pt idx="128">
                  <c:v>45577</c:v>
                </c:pt>
                <c:pt idx="129">
                  <c:v>45578</c:v>
                </c:pt>
                <c:pt idx="130">
                  <c:v>45579</c:v>
                </c:pt>
                <c:pt idx="131">
                  <c:v>45580</c:v>
                </c:pt>
                <c:pt idx="132">
                  <c:v>45581</c:v>
                </c:pt>
                <c:pt idx="133">
                  <c:v>45582</c:v>
                </c:pt>
                <c:pt idx="134">
                  <c:v>45583</c:v>
                </c:pt>
                <c:pt idx="135">
                  <c:v>45584</c:v>
                </c:pt>
                <c:pt idx="136">
                  <c:v>45585</c:v>
                </c:pt>
                <c:pt idx="137">
                  <c:v>45586</c:v>
                </c:pt>
                <c:pt idx="138">
                  <c:v>45587</c:v>
                </c:pt>
                <c:pt idx="139">
                  <c:v>45588</c:v>
                </c:pt>
                <c:pt idx="140">
                  <c:v>45589</c:v>
                </c:pt>
                <c:pt idx="141">
                  <c:v>45590</c:v>
                </c:pt>
                <c:pt idx="142">
                  <c:v>45591</c:v>
                </c:pt>
                <c:pt idx="143">
                  <c:v>45592</c:v>
                </c:pt>
                <c:pt idx="144">
                  <c:v>45593</c:v>
                </c:pt>
                <c:pt idx="145">
                  <c:v>45594</c:v>
                </c:pt>
                <c:pt idx="146">
                  <c:v>45595</c:v>
                </c:pt>
                <c:pt idx="147">
                  <c:v>45596</c:v>
                </c:pt>
                <c:pt idx="148">
                  <c:v>45597</c:v>
                </c:pt>
                <c:pt idx="149">
                  <c:v>45598</c:v>
                </c:pt>
                <c:pt idx="150">
                  <c:v>45599</c:v>
                </c:pt>
                <c:pt idx="151">
                  <c:v>45600</c:v>
                </c:pt>
                <c:pt idx="152">
                  <c:v>45601</c:v>
                </c:pt>
                <c:pt idx="153">
                  <c:v>45603</c:v>
                </c:pt>
                <c:pt idx="154">
                  <c:v>45604</c:v>
                </c:pt>
                <c:pt idx="155">
                  <c:v>45605</c:v>
                </c:pt>
                <c:pt idx="156">
                  <c:v>45606</c:v>
                </c:pt>
                <c:pt idx="157">
                  <c:v>45608</c:v>
                </c:pt>
                <c:pt idx="158">
                  <c:v>45609</c:v>
                </c:pt>
                <c:pt idx="159">
                  <c:v>45610</c:v>
                </c:pt>
                <c:pt idx="160">
                  <c:v>45611</c:v>
                </c:pt>
                <c:pt idx="161">
                  <c:v>45612</c:v>
                </c:pt>
                <c:pt idx="162">
                  <c:v>45613</c:v>
                </c:pt>
                <c:pt idx="163">
                  <c:v>45614</c:v>
                </c:pt>
                <c:pt idx="164">
                  <c:v>45615</c:v>
                </c:pt>
                <c:pt idx="165">
                  <c:v>45616</c:v>
                </c:pt>
                <c:pt idx="166">
                  <c:v>45617</c:v>
                </c:pt>
                <c:pt idx="167">
                  <c:v>45618</c:v>
                </c:pt>
                <c:pt idx="168">
                  <c:v>45619</c:v>
                </c:pt>
                <c:pt idx="169">
                  <c:v>45620</c:v>
                </c:pt>
                <c:pt idx="170">
                  <c:v>45621</c:v>
                </c:pt>
                <c:pt idx="171">
                  <c:v>45622</c:v>
                </c:pt>
                <c:pt idx="172">
                  <c:v>45624</c:v>
                </c:pt>
                <c:pt idx="173">
                  <c:v>45625</c:v>
                </c:pt>
                <c:pt idx="174">
                  <c:v>45626</c:v>
                </c:pt>
                <c:pt idx="175">
                  <c:v>45627</c:v>
                </c:pt>
                <c:pt idx="176">
                  <c:v>45628</c:v>
                </c:pt>
                <c:pt idx="177">
                  <c:v>45629</c:v>
                </c:pt>
                <c:pt idx="178">
                  <c:v>45630</c:v>
                </c:pt>
                <c:pt idx="179">
                  <c:v>45631</c:v>
                </c:pt>
                <c:pt idx="180">
                  <c:v>45632</c:v>
                </c:pt>
                <c:pt idx="181">
                  <c:v>45633</c:v>
                </c:pt>
                <c:pt idx="182">
                  <c:v>45634</c:v>
                </c:pt>
                <c:pt idx="183">
                  <c:v>45635</c:v>
                </c:pt>
                <c:pt idx="184">
                  <c:v>45636</c:v>
                </c:pt>
                <c:pt idx="185">
                  <c:v>45637</c:v>
                </c:pt>
                <c:pt idx="186">
                  <c:v>45638</c:v>
                </c:pt>
                <c:pt idx="187">
                  <c:v>45639</c:v>
                </c:pt>
                <c:pt idx="188">
                  <c:v>45640</c:v>
                </c:pt>
                <c:pt idx="189">
                  <c:v>45641</c:v>
                </c:pt>
                <c:pt idx="190">
                  <c:v>45642</c:v>
                </c:pt>
                <c:pt idx="191">
                  <c:v>45643</c:v>
                </c:pt>
                <c:pt idx="192">
                  <c:v>45644</c:v>
                </c:pt>
                <c:pt idx="193">
                  <c:v>45645</c:v>
                </c:pt>
                <c:pt idx="194">
                  <c:v>45646</c:v>
                </c:pt>
                <c:pt idx="195">
                  <c:v>45647</c:v>
                </c:pt>
                <c:pt idx="196">
                  <c:v>45648</c:v>
                </c:pt>
                <c:pt idx="197">
                  <c:v>45649</c:v>
                </c:pt>
                <c:pt idx="198">
                  <c:v>45650</c:v>
                </c:pt>
                <c:pt idx="199">
                  <c:v>45651</c:v>
                </c:pt>
                <c:pt idx="200">
                  <c:v>45652</c:v>
                </c:pt>
                <c:pt idx="201">
                  <c:v>45653</c:v>
                </c:pt>
                <c:pt idx="202">
                  <c:v>45654</c:v>
                </c:pt>
                <c:pt idx="203">
                  <c:v>45655</c:v>
                </c:pt>
                <c:pt idx="204">
                  <c:v>45656</c:v>
                </c:pt>
                <c:pt idx="205">
                  <c:v>45657</c:v>
                </c:pt>
                <c:pt idx="206">
                  <c:v>45658</c:v>
                </c:pt>
                <c:pt idx="207">
                  <c:v>45659</c:v>
                </c:pt>
                <c:pt idx="208">
                  <c:v>45660</c:v>
                </c:pt>
                <c:pt idx="209">
                  <c:v>45661</c:v>
                </c:pt>
                <c:pt idx="210">
                  <c:v>45662</c:v>
                </c:pt>
                <c:pt idx="211">
                  <c:v>45663</c:v>
                </c:pt>
                <c:pt idx="212">
                  <c:v>45664</c:v>
                </c:pt>
                <c:pt idx="213">
                  <c:v>45665</c:v>
                </c:pt>
                <c:pt idx="214">
                  <c:v>45666</c:v>
                </c:pt>
                <c:pt idx="215">
                  <c:v>45667</c:v>
                </c:pt>
                <c:pt idx="216">
                  <c:v>45668</c:v>
                </c:pt>
                <c:pt idx="217">
                  <c:v>45669</c:v>
                </c:pt>
                <c:pt idx="218">
                  <c:v>45670</c:v>
                </c:pt>
                <c:pt idx="219">
                  <c:v>45671</c:v>
                </c:pt>
                <c:pt idx="220">
                  <c:v>45672</c:v>
                </c:pt>
                <c:pt idx="221">
                  <c:v>45673</c:v>
                </c:pt>
                <c:pt idx="222">
                  <c:v>45674</c:v>
                </c:pt>
                <c:pt idx="223">
                  <c:v>45675</c:v>
                </c:pt>
                <c:pt idx="224">
                  <c:v>45676</c:v>
                </c:pt>
                <c:pt idx="225">
                  <c:v>45677</c:v>
                </c:pt>
                <c:pt idx="226">
                  <c:v>45678</c:v>
                </c:pt>
                <c:pt idx="227">
                  <c:v>45679</c:v>
                </c:pt>
                <c:pt idx="228">
                  <c:v>45680</c:v>
                </c:pt>
                <c:pt idx="229">
                  <c:v>45681</c:v>
                </c:pt>
                <c:pt idx="230">
                  <c:v>45682</c:v>
                </c:pt>
                <c:pt idx="231">
                  <c:v>45683</c:v>
                </c:pt>
                <c:pt idx="232">
                  <c:v>45684</c:v>
                </c:pt>
                <c:pt idx="233">
                  <c:v>45685</c:v>
                </c:pt>
                <c:pt idx="234">
                  <c:v>45686</c:v>
                </c:pt>
                <c:pt idx="235">
                  <c:v>45687</c:v>
                </c:pt>
                <c:pt idx="236">
                  <c:v>45688</c:v>
                </c:pt>
                <c:pt idx="237">
                  <c:v>45689</c:v>
                </c:pt>
                <c:pt idx="238">
                  <c:v>45690</c:v>
                </c:pt>
                <c:pt idx="239">
                  <c:v>45691</c:v>
                </c:pt>
                <c:pt idx="240">
                  <c:v>45692</c:v>
                </c:pt>
                <c:pt idx="241">
                  <c:v>45693</c:v>
                </c:pt>
                <c:pt idx="242">
                  <c:v>45694</c:v>
                </c:pt>
                <c:pt idx="243">
                  <c:v>45695</c:v>
                </c:pt>
                <c:pt idx="244">
                  <c:v>45696</c:v>
                </c:pt>
                <c:pt idx="245">
                  <c:v>45697</c:v>
                </c:pt>
                <c:pt idx="246">
                  <c:v>45698</c:v>
                </c:pt>
                <c:pt idx="247">
                  <c:v>45699</c:v>
                </c:pt>
                <c:pt idx="248">
                  <c:v>45700</c:v>
                </c:pt>
                <c:pt idx="249">
                  <c:v>45701</c:v>
                </c:pt>
                <c:pt idx="250">
                  <c:v>45702</c:v>
                </c:pt>
                <c:pt idx="251">
                  <c:v>45703</c:v>
                </c:pt>
                <c:pt idx="252">
                  <c:v>45704</c:v>
                </c:pt>
                <c:pt idx="253">
                  <c:v>45705</c:v>
                </c:pt>
                <c:pt idx="254">
                  <c:v>45706</c:v>
                </c:pt>
                <c:pt idx="255">
                  <c:v>45707</c:v>
                </c:pt>
                <c:pt idx="256">
                  <c:v>45708</c:v>
                </c:pt>
                <c:pt idx="257">
                  <c:v>45709</c:v>
                </c:pt>
                <c:pt idx="258">
                  <c:v>45710</c:v>
                </c:pt>
                <c:pt idx="259">
                  <c:v>45711</c:v>
                </c:pt>
                <c:pt idx="260">
                  <c:v>45712</c:v>
                </c:pt>
                <c:pt idx="261">
                  <c:v>45714</c:v>
                </c:pt>
                <c:pt idx="262">
                  <c:v>45715</c:v>
                </c:pt>
                <c:pt idx="263">
                  <c:v>45716</c:v>
                </c:pt>
                <c:pt idx="264">
                  <c:v>45717</c:v>
                </c:pt>
                <c:pt idx="265">
                  <c:v>45720</c:v>
                </c:pt>
                <c:pt idx="266">
                  <c:v>45721</c:v>
                </c:pt>
                <c:pt idx="267">
                  <c:v>45722</c:v>
                </c:pt>
                <c:pt idx="268">
                  <c:v>45723</c:v>
                </c:pt>
                <c:pt idx="269">
                  <c:v>45724</c:v>
                </c:pt>
                <c:pt idx="270">
                  <c:v>45725</c:v>
                </c:pt>
                <c:pt idx="271">
                  <c:v>45726</c:v>
                </c:pt>
                <c:pt idx="272">
                  <c:v>45727</c:v>
                </c:pt>
                <c:pt idx="273">
                  <c:v>45728</c:v>
                </c:pt>
                <c:pt idx="274">
                  <c:v>45729</c:v>
                </c:pt>
                <c:pt idx="275">
                  <c:v>45730</c:v>
                </c:pt>
                <c:pt idx="276">
                  <c:v>45731</c:v>
                </c:pt>
                <c:pt idx="277">
                  <c:v>45732</c:v>
                </c:pt>
                <c:pt idx="278">
                  <c:v>45733</c:v>
                </c:pt>
                <c:pt idx="279">
                  <c:v>45734</c:v>
                </c:pt>
                <c:pt idx="280">
                  <c:v>45735</c:v>
                </c:pt>
                <c:pt idx="281">
                  <c:v>45736</c:v>
                </c:pt>
                <c:pt idx="282">
                  <c:v>45737</c:v>
                </c:pt>
                <c:pt idx="283">
                  <c:v>45738</c:v>
                </c:pt>
                <c:pt idx="284">
                  <c:v>45739</c:v>
                </c:pt>
                <c:pt idx="285">
                  <c:v>45740</c:v>
                </c:pt>
                <c:pt idx="286">
                  <c:v>45741</c:v>
                </c:pt>
                <c:pt idx="287">
                  <c:v>45742</c:v>
                </c:pt>
                <c:pt idx="288">
                  <c:v>45743</c:v>
                </c:pt>
                <c:pt idx="289">
                  <c:v>45744</c:v>
                </c:pt>
                <c:pt idx="290">
                  <c:v>45745</c:v>
                </c:pt>
                <c:pt idx="291">
                  <c:v>45746</c:v>
                </c:pt>
                <c:pt idx="292">
                  <c:v>45747</c:v>
                </c:pt>
                <c:pt idx="293">
                  <c:v>45748</c:v>
                </c:pt>
                <c:pt idx="294">
                  <c:v>45749</c:v>
                </c:pt>
                <c:pt idx="295">
                  <c:v>45750</c:v>
                </c:pt>
                <c:pt idx="296">
                  <c:v>45751</c:v>
                </c:pt>
                <c:pt idx="297">
                  <c:v>45752</c:v>
                </c:pt>
                <c:pt idx="298">
                  <c:v>45753</c:v>
                </c:pt>
                <c:pt idx="299">
                  <c:v>45754</c:v>
                </c:pt>
                <c:pt idx="300">
                  <c:v>45755</c:v>
                </c:pt>
                <c:pt idx="301">
                  <c:v>45757</c:v>
                </c:pt>
                <c:pt idx="302">
                  <c:v>45758</c:v>
                </c:pt>
                <c:pt idx="303">
                  <c:v>45759</c:v>
                </c:pt>
                <c:pt idx="304">
                  <c:v>45760</c:v>
                </c:pt>
                <c:pt idx="305">
                  <c:v>45761</c:v>
                </c:pt>
                <c:pt idx="306">
                  <c:v>45762</c:v>
                </c:pt>
                <c:pt idx="307">
                  <c:v>45763</c:v>
                </c:pt>
                <c:pt idx="308">
                  <c:v>45764</c:v>
                </c:pt>
                <c:pt idx="309">
                  <c:v>45765</c:v>
                </c:pt>
                <c:pt idx="310">
                  <c:v>45766</c:v>
                </c:pt>
                <c:pt idx="311">
                  <c:v>45767</c:v>
                </c:pt>
                <c:pt idx="312">
                  <c:v>45768</c:v>
                </c:pt>
                <c:pt idx="313">
                  <c:v>45769</c:v>
                </c:pt>
                <c:pt idx="314">
                  <c:v>45770</c:v>
                </c:pt>
                <c:pt idx="315">
                  <c:v>45771</c:v>
                </c:pt>
                <c:pt idx="316">
                  <c:v>45772</c:v>
                </c:pt>
                <c:pt idx="317">
                  <c:v>45773</c:v>
                </c:pt>
                <c:pt idx="318">
                  <c:v>45774</c:v>
                </c:pt>
                <c:pt idx="319">
                  <c:v>45775</c:v>
                </c:pt>
                <c:pt idx="320">
                  <c:v>45776</c:v>
                </c:pt>
                <c:pt idx="321">
                  <c:v>45777</c:v>
                </c:pt>
                <c:pt idx="322">
                  <c:v>45778</c:v>
                </c:pt>
                <c:pt idx="323">
                  <c:v>45779</c:v>
                </c:pt>
                <c:pt idx="324">
                  <c:v>45780</c:v>
                </c:pt>
                <c:pt idx="325">
                  <c:v>45781</c:v>
                </c:pt>
                <c:pt idx="326">
                  <c:v>45782</c:v>
                </c:pt>
                <c:pt idx="327">
                  <c:v>45783</c:v>
                </c:pt>
                <c:pt idx="328">
                  <c:v>45784</c:v>
                </c:pt>
                <c:pt idx="329">
                  <c:v>45785</c:v>
                </c:pt>
                <c:pt idx="330">
                  <c:v>45786</c:v>
                </c:pt>
                <c:pt idx="331">
                  <c:v>45787</c:v>
                </c:pt>
                <c:pt idx="332">
                  <c:v>45788</c:v>
                </c:pt>
                <c:pt idx="333">
                  <c:v>45789</c:v>
                </c:pt>
                <c:pt idx="334">
                  <c:v>45790</c:v>
                </c:pt>
                <c:pt idx="335">
                  <c:v>45791</c:v>
                </c:pt>
                <c:pt idx="336">
                  <c:v>45792</c:v>
                </c:pt>
                <c:pt idx="337">
                  <c:v>45793</c:v>
                </c:pt>
                <c:pt idx="338">
                  <c:v>45794</c:v>
                </c:pt>
                <c:pt idx="339">
                  <c:v>45795</c:v>
                </c:pt>
                <c:pt idx="340">
                  <c:v>45796</c:v>
                </c:pt>
                <c:pt idx="341">
                  <c:v>45797</c:v>
                </c:pt>
                <c:pt idx="342">
                  <c:v>45798</c:v>
                </c:pt>
                <c:pt idx="343">
                  <c:v>45799</c:v>
                </c:pt>
                <c:pt idx="344">
                  <c:v>45800</c:v>
                </c:pt>
                <c:pt idx="345">
                  <c:v>45801</c:v>
                </c:pt>
                <c:pt idx="346">
                  <c:v>45802</c:v>
                </c:pt>
                <c:pt idx="347">
                  <c:v>45803</c:v>
                </c:pt>
                <c:pt idx="348">
                  <c:v>45804</c:v>
                </c:pt>
                <c:pt idx="349">
                  <c:v>45805</c:v>
                </c:pt>
                <c:pt idx="350">
                  <c:v>45806</c:v>
                </c:pt>
                <c:pt idx="351">
                  <c:v>45807</c:v>
                </c:pt>
                <c:pt idx="352">
                  <c:v>45808</c:v>
                </c:pt>
                <c:pt idx="353">
                  <c:v>45809</c:v>
                </c:pt>
                <c:pt idx="354">
                  <c:v>45810</c:v>
                </c:pt>
                <c:pt idx="355">
                  <c:v>45811</c:v>
                </c:pt>
                <c:pt idx="356">
                  <c:v>45812</c:v>
                </c:pt>
                <c:pt idx="357">
                  <c:v>45813</c:v>
                </c:pt>
                <c:pt idx="358">
                  <c:v>45814</c:v>
                </c:pt>
                <c:pt idx="359">
                  <c:v>45815</c:v>
                </c:pt>
                <c:pt idx="360">
                  <c:v>45816</c:v>
                </c:pt>
                <c:pt idx="361">
                  <c:v>45817</c:v>
                </c:pt>
                <c:pt idx="362">
                  <c:v>45818</c:v>
                </c:pt>
                <c:pt idx="363">
                  <c:v>45819</c:v>
                </c:pt>
                <c:pt idx="364">
                  <c:v>45820</c:v>
                </c:pt>
                <c:pt idx="365">
                  <c:v>45821</c:v>
                </c:pt>
              </c:numCache>
            </c:numRef>
          </c:cat>
          <c:val>
            <c:numRef>
              <c:f>'Stock Data'!$H$2:$H$367</c:f>
              <c:numCache>
                <c:formatCode>#,##0</c:formatCode>
                <c:ptCount val="366"/>
                <c:pt idx="0">
                  <c:v>82019.172131147541</c:v>
                </c:pt>
                <c:pt idx="1">
                  <c:v>82019.172131147541</c:v>
                </c:pt>
                <c:pt idx="2">
                  <c:v>82019.172131147541</c:v>
                </c:pt>
                <c:pt idx="3">
                  <c:v>82019.172131147541</c:v>
                </c:pt>
                <c:pt idx="4">
                  <c:v>82019.172131147541</c:v>
                </c:pt>
                <c:pt idx="5">
                  <c:v>82019.172131147541</c:v>
                </c:pt>
                <c:pt idx="6">
                  <c:v>82019.172131147541</c:v>
                </c:pt>
                <c:pt idx="7">
                  <c:v>82019.172131147541</c:v>
                </c:pt>
                <c:pt idx="8">
                  <c:v>82019.172131147541</c:v>
                </c:pt>
                <c:pt idx="9">
                  <c:v>82019.172131147541</c:v>
                </c:pt>
                <c:pt idx="10">
                  <c:v>82019.172131147541</c:v>
                </c:pt>
                <c:pt idx="11">
                  <c:v>82019.172131147541</c:v>
                </c:pt>
                <c:pt idx="12">
                  <c:v>82019.172131147541</c:v>
                </c:pt>
                <c:pt idx="13">
                  <c:v>82019.172131147541</c:v>
                </c:pt>
                <c:pt idx="14">
                  <c:v>82019.172131147541</c:v>
                </c:pt>
                <c:pt idx="15">
                  <c:v>82019.172131147541</c:v>
                </c:pt>
                <c:pt idx="16">
                  <c:v>82019.172131147541</c:v>
                </c:pt>
                <c:pt idx="17">
                  <c:v>82019.172131147541</c:v>
                </c:pt>
                <c:pt idx="18">
                  <c:v>82019.172131147541</c:v>
                </c:pt>
                <c:pt idx="19">
                  <c:v>82019.172131147541</c:v>
                </c:pt>
                <c:pt idx="20">
                  <c:v>82019.172131147541</c:v>
                </c:pt>
                <c:pt idx="21">
                  <c:v>82019.172131147541</c:v>
                </c:pt>
                <c:pt idx="22">
                  <c:v>82019.172131147541</c:v>
                </c:pt>
                <c:pt idx="23">
                  <c:v>82019.172131147541</c:v>
                </c:pt>
                <c:pt idx="24">
                  <c:v>82019.172131147541</c:v>
                </c:pt>
                <c:pt idx="25">
                  <c:v>82019.172131147541</c:v>
                </c:pt>
                <c:pt idx="26">
                  <c:v>82019.172131147541</c:v>
                </c:pt>
                <c:pt idx="27">
                  <c:v>82019.172131147541</c:v>
                </c:pt>
                <c:pt idx="28">
                  <c:v>82019.172131147541</c:v>
                </c:pt>
                <c:pt idx="29">
                  <c:v>82019.172131147541</c:v>
                </c:pt>
                <c:pt idx="30">
                  <c:v>82019.172131147541</c:v>
                </c:pt>
                <c:pt idx="31">
                  <c:v>82019.172131147541</c:v>
                </c:pt>
                <c:pt idx="32">
                  <c:v>82019.172131147541</c:v>
                </c:pt>
                <c:pt idx="33">
                  <c:v>82019.172131147541</c:v>
                </c:pt>
                <c:pt idx="34">
                  <c:v>82019.172131147541</c:v>
                </c:pt>
                <c:pt idx="35">
                  <c:v>82019.172131147541</c:v>
                </c:pt>
                <c:pt idx="36">
                  <c:v>82019.172131147541</c:v>
                </c:pt>
                <c:pt idx="37">
                  <c:v>82019.172131147541</c:v>
                </c:pt>
                <c:pt idx="38">
                  <c:v>82019.172131147541</c:v>
                </c:pt>
                <c:pt idx="39">
                  <c:v>82019.172131147541</c:v>
                </c:pt>
                <c:pt idx="40">
                  <c:v>82019.172131147541</c:v>
                </c:pt>
                <c:pt idx="41">
                  <c:v>82019.172131147541</c:v>
                </c:pt>
                <c:pt idx="42">
                  <c:v>82019.172131147541</c:v>
                </c:pt>
                <c:pt idx="43">
                  <c:v>82019.172131147541</c:v>
                </c:pt>
                <c:pt idx="44">
                  <c:v>82019.172131147541</c:v>
                </c:pt>
                <c:pt idx="45">
                  <c:v>82019.172131147541</c:v>
                </c:pt>
                <c:pt idx="46">
                  <c:v>82019.172131147541</c:v>
                </c:pt>
                <c:pt idx="47">
                  <c:v>82019.172131147541</c:v>
                </c:pt>
                <c:pt idx="48">
                  <c:v>82019.172131147541</c:v>
                </c:pt>
                <c:pt idx="49">
                  <c:v>82019.172131147541</c:v>
                </c:pt>
                <c:pt idx="50">
                  <c:v>82019.172131147541</c:v>
                </c:pt>
                <c:pt idx="51">
                  <c:v>82019.172131147541</c:v>
                </c:pt>
                <c:pt idx="52">
                  <c:v>82019.172131147541</c:v>
                </c:pt>
                <c:pt idx="53">
                  <c:v>82019.172131147541</c:v>
                </c:pt>
                <c:pt idx="54">
                  <c:v>82019.172131147541</c:v>
                </c:pt>
                <c:pt idx="55">
                  <c:v>82019.172131147541</c:v>
                </c:pt>
                <c:pt idx="56">
                  <c:v>82019.172131147541</c:v>
                </c:pt>
                <c:pt idx="57">
                  <c:v>82019.172131147541</c:v>
                </c:pt>
                <c:pt idx="58">
                  <c:v>82019.172131147541</c:v>
                </c:pt>
                <c:pt idx="59">
                  <c:v>82019.172131147541</c:v>
                </c:pt>
                <c:pt idx="60">
                  <c:v>82019.172131147541</c:v>
                </c:pt>
                <c:pt idx="61">
                  <c:v>82019.172131147541</c:v>
                </c:pt>
                <c:pt idx="62">
                  <c:v>82019.172131147541</c:v>
                </c:pt>
                <c:pt idx="63">
                  <c:v>82019.172131147541</c:v>
                </c:pt>
                <c:pt idx="64">
                  <c:v>82019.172131147541</c:v>
                </c:pt>
                <c:pt idx="65">
                  <c:v>82019.172131147541</c:v>
                </c:pt>
                <c:pt idx="66">
                  <c:v>82019.172131147541</c:v>
                </c:pt>
                <c:pt idx="67">
                  <c:v>82019.172131147541</c:v>
                </c:pt>
                <c:pt idx="68">
                  <c:v>82019.172131147541</c:v>
                </c:pt>
                <c:pt idx="69">
                  <c:v>82019.172131147541</c:v>
                </c:pt>
                <c:pt idx="70">
                  <c:v>82019.172131147541</c:v>
                </c:pt>
                <c:pt idx="71">
                  <c:v>82019.172131147541</c:v>
                </c:pt>
                <c:pt idx="72">
                  <c:v>82019.172131147541</c:v>
                </c:pt>
                <c:pt idx="73">
                  <c:v>82019.172131147541</c:v>
                </c:pt>
                <c:pt idx="74">
                  <c:v>82019.172131147541</c:v>
                </c:pt>
                <c:pt idx="75">
                  <c:v>82019.172131147541</c:v>
                </c:pt>
                <c:pt idx="76">
                  <c:v>82019.172131147541</c:v>
                </c:pt>
                <c:pt idx="77">
                  <c:v>82019.172131147541</c:v>
                </c:pt>
                <c:pt idx="78">
                  <c:v>82019.172131147541</c:v>
                </c:pt>
                <c:pt idx="79">
                  <c:v>82019.172131147541</c:v>
                </c:pt>
                <c:pt idx="80">
                  <c:v>82019.172131147541</c:v>
                </c:pt>
                <c:pt idx="81">
                  <c:v>82019.172131147541</c:v>
                </c:pt>
                <c:pt idx="82">
                  <c:v>82019.172131147541</c:v>
                </c:pt>
                <c:pt idx="83">
                  <c:v>82019.172131147541</c:v>
                </c:pt>
                <c:pt idx="84">
                  <c:v>82019.172131147541</c:v>
                </c:pt>
                <c:pt idx="85">
                  <c:v>82019.172131147541</c:v>
                </c:pt>
                <c:pt idx="86">
                  <c:v>82019.172131147541</c:v>
                </c:pt>
                <c:pt idx="87">
                  <c:v>82019.172131147541</c:v>
                </c:pt>
                <c:pt idx="88">
                  <c:v>82019.172131147541</c:v>
                </c:pt>
                <c:pt idx="89">
                  <c:v>82019.172131147541</c:v>
                </c:pt>
                <c:pt idx="90">
                  <c:v>82019.172131147541</c:v>
                </c:pt>
                <c:pt idx="91">
                  <c:v>82019.172131147541</c:v>
                </c:pt>
                <c:pt idx="92">
                  <c:v>82019.172131147541</c:v>
                </c:pt>
                <c:pt idx="93">
                  <c:v>82019.172131147541</c:v>
                </c:pt>
                <c:pt idx="94">
                  <c:v>82019.172131147541</c:v>
                </c:pt>
                <c:pt idx="95">
                  <c:v>82019.172131147541</c:v>
                </c:pt>
                <c:pt idx="96">
                  <c:v>82019.172131147541</c:v>
                </c:pt>
                <c:pt idx="97">
                  <c:v>82019.172131147541</c:v>
                </c:pt>
                <c:pt idx="98">
                  <c:v>82019.172131147541</c:v>
                </c:pt>
                <c:pt idx="99">
                  <c:v>82019.172131147541</c:v>
                </c:pt>
                <c:pt idx="100">
                  <c:v>82019.172131147541</c:v>
                </c:pt>
                <c:pt idx="101">
                  <c:v>82019.172131147541</c:v>
                </c:pt>
                <c:pt idx="102">
                  <c:v>82019.172131147541</c:v>
                </c:pt>
                <c:pt idx="103">
                  <c:v>82019.172131147541</c:v>
                </c:pt>
                <c:pt idx="104">
                  <c:v>82019.172131147541</c:v>
                </c:pt>
                <c:pt idx="105">
                  <c:v>82019.172131147541</c:v>
                </c:pt>
                <c:pt idx="106">
                  <c:v>82019.172131147541</c:v>
                </c:pt>
                <c:pt idx="107">
                  <c:v>82019.172131147541</c:v>
                </c:pt>
                <c:pt idx="108">
                  <c:v>82019.172131147541</c:v>
                </c:pt>
                <c:pt idx="109">
                  <c:v>82019.172131147541</c:v>
                </c:pt>
                <c:pt idx="110">
                  <c:v>82019.172131147541</c:v>
                </c:pt>
                <c:pt idx="111">
                  <c:v>82019.172131147541</c:v>
                </c:pt>
                <c:pt idx="112">
                  <c:v>82019.172131147541</c:v>
                </c:pt>
                <c:pt idx="113">
                  <c:v>82019.172131147541</c:v>
                </c:pt>
                <c:pt idx="114">
                  <c:v>82019.172131147541</c:v>
                </c:pt>
                <c:pt idx="115">
                  <c:v>82019.172131147541</c:v>
                </c:pt>
                <c:pt idx="116">
                  <c:v>82019.172131147541</c:v>
                </c:pt>
                <c:pt idx="117">
                  <c:v>82019.172131147541</c:v>
                </c:pt>
                <c:pt idx="118">
                  <c:v>82019.172131147541</c:v>
                </c:pt>
                <c:pt idx="119">
                  <c:v>82019.172131147541</c:v>
                </c:pt>
                <c:pt idx="120">
                  <c:v>82019.172131147541</c:v>
                </c:pt>
                <c:pt idx="121">
                  <c:v>82019.172131147541</c:v>
                </c:pt>
                <c:pt idx="122">
                  <c:v>82019.172131147541</c:v>
                </c:pt>
                <c:pt idx="123">
                  <c:v>82019.172131147541</c:v>
                </c:pt>
                <c:pt idx="124">
                  <c:v>82019.172131147541</c:v>
                </c:pt>
                <c:pt idx="125">
                  <c:v>82019.172131147541</c:v>
                </c:pt>
                <c:pt idx="126">
                  <c:v>82019.172131147541</c:v>
                </c:pt>
                <c:pt idx="127">
                  <c:v>82019.172131147541</c:v>
                </c:pt>
                <c:pt idx="128">
                  <c:v>82019.172131147541</c:v>
                </c:pt>
                <c:pt idx="129">
                  <c:v>82019.172131147541</c:v>
                </c:pt>
                <c:pt idx="130">
                  <c:v>82019.172131147541</c:v>
                </c:pt>
                <c:pt idx="131">
                  <c:v>82019.172131147541</c:v>
                </c:pt>
                <c:pt idx="132">
                  <c:v>82019.172131147541</c:v>
                </c:pt>
                <c:pt idx="133">
                  <c:v>82019.172131147541</c:v>
                </c:pt>
                <c:pt idx="134">
                  <c:v>82019.172131147541</c:v>
                </c:pt>
                <c:pt idx="135">
                  <c:v>82019.172131147541</c:v>
                </c:pt>
                <c:pt idx="136">
                  <c:v>82019.172131147541</c:v>
                </c:pt>
                <c:pt idx="137">
                  <c:v>82019.172131147541</c:v>
                </c:pt>
                <c:pt idx="138">
                  <c:v>82019.172131147541</c:v>
                </c:pt>
                <c:pt idx="139">
                  <c:v>82019.172131147541</c:v>
                </c:pt>
                <c:pt idx="140">
                  <c:v>82019.172131147541</c:v>
                </c:pt>
                <c:pt idx="141">
                  <c:v>82019.172131147541</c:v>
                </c:pt>
                <c:pt idx="142">
                  <c:v>82019.172131147541</c:v>
                </c:pt>
                <c:pt idx="143">
                  <c:v>82019.172131147541</c:v>
                </c:pt>
                <c:pt idx="144">
                  <c:v>82019.172131147541</c:v>
                </c:pt>
                <c:pt idx="145">
                  <c:v>82019.172131147541</c:v>
                </c:pt>
                <c:pt idx="146">
                  <c:v>82019.172131147541</c:v>
                </c:pt>
                <c:pt idx="147">
                  <c:v>82019.172131147541</c:v>
                </c:pt>
                <c:pt idx="148">
                  <c:v>82019.172131147541</c:v>
                </c:pt>
                <c:pt idx="149">
                  <c:v>82019.172131147541</c:v>
                </c:pt>
                <c:pt idx="150">
                  <c:v>82019.172131147541</c:v>
                </c:pt>
                <c:pt idx="151">
                  <c:v>82019.172131147541</c:v>
                </c:pt>
                <c:pt idx="152">
                  <c:v>82019.172131147541</c:v>
                </c:pt>
                <c:pt idx="153">
                  <c:v>82019.172131147541</c:v>
                </c:pt>
                <c:pt idx="154">
                  <c:v>82019.172131147541</c:v>
                </c:pt>
                <c:pt idx="155">
                  <c:v>82019.172131147541</c:v>
                </c:pt>
                <c:pt idx="156">
                  <c:v>82019.172131147541</c:v>
                </c:pt>
                <c:pt idx="157">
                  <c:v>82019.172131147541</c:v>
                </c:pt>
                <c:pt idx="158">
                  <c:v>82019.172131147541</c:v>
                </c:pt>
                <c:pt idx="159">
                  <c:v>82019.172131147541</c:v>
                </c:pt>
                <c:pt idx="160">
                  <c:v>82019.172131147541</c:v>
                </c:pt>
                <c:pt idx="161">
                  <c:v>82019.172131147541</c:v>
                </c:pt>
                <c:pt idx="162">
                  <c:v>82019.172131147541</c:v>
                </c:pt>
                <c:pt idx="163">
                  <c:v>82019.172131147541</c:v>
                </c:pt>
                <c:pt idx="164">
                  <c:v>82019.172131147541</c:v>
                </c:pt>
                <c:pt idx="165">
                  <c:v>82019.172131147541</c:v>
                </c:pt>
                <c:pt idx="166">
                  <c:v>82019.172131147541</c:v>
                </c:pt>
                <c:pt idx="167">
                  <c:v>82019.172131147541</c:v>
                </c:pt>
                <c:pt idx="168">
                  <c:v>82019.172131147541</c:v>
                </c:pt>
                <c:pt idx="169">
                  <c:v>82019.172131147541</c:v>
                </c:pt>
                <c:pt idx="170">
                  <c:v>82019.172131147541</c:v>
                </c:pt>
                <c:pt idx="171">
                  <c:v>82019.172131147541</c:v>
                </c:pt>
                <c:pt idx="172">
                  <c:v>82019.172131147541</c:v>
                </c:pt>
                <c:pt idx="173">
                  <c:v>82019.172131147541</c:v>
                </c:pt>
                <c:pt idx="174">
                  <c:v>82019.172131147541</c:v>
                </c:pt>
                <c:pt idx="175">
                  <c:v>82019.172131147541</c:v>
                </c:pt>
                <c:pt idx="176">
                  <c:v>82019.172131147541</c:v>
                </c:pt>
                <c:pt idx="177">
                  <c:v>82019.172131147541</c:v>
                </c:pt>
                <c:pt idx="178">
                  <c:v>82019.172131147541</c:v>
                </c:pt>
                <c:pt idx="179">
                  <c:v>82019.172131147541</c:v>
                </c:pt>
                <c:pt idx="180">
                  <c:v>82019.172131147541</c:v>
                </c:pt>
                <c:pt idx="181">
                  <c:v>82019.172131147541</c:v>
                </c:pt>
                <c:pt idx="182">
                  <c:v>82019.172131147541</c:v>
                </c:pt>
                <c:pt idx="183">
                  <c:v>82019.172131147541</c:v>
                </c:pt>
                <c:pt idx="184">
                  <c:v>82019.172131147541</c:v>
                </c:pt>
                <c:pt idx="185">
                  <c:v>82019.172131147541</c:v>
                </c:pt>
                <c:pt idx="186">
                  <c:v>82019.172131147541</c:v>
                </c:pt>
                <c:pt idx="187">
                  <c:v>82019.172131147541</c:v>
                </c:pt>
                <c:pt idx="188">
                  <c:v>82019.172131147541</c:v>
                </c:pt>
                <c:pt idx="189">
                  <c:v>82019.172131147541</c:v>
                </c:pt>
                <c:pt idx="190">
                  <c:v>82019.172131147541</c:v>
                </c:pt>
                <c:pt idx="191">
                  <c:v>82019.172131147541</c:v>
                </c:pt>
                <c:pt idx="192">
                  <c:v>82019.172131147541</c:v>
                </c:pt>
                <c:pt idx="193">
                  <c:v>82019.172131147541</c:v>
                </c:pt>
                <c:pt idx="194">
                  <c:v>82019.172131147541</c:v>
                </c:pt>
                <c:pt idx="195">
                  <c:v>82019.172131147541</c:v>
                </c:pt>
                <c:pt idx="196">
                  <c:v>82019.172131147541</c:v>
                </c:pt>
                <c:pt idx="197">
                  <c:v>82019.172131147541</c:v>
                </c:pt>
                <c:pt idx="198">
                  <c:v>82019.172131147541</c:v>
                </c:pt>
                <c:pt idx="199">
                  <c:v>82019.172131147541</c:v>
                </c:pt>
                <c:pt idx="200">
                  <c:v>82019.172131147541</c:v>
                </c:pt>
                <c:pt idx="201">
                  <c:v>82019.172131147541</c:v>
                </c:pt>
                <c:pt idx="202">
                  <c:v>82019.172131147541</c:v>
                </c:pt>
                <c:pt idx="203">
                  <c:v>82019.172131147541</c:v>
                </c:pt>
                <c:pt idx="204">
                  <c:v>82019.172131147541</c:v>
                </c:pt>
                <c:pt idx="205">
                  <c:v>82019.172131147541</c:v>
                </c:pt>
                <c:pt idx="206">
                  <c:v>82019.172131147541</c:v>
                </c:pt>
                <c:pt idx="207">
                  <c:v>82019.172131147541</c:v>
                </c:pt>
                <c:pt idx="208">
                  <c:v>82019.172131147541</c:v>
                </c:pt>
                <c:pt idx="209">
                  <c:v>82019.172131147541</c:v>
                </c:pt>
                <c:pt idx="210">
                  <c:v>82019.172131147541</c:v>
                </c:pt>
                <c:pt idx="211">
                  <c:v>82019.172131147541</c:v>
                </c:pt>
                <c:pt idx="212">
                  <c:v>82019.172131147541</c:v>
                </c:pt>
                <c:pt idx="213">
                  <c:v>82019.172131147541</c:v>
                </c:pt>
                <c:pt idx="214">
                  <c:v>82019.172131147541</c:v>
                </c:pt>
                <c:pt idx="215">
                  <c:v>82019.172131147541</c:v>
                </c:pt>
                <c:pt idx="216">
                  <c:v>82019.172131147541</c:v>
                </c:pt>
                <c:pt idx="217">
                  <c:v>82019.172131147541</c:v>
                </c:pt>
                <c:pt idx="218">
                  <c:v>82019.172131147541</c:v>
                </c:pt>
                <c:pt idx="219">
                  <c:v>82019.172131147541</c:v>
                </c:pt>
                <c:pt idx="220">
                  <c:v>82019.172131147541</c:v>
                </c:pt>
                <c:pt idx="221">
                  <c:v>82019.172131147541</c:v>
                </c:pt>
                <c:pt idx="222">
                  <c:v>82019.172131147541</c:v>
                </c:pt>
                <c:pt idx="223">
                  <c:v>82019.172131147541</c:v>
                </c:pt>
                <c:pt idx="224">
                  <c:v>82019.172131147541</c:v>
                </c:pt>
                <c:pt idx="225">
                  <c:v>82019.172131147541</c:v>
                </c:pt>
                <c:pt idx="226">
                  <c:v>82019.172131147541</c:v>
                </c:pt>
                <c:pt idx="227">
                  <c:v>82019.172131147541</c:v>
                </c:pt>
                <c:pt idx="228">
                  <c:v>82019.172131147541</c:v>
                </c:pt>
                <c:pt idx="229">
                  <c:v>82019.172131147541</c:v>
                </c:pt>
                <c:pt idx="230">
                  <c:v>82019.172131147541</c:v>
                </c:pt>
                <c:pt idx="231">
                  <c:v>82019.172131147541</c:v>
                </c:pt>
                <c:pt idx="232">
                  <c:v>82019.172131147541</c:v>
                </c:pt>
                <c:pt idx="233">
                  <c:v>82019.172131147541</c:v>
                </c:pt>
                <c:pt idx="234">
                  <c:v>82019.172131147541</c:v>
                </c:pt>
                <c:pt idx="235">
                  <c:v>82019.172131147541</c:v>
                </c:pt>
                <c:pt idx="236">
                  <c:v>82019.172131147541</c:v>
                </c:pt>
                <c:pt idx="237">
                  <c:v>82019.172131147541</c:v>
                </c:pt>
                <c:pt idx="238">
                  <c:v>82019.172131147541</c:v>
                </c:pt>
                <c:pt idx="239">
                  <c:v>82019.172131147541</c:v>
                </c:pt>
                <c:pt idx="240">
                  <c:v>82019.172131147541</c:v>
                </c:pt>
                <c:pt idx="241">
                  <c:v>82019.172131147541</c:v>
                </c:pt>
                <c:pt idx="242">
                  <c:v>82019.172131147541</c:v>
                </c:pt>
                <c:pt idx="243">
                  <c:v>82019.172131147541</c:v>
                </c:pt>
                <c:pt idx="244">
                  <c:v>82019.172131147541</c:v>
                </c:pt>
                <c:pt idx="245">
                  <c:v>82019.172131147541</c:v>
                </c:pt>
                <c:pt idx="246">
                  <c:v>82019.172131147541</c:v>
                </c:pt>
                <c:pt idx="247">
                  <c:v>82019.172131147541</c:v>
                </c:pt>
                <c:pt idx="248">
                  <c:v>82019.172131147541</c:v>
                </c:pt>
                <c:pt idx="249">
                  <c:v>82019.172131147541</c:v>
                </c:pt>
                <c:pt idx="250">
                  <c:v>82019.172131147541</c:v>
                </c:pt>
                <c:pt idx="251">
                  <c:v>82019.172131147541</c:v>
                </c:pt>
                <c:pt idx="252">
                  <c:v>82019.172131147541</c:v>
                </c:pt>
                <c:pt idx="253">
                  <c:v>82019.172131147541</c:v>
                </c:pt>
                <c:pt idx="254">
                  <c:v>82019.172131147541</c:v>
                </c:pt>
                <c:pt idx="255">
                  <c:v>82019.172131147541</c:v>
                </c:pt>
                <c:pt idx="256">
                  <c:v>82019.172131147541</c:v>
                </c:pt>
                <c:pt idx="257">
                  <c:v>82019.172131147541</c:v>
                </c:pt>
                <c:pt idx="258">
                  <c:v>82019.172131147541</c:v>
                </c:pt>
                <c:pt idx="259">
                  <c:v>82019.172131147541</c:v>
                </c:pt>
                <c:pt idx="260">
                  <c:v>82019.172131147541</c:v>
                </c:pt>
                <c:pt idx="261">
                  <c:v>82019.172131147541</c:v>
                </c:pt>
                <c:pt idx="262">
                  <c:v>82019.172131147541</c:v>
                </c:pt>
                <c:pt idx="263">
                  <c:v>82019.172131147541</c:v>
                </c:pt>
                <c:pt idx="264">
                  <c:v>82019.172131147541</c:v>
                </c:pt>
                <c:pt idx="265">
                  <c:v>82019.172131147541</c:v>
                </c:pt>
                <c:pt idx="266">
                  <c:v>82019.172131147541</c:v>
                </c:pt>
                <c:pt idx="267">
                  <c:v>82019.172131147541</c:v>
                </c:pt>
                <c:pt idx="268">
                  <c:v>82019.172131147541</c:v>
                </c:pt>
                <c:pt idx="269">
                  <c:v>82019.172131147541</c:v>
                </c:pt>
                <c:pt idx="270">
                  <c:v>82019.172131147541</c:v>
                </c:pt>
                <c:pt idx="271">
                  <c:v>82019.172131147541</c:v>
                </c:pt>
                <c:pt idx="272">
                  <c:v>82019.172131147541</c:v>
                </c:pt>
                <c:pt idx="273">
                  <c:v>82019.172131147541</c:v>
                </c:pt>
                <c:pt idx="274">
                  <c:v>82019.172131147541</c:v>
                </c:pt>
                <c:pt idx="275">
                  <c:v>82019.172131147541</c:v>
                </c:pt>
                <c:pt idx="276">
                  <c:v>82019.172131147541</c:v>
                </c:pt>
                <c:pt idx="277">
                  <c:v>82019.172131147541</c:v>
                </c:pt>
                <c:pt idx="278">
                  <c:v>82019.172131147541</c:v>
                </c:pt>
                <c:pt idx="279">
                  <c:v>82019.172131147541</c:v>
                </c:pt>
                <c:pt idx="280">
                  <c:v>82019.172131147541</c:v>
                </c:pt>
                <c:pt idx="281">
                  <c:v>82019.172131147541</c:v>
                </c:pt>
                <c:pt idx="282">
                  <c:v>82019.172131147541</c:v>
                </c:pt>
                <c:pt idx="283">
                  <c:v>82019.172131147541</c:v>
                </c:pt>
                <c:pt idx="284">
                  <c:v>82019.172131147541</c:v>
                </c:pt>
                <c:pt idx="285">
                  <c:v>82019.172131147541</c:v>
                </c:pt>
                <c:pt idx="286">
                  <c:v>82019.172131147541</c:v>
                </c:pt>
                <c:pt idx="287">
                  <c:v>82019.172131147541</c:v>
                </c:pt>
                <c:pt idx="288">
                  <c:v>82019.172131147541</c:v>
                </c:pt>
                <c:pt idx="289">
                  <c:v>82019.172131147541</c:v>
                </c:pt>
                <c:pt idx="290">
                  <c:v>82019.172131147541</c:v>
                </c:pt>
                <c:pt idx="291">
                  <c:v>82019.172131147541</c:v>
                </c:pt>
                <c:pt idx="292">
                  <c:v>82019.172131147541</c:v>
                </c:pt>
                <c:pt idx="293">
                  <c:v>82019.172131147541</c:v>
                </c:pt>
                <c:pt idx="294">
                  <c:v>82019.172131147541</c:v>
                </c:pt>
                <c:pt idx="295">
                  <c:v>82019.172131147541</c:v>
                </c:pt>
                <c:pt idx="296">
                  <c:v>82019.172131147541</c:v>
                </c:pt>
                <c:pt idx="297">
                  <c:v>82019.172131147541</c:v>
                </c:pt>
                <c:pt idx="298">
                  <c:v>82019.172131147541</c:v>
                </c:pt>
                <c:pt idx="299">
                  <c:v>82019.172131147541</c:v>
                </c:pt>
                <c:pt idx="300">
                  <c:v>82019.172131147541</c:v>
                </c:pt>
                <c:pt idx="301">
                  <c:v>82019.172131147541</c:v>
                </c:pt>
                <c:pt idx="302">
                  <c:v>82019.172131147541</c:v>
                </c:pt>
                <c:pt idx="303">
                  <c:v>82019.172131147541</c:v>
                </c:pt>
                <c:pt idx="304">
                  <c:v>82019.172131147541</c:v>
                </c:pt>
                <c:pt idx="305">
                  <c:v>82019.172131147541</c:v>
                </c:pt>
                <c:pt idx="306">
                  <c:v>82019.172131147541</c:v>
                </c:pt>
                <c:pt idx="307">
                  <c:v>82019.172131147541</c:v>
                </c:pt>
                <c:pt idx="308">
                  <c:v>82019.172131147541</c:v>
                </c:pt>
                <c:pt idx="309">
                  <c:v>82019.172131147541</c:v>
                </c:pt>
                <c:pt idx="310">
                  <c:v>82019.172131147541</c:v>
                </c:pt>
                <c:pt idx="311">
                  <c:v>82019.172131147541</c:v>
                </c:pt>
                <c:pt idx="312">
                  <c:v>82019.172131147541</c:v>
                </c:pt>
                <c:pt idx="313">
                  <c:v>82019.172131147541</c:v>
                </c:pt>
                <c:pt idx="314">
                  <c:v>82019.172131147541</c:v>
                </c:pt>
                <c:pt idx="315">
                  <c:v>82019.172131147541</c:v>
                </c:pt>
                <c:pt idx="316">
                  <c:v>82019.172131147541</c:v>
                </c:pt>
                <c:pt idx="317">
                  <c:v>82019.172131147541</c:v>
                </c:pt>
                <c:pt idx="318">
                  <c:v>82019.172131147541</c:v>
                </c:pt>
                <c:pt idx="319">
                  <c:v>82019.172131147541</c:v>
                </c:pt>
                <c:pt idx="320">
                  <c:v>82019.172131147541</c:v>
                </c:pt>
                <c:pt idx="321">
                  <c:v>82019.172131147541</c:v>
                </c:pt>
                <c:pt idx="322">
                  <c:v>82019.172131147541</c:v>
                </c:pt>
                <c:pt idx="323">
                  <c:v>82019.172131147541</c:v>
                </c:pt>
                <c:pt idx="324">
                  <c:v>82019.172131147541</c:v>
                </c:pt>
                <c:pt idx="325">
                  <c:v>82019.172131147541</c:v>
                </c:pt>
                <c:pt idx="326">
                  <c:v>82019.172131147541</c:v>
                </c:pt>
                <c:pt idx="327">
                  <c:v>82019.172131147541</c:v>
                </c:pt>
                <c:pt idx="328">
                  <c:v>82019.172131147541</c:v>
                </c:pt>
                <c:pt idx="329">
                  <c:v>82019.172131147541</c:v>
                </c:pt>
                <c:pt idx="330">
                  <c:v>82019.172131147541</c:v>
                </c:pt>
                <c:pt idx="331">
                  <c:v>82019.172131147541</c:v>
                </c:pt>
                <c:pt idx="332">
                  <c:v>82019.172131147541</c:v>
                </c:pt>
                <c:pt idx="333">
                  <c:v>82019.172131147541</c:v>
                </c:pt>
                <c:pt idx="334">
                  <c:v>82019.172131147541</c:v>
                </c:pt>
                <c:pt idx="335">
                  <c:v>82019.172131147541</c:v>
                </c:pt>
                <c:pt idx="336">
                  <c:v>82019.172131147541</c:v>
                </c:pt>
                <c:pt idx="337">
                  <c:v>82019.172131147541</c:v>
                </c:pt>
                <c:pt idx="338">
                  <c:v>82019.172131147541</c:v>
                </c:pt>
                <c:pt idx="339">
                  <c:v>82019.172131147541</c:v>
                </c:pt>
                <c:pt idx="340">
                  <c:v>82019.172131147541</c:v>
                </c:pt>
                <c:pt idx="341">
                  <c:v>82019.172131147541</c:v>
                </c:pt>
                <c:pt idx="342">
                  <c:v>82019.172131147541</c:v>
                </c:pt>
                <c:pt idx="343">
                  <c:v>82019.172131147541</c:v>
                </c:pt>
                <c:pt idx="344">
                  <c:v>82019.172131147541</c:v>
                </c:pt>
                <c:pt idx="345">
                  <c:v>82019.172131147541</c:v>
                </c:pt>
                <c:pt idx="346">
                  <c:v>82019.172131147541</c:v>
                </c:pt>
                <c:pt idx="347">
                  <c:v>82019.172131147541</c:v>
                </c:pt>
                <c:pt idx="348">
                  <c:v>82019.172131147541</c:v>
                </c:pt>
                <c:pt idx="349">
                  <c:v>82019.172131147541</c:v>
                </c:pt>
                <c:pt idx="350">
                  <c:v>82019.172131147541</c:v>
                </c:pt>
                <c:pt idx="351">
                  <c:v>82019.172131147541</c:v>
                </c:pt>
                <c:pt idx="352">
                  <c:v>82019.172131147541</c:v>
                </c:pt>
                <c:pt idx="353">
                  <c:v>82019.172131147541</c:v>
                </c:pt>
                <c:pt idx="354">
                  <c:v>82019.172131147541</c:v>
                </c:pt>
                <c:pt idx="355">
                  <c:v>82019.172131147541</c:v>
                </c:pt>
                <c:pt idx="356">
                  <c:v>82019.172131147541</c:v>
                </c:pt>
                <c:pt idx="357">
                  <c:v>82019.172131147541</c:v>
                </c:pt>
                <c:pt idx="358">
                  <c:v>82019.172131147541</c:v>
                </c:pt>
                <c:pt idx="359">
                  <c:v>82019.172131147541</c:v>
                </c:pt>
                <c:pt idx="360">
                  <c:v>82019.172131147541</c:v>
                </c:pt>
                <c:pt idx="361">
                  <c:v>82019.172131147541</c:v>
                </c:pt>
                <c:pt idx="362">
                  <c:v>82019.172131147541</c:v>
                </c:pt>
                <c:pt idx="363">
                  <c:v>82019.172131147541</c:v>
                </c:pt>
                <c:pt idx="364">
                  <c:v>82019.172131147541</c:v>
                </c:pt>
                <c:pt idx="365">
                  <c:v>82019.172131147541</c:v>
                </c:pt>
              </c:numCache>
            </c:numRef>
          </c:val>
          <c:smooth val="0"/>
          <c:extLst>
            <c:ext xmlns:c16="http://schemas.microsoft.com/office/drawing/2014/chart" uri="{C3380CC4-5D6E-409C-BE32-E72D297353CC}">
              <c16:uniqueId val="{00000002-4F7F-48B4-AA6C-80313B08EAFC}"/>
            </c:ext>
          </c:extLst>
        </c:ser>
        <c:dLbls>
          <c:showLegendKey val="0"/>
          <c:showVal val="0"/>
          <c:showCatName val="0"/>
          <c:showSerName val="0"/>
          <c:showPercent val="0"/>
          <c:showBubbleSize val="0"/>
        </c:dLbls>
        <c:smooth val="0"/>
        <c:axId val="338123279"/>
        <c:axId val="338123759"/>
      </c:lineChart>
      <c:dateAx>
        <c:axId val="33812327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23759"/>
        <c:crosses val="autoZero"/>
        <c:auto val="1"/>
        <c:lblOffset val="100"/>
        <c:baseTimeUnit val="days"/>
      </c:dateAx>
      <c:valAx>
        <c:axId val="338123759"/>
        <c:scaling>
          <c:orientation val="minMax"/>
          <c:min val="4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2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Outlier Comprison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'Stock Data'!$I$1</c:f>
              <c:strCache>
                <c:ptCount val="1"/>
                <c:pt idx="0">
                  <c:v>Percent Change Bitcoin</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xVal>
            <c:numRef>
              <c:f>'Stock Data'!$A$2:$A$368</c:f>
              <c:numCache>
                <c:formatCode>m/d/yyyy</c:formatCode>
                <c:ptCount val="367"/>
                <c:pt idx="0">
                  <c:v>45509</c:v>
                </c:pt>
                <c:pt idx="1">
                  <c:v>45719</c:v>
                </c:pt>
                <c:pt idx="2">
                  <c:v>45467</c:v>
                </c:pt>
                <c:pt idx="3">
                  <c:v>45713</c:v>
                </c:pt>
                <c:pt idx="4">
                  <c:v>45623</c:v>
                </c:pt>
                <c:pt idx="5">
                  <c:v>45510</c:v>
                </c:pt>
                <c:pt idx="6">
                  <c:v>45756</c:v>
                </c:pt>
                <c:pt idx="7">
                  <c:v>45512</c:v>
                </c:pt>
                <c:pt idx="8">
                  <c:v>45602</c:v>
                </c:pt>
                <c:pt idx="9">
                  <c:v>45607</c:v>
                </c:pt>
                <c:pt idx="10">
                  <c:v>45718</c:v>
                </c:pt>
                <c:pt idx="11">
                  <c:v>45456</c:v>
                </c:pt>
                <c:pt idx="12">
                  <c:v>45457</c:v>
                </c:pt>
                <c:pt idx="13">
                  <c:v>45458</c:v>
                </c:pt>
                <c:pt idx="14">
                  <c:v>45459</c:v>
                </c:pt>
                <c:pt idx="15">
                  <c:v>45460</c:v>
                </c:pt>
                <c:pt idx="16">
                  <c:v>45461</c:v>
                </c:pt>
                <c:pt idx="17">
                  <c:v>45462</c:v>
                </c:pt>
                <c:pt idx="18">
                  <c:v>45463</c:v>
                </c:pt>
                <c:pt idx="19">
                  <c:v>45464</c:v>
                </c:pt>
                <c:pt idx="20">
                  <c:v>45465</c:v>
                </c:pt>
                <c:pt idx="21">
                  <c:v>45466</c:v>
                </c:pt>
                <c:pt idx="22">
                  <c:v>45468</c:v>
                </c:pt>
                <c:pt idx="23">
                  <c:v>45469</c:v>
                </c:pt>
                <c:pt idx="24">
                  <c:v>45470</c:v>
                </c:pt>
                <c:pt idx="25">
                  <c:v>45471</c:v>
                </c:pt>
                <c:pt idx="26">
                  <c:v>45472</c:v>
                </c:pt>
                <c:pt idx="27">
                  <c:v>45473</c:v>
                </c:pt>
                <c:pt idx="28">
                  <c:v>45474</c:v>
                </c:pt>
                <c:pt idx="29">
                  <c:v>45475</c:v>
                </c:pt>
                <c:pt idx="30">
                  <c:v>45476</c:v>
                </c:pt>
                <c:pt idx="31">
                  <c:v>45477</c:v>
                </c:pt>
                <c:pt idx="32">
                  <c:v>45478</c:v>
                </c:pt>
                <c:pt idx="33">
                  <c:v>45479</c:v>
                </c:pt>
                <c:pt idx="34">
                  <c:v>45480</c:v>
                </c:pt>
                <c:pt idx="35">
                  <c:v>45481</c:v>
                </c:pt>
                <c:pt idx="36">
                  <c:v>45482</c:v>
                </c:pt>
                <c:pt idx="37">
                  <c:v>45483</c:v>
                </c:pt>
                <c:pt idx="38">
                  <c:v>45484</c:v>
                </c:pt>
                <c:pt idx="39">
                  <c:v>45485</c:v>
                </c:pt>
                <c:pt idx="40">
                  <c:v>45486</c:v>
                </c:pt>
                <c:pt idx="41">
                  <c:v>45487</c:v>
                </c:pt>
                <c:pt idx="42">
                  <c:v>45488</c:v>
                </c:pt>
                <c:pt idx="43">
                  <c:v>45489</c:v>
                </c:pt>
                <c:pt idx="44">
                  <c:v>45490</c:v>
                </c:pt>
                <c:pt idx="45">
                  <c:v>45491</c:v>
                </c:pt>
                <c:pt idx="46">
                  <c:v>45492</c:v>
                </c:pt>
                <c:pt idx="47">
                  <c:v>45493</c:v>
                </c:pt>
                <c:pt idx="48">
                  <c:v>45494</c:v>
                </c:pt>
                <c:pt idx="49">
                  <c:v>45495</c:v>
                </c:pt>
                <c:pt idx="50">
                  <c:v>45496</c:v>
                </c:pt>
                <c:pt idx="51">
                  <c:v>45497</c:v>
                </c:pt>
                <c:pt idx="52">
                  <c:v>45498</c:v>
                </c:pt>
                <c:pt idx="53">
                  <c:v>45499</c:v>
                </c:pt>
                <c:pt idx="54">
                  <c:v>45500</c:v>
                </c:pt>
                <c:pt idx="55">
                  <c:v>45501</c:v>
                </c:pt>
                <c:pt idx="56">
                  <c:v>45502</c:v>
                </c:pt>
                <c:pt idx="57">
                  <c:v>45503</c:v>
                </c:pt>
                <c:pt idx="58">
                  <c:v>45504</c:v>
                </c:pt>
                <c:pt idx="59">
                  <c:v>45505</c:v>
                </c:pt>
                <c:pt idx="60">
                  <c:v>45506</c:v>
                </c:pt>
                <c:pt idx="61">
                  <c:v>45507</c:v>
                </c:pt>
                <c:pt idx="62">
                  <c:v>45508</c:v>
                </c:pt>
                <c:pt idx="63">
                  <c:v>45511</c:v>
                </c:pt>
                <c:pt idx="64">
                  <c:v>45513</c:v>
                </c:pt>
                <c:pt idx="65">
                  <c:v>45514</c:v>
                </c:pt>
                <c:pt idx="66">
                  <c:v>45515</c:v>
                </c:pt>
                <c:pt idx="67">
                  <c:v>45516</c:v>
                </c:pt>
                <c:pt idx="68">
                  <c:v>45517</c:v>
                </c:pt>
                <c:pt idx="69">
                  <c:v>45518</c:v>
                </c:pt>
                <c:pt idx="70">
                  <c:v>45519</c:v>
                </c:pt>
                <c:pt idx="71">
                  <c:v>45520</c:v>
                </c:pt>
                <c:pt idx="72">
                  <c:v>45521</c:v>
                </c:pt>
                <c:pt idx="73">
                  <c:v>45522</c:v>
                </c:pt>
                <c:pt idx="74">
                  <c:v>45523</c:v>
                </c:pt>
                <c:pt idx="75">
                  <c:v>45524</c:v>
                </c:pt>
                <c:pt idx="76">
                  <c:v>45525</c:v>
                </c:pt>
                <c:pt idx="77">
                  <c:v>45526</c:v>
                </c:pt>
                <c:pt idx="78">
                  <c:v>45527</c:v>
                </c:pt>
                <c:pt idx="79">
                  <c:v>45528</c:v>
                </c:pt>
                <c:pt idx="80">
                  <c:v>45529</c:v>
                </c:pt>
                <c:pt idx="81">
                  <c:v>45530</c:v>
                </c:pt>
                <c:pt idx="82">
                  <c:v>45531</c:v>
                </c:pt>
                <c:pt idx="83">
                  <c:v>45532</c:v>
                </c:pt>
                <c:pt idx="84">
                  <c:v>45533</c:v>
                </c:pt>
                <c:pt idx="85">
                  <c:v>45534</c:v>
                </c:pt>
                <c:pt idx="86">
                  <c:v>45535</c:v>
                </c:pt>
                <c:pt idx="87">
                  <c:v>45536</c:v>
                </c:pt>
                <c:pt idx="88">
                  <c:v>45537</c:v>
                </c:pt>
                <c:pt idx="89">
                  <c:v>45538</c:v>
                </c:pt>
                <c:pt idx="90">
                  <c:v>45539</c:v>
                </c:pt>
                <c:pt idx="91">
                  <c:v>45540</c:v>
                </c:pt>
                <c:pt idx="92">
                  <c:v>45541</c:v>
                </c:pt>
                <c:pt idx="93">
                  <c:v>45542</c:v>
                </c:pt>
                <c:pt idx="94">
                  <c:v>45543</c:v>
                </c:pt>
                <c:pt idx="95">
                  <c:v>45544</c:v>
                </c:pt>
                <c:pt idx="96">
                  <c:v>45545</c:v>
                </c:pt>
                <c:pt idx="97">
                  <c:v>45546</c:v>
                </c:pt>
                <c:pt idx="98">
                  <c:v>45547</c:v>
                </c:pt>
                <c:pt idx="99">
                  <c:v>45548</c:v>
                </c:pt>
                <c:pt idx="100">
                  <c:v>45549</c:v>
                </c:pt>
                <c:pt idx="101">
                  <c:v>45550</c:v>
                </c:pt>
                <c:pt idx="102">
                  <c:v>45551</c:v>
                </c:pt>
                <c:pt idx="103">
                  <c:v>45552</c:v>
                </c:pt>
                <c:pt idx="104">
                  <c:v>45553</c:v>
                </c:pt>
                <c:pt idx="105">
                  <c:v>45554</c:v>
                </c:pt>
                <c:pt idx="106">
                  <c:v>45555</c:v>
                </c:pt>
                <c:pt idx="107">
                  <c:v>45556</c:v>
                </c:pt>
                <c:pt idx="108">
                  <c:v>45557</c:v>
                </c:pt>
                <c:pt idx="109">
                  <c:v>45558</c:v>
                </c:pt>
                <c:pt idx="110">
                  <c:v>45559</c:v>
                </c:pt>
                <c:pt idx="111">
                  <c:v>45560</c:v>
                </c:pt>
                <c:pt idx="112">
                  <c:v>45561</c:v>
                </c:pt>
                <c:pt idx="113">
                  <c:v>45562</c:v>
                </c:pt>
                <c:pt idx="114">
                  <c:v>45563</c:v>
                </c:pt>
                <c:pt idx="115">
                  <c:v>45564</c:v>
                </c:pt>
                <c:pt idx="116">
                  <c:v>45565</c:v>
                </c:pt>
                <c:pt idx="117">
                  <c:v>45566</c:v>
                </c:pt>
                <c:pt idx="118">
                  <c:v>45567</c:v>
                </c:pt>
                <c:pt idx="119">
                  <c:v>45568</c:v>
                </c:pt>
                <c:pt idx="120">
                  <c:v>45569</c:v>
                </c:pt>
                <c:pt idx="121">
                  <c:v>45570</c:v>
                </c:pt>
                <c:pt idx="122">
                  <c:v>45571</c:v>
                </c:pt>
                <c:pt idx="123">
                  <c:v>45572</c:v>
                </c:pt>
                <c:pt idx="124">
                  <c:v>45573</c:v>
                </c:pt>
                <c:pt idx="125">
                  <c:v>45574</c:v>
                </c:pt>
                <c:pt idx="126">
                  <c:v>45575</c:v>
                </c:pt>
                <c:pt idx="127">
                  <c:v>45576</c:v>
                </c:pt>
                <c:pt idx="128">
                  <c:v>45577</c:v>
                </c:pt>
                <c:pt idx="129">
                  <c:v>45578</c:v>
                </c:pt>
                <c:pt idx="130">
                  <c:v>45579</c:v>
                </c:pt>
                <c:pt idx="131">
                  <c:v>45580</c:v>
                </c:pt>
                <c:pt idx="132">
                  <c:v>45581</c:v>
                </c:pt>
                <c:pt idx="133">
                  <c:v>45582</c:v>
                </c:pt>
                <c:pt idx="134">
                  <c:v>45583</c:v>
                </c:pt>
                <c:pt idx="135">
                  <c:v>45584</c:v>
                </c:pt>
                <c:pt idx="136">
                  <c:v>45585</c:v>
                </c:pt>
                <c:pt idx="137">
                  <c:v>45586</c:v>
                </c:pt>
                <c:pt idx="138">
                  <c:v>45587</c:v>
                </c:pt>
                <c:pt idx="139">
                  <c:v>45588</c:v>
                </c:pt>
                <c:pt idx="140">
                  <c:v>45589</c:v>
                </c:pt>
                <c:pt idx="141">
                  <c:v>45590</c:v>
                </c:pt>
                <c:pt idx="142">
                  <c:v>45591</c:v>
                </c:pt>
                <c:pt idx="143">
                  <c:v>45592</c:v>
                </c:pt>
                <c:pt idx="144">
                  <c:v>45593</c:v>
                </c:pt>
                <c:pt idx="145">
                  <c:v>45594</c:v>
                </c:pt>
                <c:pt idx="146">
                  <c:v>45595</c:v>
                </c:pt>
                <c:pt idx="147">
                  <c:v>45596</c:v>
                </c:pt>
                <c:pt idx="148">
                  <c:v>45597</c:v>
                </c:pt>
                <c:pt idx="149">
                  <c:v>45598</c:v>
                </c:pt>
                <c:pt idx="150">
                  <c:v>45599</c:v>
                </c:pt>
                <c:pt idx="151">
                  <c:v>45600</c:v>
                </c:pt>
                <c:pt idx="152">
                  <c:v>45601</c:v>
                </c:pt>
                <c:pt idx="153">
                  <c:v>45603</c:v>
                </c:pt>
                <c:pt idx="154">
                  <c:v>45604</c:v>
                </c:pt>
                <c:pt idx="155">
                  <c:v>45605</c:v>
                </c:pt>
                <c:pt idx="156">
                  <c:v>45606</c:v>
                </c:pt>
                <c:pt idx="157">
                  <c:v>45608</c:v>
                </c:pt>
                <c:pt idx="158">
                  <c:v>45609</c:v>
                </c:pt>
                <c:pt idx="159">
                  <c:v>45610</c:v>
                </c:pt>
                <c:pt idx="160">
                  <c:v>45611</c:v>
                </c:pt>
                <c:pt idx="161">
                  <c:v>45612</c:v>
                </c:pt>
                <c:pt idx="162">
                  <c:v>45613</c:v>
                </c:pt>
                <c:pt idx="163">
                  <c:v>45614</c:v>
                </c:pt>
                <c:pt idx="164">
                  <c:v>45615</c:v>
                </c:pt>
                <c:pt idx="165">
                  <c:v>45616</c:v>
                </c:pt>
                <c:pt idx="166">
                  <c:v>45617</c:v>
                </c:pt>
                <c:pt idx="167">
                  <c:v>45618</c:v>
                </c:pt>
                <c:pt idx="168">
                  <c:v>45619</c:v>
                </c:pt>
                <c:pt idx="169">
                  <c:v>45620</c:v>
                </c:pt>
                <c:pt idx="170">
                  <c:v>45621</c:v>
                </c:pt>
                <c:pt idx="171">
                  <c:v>45622</c:v>
                </c:pt>
                <c:pt idx="172">
                  <c:v>45624</c:v>
                </c:pt>
                <c:pt idx="173">
                  <c:v>45625</c:v>
                </c:pt>
                <c:pt idx="174">
                  <c:v>45626</c:v>
                </c:pt>
                <c:pt idx="175">
                  <c:v>45627</c:v>
                </c:pt>
                <c:pt idx="176">
                  <c:v>45628</c:v>
                </c:pt>
                <c:pt idx="177">
                  <c:v>45629</c:v>
                </c:pt>
                <c:pt idx="178">
                  <c:v>45630</c:v>
                </c:pt>
                <c:pt idx="179">
                  <c:v>45631</c:v>
                </c:pt>
                <c:pt idx="180">
                  <c:v>45632</c:v>
                </c:pt>
                <c:pt idx="181">
                  <c:v>45633</c:v>
                </c:pt>
                <c:pt idx="182">
                  <c:v>45634</c:v>
                </c:pt>
                <c:pt idx="183">
                  <c:v>45635</c:v>
                </c:pt>
                <c:pt idx="184">
                  <c:v>45636</c:v>
                </c:pt>
                <c:pt idx="185">
                  <c:v>45637</c:v>
                </c:pt>
                <c:pt idx="186">
                  <c:v>45638</c:v>
                </c:pt>
                <c:pt idx="187">
                  <c:v>45639</c:v>
                </c:pt>
                <c:pt idx="188">
                  <c:v>45640</c:v>
                </c:pt>
                <c:pt idx="189">
                  <c:v>45641</c:v>
                </c:pt>
                <c:pt idx="190">
                  <c:v>45642</c:v>
                </c:pt>
                <c:pt idx="191">
                  <c:v>45643</c:v>
                </c:pt>
                <c:pt idx="192">
                  <c:v>45644</c:v>
                </c:pt>
                <c:pt idx="193">
                  <c:v>45645</c:v>
                </c:pt>
                <c:pt idx="194">
                  <c:v>45646</c:v>
                </c:pt>
                <c:pt idx="195">
                  <c:v>45647</c:v>
                </c:pt>
                <c:pt idx="196">
                  <c:v>45648</c:v>
                </c:pt>
                <c:pt idx="197">
                  <c:v>45649</c:v>
                </c:pt>
                <c:pt idx="198">
                  <c:v>45650</c:v>
                </c:pt>
                <c:pt idx="199">
                  <c:v>45651</c:v>
                </c:pt>
                <c:pt idx="200">
                  <c:v>45652</c:v>
                </c:pt>
                <c:pt idx="201">
                  <c:v>45653</c:v>
                </c:pt>
                <c:pt idx="202">
                  <c:v>45654</c:v>
                </c:pt>
                <c:pt idx="203">
                  <c:v>45655</c:v>
                </c:pt>
                <c:pt idx="204">
                  <c:v>45656</c:v>
                </c:pt>
                <c:pt idx="205">
                  <c:v>45657</c:v>
                </c:pt>
                <c:pt idx="206">
                  <c:v>45658</c:v>
                </c:pt>
                <c:pt idx="207">
                  <c:v>45659</c:v>
                </c:pt>
                <c:pt idx="208">
                  <c:v>45660</c:v>
                </c:pt>
                <c:pt idx="209">
                  <c:v>45661</c:v>
                </c:pt>
                <c:pt idx="210">
                  <c:v>45662</c:v>
                </c:pt>
                <c:pt idx="211">
                  <c:v>45663</c:v>
                </c:pt>
                <c:pt idx="212">
                  <c:v>45664</c:v>
                </c:pt>
                <c:pt idx="213">
                  <c:v>45665</c:v>
                </c:pt>
                <c:pt idx="214">
                  <c:v>45666</c:v>
                </c:pt>
                <c:pt idx="215">
                  <c:v>45667</c:v>
                </c:pt>
                <c:pt idx="216">
                  <c:v>45668</c:v>
                </c:pt>
                <c:pt idx="217">
                  <c:v>45669</c:v>
                </c:pt>
                <c:pt idx="218">
                  <c:v>45670</c:v>
                </c:pt>
                <c:pt idx="219">
                  <c:v>45671</c:v>
                </c:pt>
                <c:pt idx="220">
                  <c:v>45672</c:v>
                </c:pt>
                <c:pt idx="221">
                  <c:v>45673</c:v>
                </c:pt>
                <c:pt idx="222">
                  <c:v>45674</c:v>
                </c:pt>
                <c:pt idx="223">
                  <c:v>45675</c:v>
                </c:pt>
                <c:pt idx="224">
                  <c:v>45676</c:v>
                </c:pt>
                <c:pt idx="225">
                  <c:v>45677</c:v>
                </c:pt>
                <c:pt idx="226">
                  <c:v>45678</c:v>
                </c:pt>
                <c:pt idx="227">
                  <c:v>45679</c:v>
                </c:pt>
                <c:pt idx="228">
                  <c:v>45680</c:v>
                </c:pt>
                <c:pt idx="229">
                  <c:v>45681</c:v>
                </c:pt>
                <c:pt idx="230">
                  <c:v>45682</c:v>
                </c:pt>
                <c:pt idx="231">
                  <c:v>45683</c:v>
                </c:pt>
                <c:pt idx="232">
                  <c:v>45684</c:v>
                </c:pt>
                <c:pt idx="233">
                  <c:v>45685</c:v>
                </c:pt>
                <c:pt idx="234">
                  <c:v>45686</c:v>
                </c:pt>
                <c:pt idx="235">
                  <c:v>45687</c:v>
                </c:pt>
                <c:pt idx="236">
                  <c:v>45688</c:v>
                </c:pt>
                <c:pt idx="237">
                  <c:v>45689</c:v>
                </c:pt>
                <c:pt idx="238">
                  <c:v>45690</c:v>
                </c:pt>
                <c:pt idx="239">
                  <c:v>45691</c:v>
                </c:pt>
                <c:pt idx="240">
                  <c:v>45692</c:v>
                </c:pt>
                <c:pt idx="241">
                  <c:v>45693</c:v>
                </c:pt>
                <c:pt idx="242">
                  <c:v>45694</c:v>
                </c:pt>
                <c:pt idx="243">
                  <c:v>45695</c:v>
                </c:pt>
                <c:pt idx="244">
                  <c:v>45696</c:v>
                </c:pt>
                <c:pt idx="245">
                  <c:v>45697</c:v>
                </c:pt>
                <c:pt idx="246">
                  <c:v>45698</c:v>
                </c:pt>
                <c:pt idx="247">
                  <c:v>45699</c:v>
                </c:pt>
                <c:pt idx="248">
                  <c:v>45700</c:v>
                </c:pt>
                <c:pt idx="249">
                  <c:v>45701</c:v>
                </c:pt>
                <c:pt idx="250">
                  <c:v>45702</c:v>
                </c:pt>
                <c:pt idx="251">
                  <c:v>45703</c:v>
                </c:pt>
                <c:pt idx="252">
                  <c:v>45704</c:v>
                </c:pt>
                <c:pt idx="253">
                  <c:v>45705</c:v>
                </c:pt>
                <c:pt idx="254">
                  <c:v>45706</c:v>
                </c:pt>
                <c:pt idx="255">
                  <c:v>45707</c:v>
                </c:pt>
                <c:pt idx="256">
                  <c:v>45708</c:v>
                </c:pt>
                <c:pt idx="257">
                  <c:v>45709</c:v>
                </c:pt>
                <c:pt idx="258">
                  <c:v>45710</c:v>
                </c:pt>
                <c:pt idx="259">
                  <c:v>45711</c:v>
                </c:pt>
                <c:pt idx="260">
                  <c:v>45712</c:v>
                </c:pt>
                <c:pt idx="261">
                  <c:v>45714</c:v>
                </c:pt>
                <c:pt idx="262">
                  <c:v>45715</c:v>
                </c:pt>
                <c:pt idx="263">
                  <c:v>45716</c:v>
                </c:pt>
                <c:pt idx="264">
                  <c:v>45717</c:v>
                </c:pt>
                <c:pt idx="265">
                  <c:v>45720</c:v>
                </c:pt>
                <c:pt idx="266">
                  <c:v>45721</c:v>
                </c:pt>
                <c:pt idx="267">
                  <c:v>45722</c:v>
                </c:pt>
                <c:pt idx="268">
                  <c:v>45723</c:v>
                </c:pt>
                <c:pt idx="269">
                  <c:v>45724</c:v>
                </c:pt>
                <c:pt idx="270">
                  <c:v>45725</c:v>
                </c:pt>
                <c:pt idx="271">
                  <c:v>45726</c:v>
                </c:pt>
                <c:pt idx="272">
                  <c:v>45727</c:v>
                </c:pt>
                <c:pt idx="273">
                  <c:v>45728</c:v>
                </c:pt>
                <c:pt idx="274">
                  <c:v>45729</c:v>
                </c:pt>
                <c:pt idx="275">
                  <c:v>45730</c:v>
                </c:pt>
                <c:pt idx="276">
                  <c:v>45731</c:v>
                </c:pt>
                <c:pt idx="277">
                  <c:v>45732</c:v>
                </c:pt>
                <c:pt idx="278">
                  <c:v>45733</c:v>
                </c:pt>
                <c:pt idx="279">
                  <c:v>45734</c:v>
                </c:pt>
                <c:pt idx="280">
                  <c:v>45735</c:v>
                </c:pt>
                <c:pt idx="281">
                  <c:v>45736</c:v>
                </c:pt>
                <c:pt idx="282">
                  <c:v>45737</c:v>
                </c:pt>
                <c:pt idx="283">
                  <c:v>45738</c:v>
                </c:pt>
                <c:pt idx="284">
                  <c:v>45739</c:v>
                </c:pt>
                <c:pt idx="285">
                  <c:v>45740</c:v>
                </c:pt>
                <c:pt idx="286">
                  <c:v>45741</c:v>
                </c:pt>
                <c:pt idx="287">
                  <c:v>45742</c:v>
                </c:pt>
                <c:pt idx="288">
                  <c:v>45743</c:v>
                </c:pt>
                <c:pt idx="289">
                  <c:v>45744</c:v>
                </c:pt>
                <c:pt idx="290">
                  <c:v>45745</c:v>
                </c:pt>
                <c:pt idx="291">
                  <c:v>45746</c:v>
                </c:pt>
                <c:pt idx="292">
                  <c:v>45747</c:v>
                </c:pt>
                <c:pt idx="293">
                  <c:v>45748</c:v>
                </c:pt>
                <c:pt idx="294">
                  <c:v>45749</c:v>
                </c:pt>
                <c:pt idx="295">
                  <c:v>45750</c:v>
                </c:pt>
                <c:pt idx="296">
                  <c:v>45751</c:v>
                </c:pt>
                <c:pt idx="297">
                  <c:v>45752</c:v>
                </c:pt>
                <c:pt idx="298">
                  <c:v>45753</c:v>
                </c:pt>
                <c:pt idx="299">
                  <c:v>45754</c:v>
                </c:pt>
                <c:pt idx="300">
                  <c:v>45755</c:v>
                </c:pt>
                <c:pt idx="301">
                  <c:v>45757</c:v>
                </c:pt>
                <c:pt idx="302">
                  <c:v>45758</c:v>
                </c:pt>
                <c:pt idx="303">
                  <c:v>45759</c:v>
                </c:pt>
                <c:pt idx="304">
                  <c:v>45760</c:v>
                </c:pt>
                <c:pt idx="305">
                  <c:v>45761</c:v>
                </c:pt>
                <c:pt idx="306">
                  <c:v>45762</c:v>
                </c:pt>
                <c:pt idx="307">
                  <c:v>45763</c:v>
                </c:pt>
                <c:pt idx="308">
                  <c:v>45764</c:v>
                </c:pt>
                <c:pt idx="309">
                  <c:v>45765</c:v>
                </c:pt>
                <c:pt idx="310">
                  <c:v>45766</c:v>
                </c:pt>
                <c:pt idx="311">
                  <c:v>45767</c:v>
                </c:pt>
                <c:pt idx="312">
                  <c:v>45768</c:v>
                </c:pt>
                <c:pt idx="313">
                  <c:v>45769</c:v>
                </c:pt>
                <c:pt idx="314">
                  <c:v>45770</c:v>
                </c:pt>
                <c:pt idx="315">
                  <c:v>45771</c:v>
                </c:pt>
                <c:pt idx="316">
                  <c:v>45772</c:v>
                </c:pt>
                <c:pt idx="317">
                  <c:v>45773</c:v>
                </c:pt>
                <c:pt idx="318">
                  <c:v>45774</c:v>
                </c:pt>
                <c:pt idx="319">
                  <c:v>45775</c:v>
                </c:pt>
                <c:pt idx="320">
                  <c:v>45776</c:v>
                </c:pt>
                <c:pt idx="321">
                  <c:v>45777</c:v>
                </c:pt>
                <c:pt idx="322">
                  <c:v>45778</c:v>
                </c:pt>
                <c:pt idx="323">
                  <c:v>45779</c:v>
                </c:pt>
                <c:pt idx="324">
                  <c:v>45780</c:v>
                </c:pt>
                <c:pt idx="325">
                  <c:v>45781</c:v>
                </c:pt>
                <c:pt idx="326">
                  <c:v>45782</c:v>
                </c:pt>
                <c:pt idx="327">
                  <c:v>45783</c:v>
                </c:pt>
                <c:pt idx="328">
                  <c:v>45784</c:v>
                </c:pt>
                <c:pt idx="329">
                  <c:v>45785</c:v>
                </c:pt>
                <c:pt idx="330">
                  <c:v>45786</c:v>
                </c:pt>
                <c:pt idx="331">
                  <c:v>45787</c:v>
                </c:pt>
                <c:pt idx="332">
                  <c:v>45788</c:v>
                </c:pt>
                <c:pt idx="333">
                  <c:v>45789</c:v>
                </c:pt>
                <c:pt idx="334">
                  <c:v>45790</c:v>
                </c:pt>
                <c:pt idx="335">
                  <c:v>45791</c:v>
                </c:pt>
                <c:pt idx="336">
                  <c:v>45792</c:v>
                </c:pt>
                <c:pt idx="337">
                  <c:v>45793</c:v>
                </c:pt>
                <c:pt idx="338">
                  <c:v>45794</c:v>
                </c:pt>
                <c:pt idx="339">
                  <c:v>45795</c:v>
                </c:pt>
                <c:pt idx="340">
                  <c:v>45796</c:v>
                </c:pt>
                <c:pt idx="341">
                  <c:v>45797</c:v>
                </c:pt>
                <c:pt idx="342">
                  <c:v>45798</c:v>
                </c:pt>
                <c:pt idx="343">
                  <c:v>45799</c:v>
                </c:pt>
                <c:pt idx="344">
                  <c:v>45800</c:v>
                </c:pt>
                <c:pt idx="345">
                  <c:v>45801</c:v>
                </c:pt>
                <c:pt idx="346">
                  <c:v>45802</c:v>
                </c:pt>
                <c:pt idx="347">
                  <c:v>45803</c:v>
                </c:pt>
                <c:pt idx="348">
                  <c:v>45804</c:v>
                </c:pt>
                <c:pt idx="349">
                  <c:v>45805</c:v>
                </c:pt>
                <c:pt idx="350">
                  <c:v>45806</c:v>
                </c:pt>
                <c:pt idx="351">
                  <c:v>45807</c:v>
                </c:pt>
                <c:pt idx="352">
                  <c:v>45808</c:v>
                </c:pt>
                <c:pt idx="353">
                  <c:v>45809</c:v>
                </c:pt>
                <c:pt idx="354">
                  <c:v>45810</c:v>
                </c:pt>
                <c:pt idx="355">
                  <c:v>45811</c:v>
                </c:pt>
                <c:pt idx="356">
                  <c:v>45812</c:v>
                </c:pt>
                <c:pt idx="357">
                  <c:v>45813</c:v>
                </c:pt>
                <c:pt idx="358">
                  <c:v>45814</c:v>
                </c:pt>
                <c:pt idx="359">
                  <c:v>45815</c:v>
                </c:pt>
                <c:pt idx="360">
                  <c:v>45816</c:v>
                </c:pt>
                <c:pt idx="361">
                  <c:v>45817</c:v>
                </c:pt>
                <c:pt idx="362">
                  <c:v>45818</c:v>
                </c:pt>
                <c:pt idx="363">
                  <c:v>45819</c:v>
                </c:pt>
                <c:pt idx="364">
                  <c:v>45820</c:v>
                </c:pt>
                <c:pt idx="365">
                  <c:v>45821</c:v>
                </c:pt>
              </c:numCache>
            </c:numRef>
          </c:xVal>
          <c:yVal>
            <c:numRef>
              <c:f>'Stock Data'!$I$2:$I$368</c:f>
              <c:numCache>
                <c:formatCode>0%</c:formatCode>
                <c:ptCount val="367"/>
                <c:pt idx="0">
                  <c:v>-9.7674183094788009E-2</c:v>
                </c:pt>
                <c:pt idx="1">
                  <c:v>-8.9235562809330524E-2</c:v>
                </c:pt>
                <c:pt idx="2">
                  <c:v>-7.6569057239582516E-2</c:v>
                </c:pt>
                <c:pt idx="3">
                  <c:v>-6.3863972505080815E-2</c:v>
                </c:pt>
                <c:pt idx="4">
                  <c:v>6.2045921675954317E-2</c:v>
                </c:pt>
                <c:pt idx="5">
                  <c:v>6.2530395421046728E-2</c:v>
                </c:pt>
                <c:pt idx="6">
                  <c:v>7.2308153399095659E-2</c:v>
                </c:pt>
                <c:pt idx="7">
                  <c:v>8.4917895044477318E-2</c:v>
                </c:pt>
                <c:pt idx="8">
                  <c:v>9.7779441836352635E-2</c:v>
                </c:pt>
                <c:pt idx="9">
                  <c:v>0.1026936026936027</c:v>
                </c:pt>
                <c:pt idx="10">
                  <c:v>0.10391342497806376</c:v>
                </c:pt>
                <c:pt idx="11">
                  <c:v>-1.4680202444727262E-2</c:v>
                </c:pt>
                <c:pt idx="12">
                  <c:v>-1.6941770174674457E-2</c:v>
                </c:pt>
                <c:pt idx="13">
                  <c:v>1.0159806887279616E-2</c:v>
                </c:pt>
                <c:pt idx="14">
                  <c:v>5.8379588318032642E-3</c:v>
                </c:pt>
                <c:pt idx="15">
                  <c:v>1.7592662205849184E-3</c:v>
                </c:pt>
                <c:pt idx="16">
                  <c:v>-3.3742607547056526E-2</c:v>
                </c:pt>
                <c:pt idx="17">
                  <c:v>7.5496318389411876E-3</c:v>
                </c:pt>
                <c:pt idx="18">
                  <c:v>1.7422139993832871E-3</c:v>
                </c:pt>
                <c:pt idx="19">
                  <c:v>-1.2328008126327453E-2</c:v>
                </c:pt>
                <c:pt idx="20">
                  <c:v>1.5426808364758314E-3</c:v>
                </c:pt>
                <c:pt idx="21">
                  <c:v>-2.7072020910802359E-3</c:v>
                </c:pt>
                <c:pt idx="22">
                  <c:v>4.735117237651193E-2</c:v>
                </c:pt>
                <c:pt idx="23">
                  <c:v>-1.6919900641956191E-2</c:v>
                </c:pt>
                <c:pt idx="24">
                  <c:v>6.4974486028844735E-3</c:v>
                </c:pt>
                <c:pt idx="25">
                  <c:v>-2.2642432146059172E-2</c:v>
                </c:pt>
                <c:pt idx="26">
                  <c:v>1.6662218960571084E-2</c:v>
                </c:pt>
                <c:pt idx="27">
                  <c:v>1.601181199245345E-2</c:v>
                </c:pt>
                <c:pt idx="28">
                  <c:v>2.1071838013272837E-2</c:v>
                </c:pt>
                <c:pt idx="29">
                  <c:v>-2.2629872697082311E-2</c:v>
                </c:pt>
                <c:pt idx="30">
                  <c:v>-3.5434599702284644E-2</c:v>
                </c:pt>
                <c:pt idx="31">
                  <c:v>-2.281381577843759E-2</c:v>
                </c:pt>
                <c:pt idx="32">
                  <c:v>-3.0830500909808767E-2</c:v>
                </c:pt>
                <c:pt idx="33">
                  <c:v>2.4903468064756101E-2</c:v>
                </c:pt>
                <c:pt idx="34">
                  <c:v>-1.259828912123045E-2</c:v>
                </c:pt>
                <c:pt idx="35">
                  <c:v>-1.1236348361803417E-2</c:v>
                </c:pt>
                <c:pt idx="36">
                  <c:v>2.4268923033349855E-2</c:v>
                </c:pt>
                <c:pt idx="37">
                  <c:v>-7.9498124881184871E-3</c:v>
                </c:pt>
                <c:pt idx="38">
                  <c:v>-2.6131948920750511E-4</c:v>
                </c:pt>
                <c:pt idx="39">
                  <c:v>3.8336876590109085E-3</c:v>
                </c:pt>
                <c:pt idx="40">
                  <c:v>1.8035689487571172E-2</c:v>
                </c:pt>
                <c:pt idx="41">
                  <c:v>2.2013061196651151E-2</c:v>
                </c:pt>
                <c:pt idx="42">
                  <c:v>5.8643932063131905E-2</c:v>
                </c:pt>
                <c:pt idx="43">
                  <c:v>2.7485343251591753E-2</c:v>
                </c:pt>
                <c:pt idx="44">
                  <c:v>-9.5712861415752741E-3</c:v>
                </c:pt>
                <c:pt idx="45">
                  <c:v>-1.6307630360378498E-2</c:v>
                </c:pt>
                <c:pt idx="46">
                  <c:v>5.8518845051796338E-2</c:v>
                </c:pt>
                <c:pt idx="47">
                  <c:v>4.3134221799143266E-4</c:v>
                </c:pt>
                <c:pt idx="48">
                  <c:v>2.8099493019729115E-3</c:v>
                </c:pt>
                <c:pt idx="49">
                  <c:v>1.1830985915492958E-2</c:v>
                </c:pt>
                <c:pt idx="50">
                  <c:v>-4.0352239593254111E-2</c:v>
                </c:pt>
                <c:pt idx="51">
                  <c:v>2.6261145718822522E-3</c:v>
                </c:pt>
                <c:pt idx="52">
                  <c:v>-1.5045379789242858E-2</c:v>
                </c:pt>
                <c:pt idx="53">
                  <c:v>5.1546072974644405E-2</c:v>
                </c:pt>
                <c:pt idx="54">
                  <c:v>3.8374452318640281E-3</c:v>
                </c:pt>
                <c:pt idx="55">
                  <c:v>-2.2409045638291641E-3</c:v>
                </c:pt>
                <c:pt idx="56">
                  <c:v>-1.256550651028287E-2</c:v>
                </c:pt>
                <c:pt idx="57">
                  <c:v>-2.0857181084335558E-2</c:v>
                </c:pt>
                <c:pt idx="58">
                  <c:v>-9.4743554705292877E-3</c:v>
                </c:pt>
                <c:pt idx="59">
                  <c:v>-2.8510553503272581E-2</c:v>
                </c:pt>
                <c:pt idx="60">
                  <c:v>-1.2716945408646261E-2</c:v>
                </c:pt>
                <c:pt idx="61">
                  <c:v>-3.771655053378508E-2</c:v>
                </c:pt>
                <c:pt idx="62">
                  <c:v>-1.5993489669833254E-2</c:v>
                </c:pt>
                <c:pt idx="63">
                  <c:v>-3.6195271376511802E-2</c:v>
                </c:pt>
                <c:pt idx="64">
                  <c:v>2.1734006734006734E-2</c:v>
                </c:pt>
                <c:pt idx="65">
                  <c:v>5.5196731035391817E-3</c:v>
                </c:pt>
                <c:pt idx="66">
                  <c:v>-2.2547397053763088E-2</c:v>
                </c:pt>
                <c:pt idx="67">
                  <c:v>-1.0326906957250628E-2</c:v>
                </c:pt>
                <c:pt idx="68">
                  <c:v>3.0913864656559667E-2</c:v>
                </c:pt>
                <c:pt idx="69">
                  <c:v>-3.1959643760885996E-2</c:v>
                </c:pt>
                <c:pt idx="70">
                  <c:v>-3.1487642585551333E-2</c:v>
                </c:pt>
                <c:pt idx="71">
                  <c:v>4.6953046953046952E-2</c:v>
                </c:pt>
                <c:pt idx="72">
                  <c:v>-4.2522558719635716E-3</c:v>
                </c:pt>
                <c:pt idx="73">
                  <c:v>3.6987844449301436E-3</c:v>
                </c:pt>
                <c:pt idx="74">
                  <c:v>-1.1373724853012614E-2</c:v>
                </c:pt>
                <c:pt idx="75">
                  <c:v>8.2011657855496807E-3</c:v>
                </c:pt>
                <c:pt idx="76">
                  <c:v>3.4991008554478079E-2</c:v>
                </c:pt>
                <c:pt idx="77">
                  <c:v>-2.1158436581524123E-2</c:v>
                </c:pt>
                <c:pt idx="78">
                  <c:v>5.6502048738408452E-2</c:v>
                </c:pt>
                <c:pt idx="79">
                  <c:v>8.8560885608856086E-3</c:v>
                </c:pt>
                <c:pt idx="80">
                  <c:v>-4.9806222664944202E-4</c:v>
                </c:pt>
                <c:pt idx="81">
                  <c:v>-1.3921547253842441E-2</c:v>
                </c:pt>
                <c:pt idx="82">
                  <c:v>-1.9643449288635539E-2</c:v>
                </c:pt>
                <c:pt idx="83">
                  <c:v>-5.174996376052958E-2</c:v>
                </c:pt>
                <c:pt idx="84">
                  <c:v>6.4371486318936088E-3</c:v>
                </c:pt>
                <c:pt idx="85">
                  <c:v>-8.9947179236208388E-3</c:v>
                </c:pt>
                <c:pt idx="86">
                  <c:v>2.3500962177074639E-3</c:v>
                </c:pt>
                <c:pt idx="87">
                  <c:v>-6.2862094157223195E-3</c:v>
                </c:pt>
                <c:pt idx="88">
                  <c:v>-9.0613780133356125E-4</c:v>
                </c:pt>
                <c:pt idx="89">
                  <c:v>-7.4096890668583259E-3</c:v>
                </c:pt>
                <c:pt idx="90">
                  <c:v>1.0171536936470994E-3</c:v>
                </c:pt>
                <c:pt idx="91">
                  <c:v>-3.5219150951519847E-2</c:v>
                </c:pt>
                <c:pt idx="92">
                  <c:v>-4.5018832223630421E-2</c:v>
                </c:pt>
                <c:pt idx="93">
                  <c:v>1.6991607006000338E-2</c:v>
                </c:pt>
                <c:pt idx="94">
                  <c:v>-1.1579605190603977E-3</c:v>
                </c:pt>
                <c:pt idx="95">
                  <c:v>5.1156542700991847E-2</c:v>
                </c:pt>
                <c:pt idx="96">
                  <c:v>1.4915705257260903E-2</c:v>
                </c:pt>
                <c:pt idx="97">
                  <c:v>-5.5545013886253471E-3</c:v>
                </c:pt>
                <c:pt idx="98">
                  <c:v>1.2750455373406194E-2</c:v>
                </c:pt>
                <c:pt idx="99">
                  <c:v>2.3294851152752562E-2</c:v>
                </c:pt>
                <c:pt idx="100">
                  <c:v>1.4394991881894112E-3</c:v>
                </c:pt>
                <c:pt idx="101">
                  <c:v>1.0362867505724648E-3</c:v>
                </c:pt>
                <c:pt idx="102">
                  <c:v>-3.3343908099714478E-2</c:v>
                </c:pt>
                <c:pt idx="103">
                  <c:v>3.6238643037275017E-2</c:v>
                </c:pt>
                <c:pt idx="104">
                  <c:v>1.3001733564475264E-3</c:v>
                </c:pt>
                <c:pt idx="105">
                  <c:v>5.3288717974329519E-2</c:v>
                </c:pt>
                <c:pt idx="106">
                  <c:v>-6.8595994879008674E-3</c:v>
                </c:pt>
                <c:pt idx="107">
                  <c:v>6.0639821741206431E-3</c:v>
                </c:pt>
                <c:pt idx="108">
                  <c:v>-7.9096402695605405E-4</c:v>
                </c:pt>
                <c:pt idx="109">
                  <c:v>2.2322842125261223E-3</c:v>
                </c:pt>
                <c:pt idx="110">
                  <c:v>9.4617919347246195E-3</c:v>
                </c:pt>
                <c:pt idx="111">
                  <c:v>-1.8310975704537328E-2</c:v>
                </c:pt>
                <c:pt idx="112">
                  <c:v>2.5223656084237194E-2</c:v>
                </c:pt>
                <c:pt idx="113">
                  <c:v>1.4548936630268584E-2</c:v>
                </c:pt>
                <c:pt idx="114">
                  <c:v>7.4597326675395056E-4</c:v>
                </c:pt>
                <c:pt idx="115">
                  <c:v>3.6205978550239598E-3</c:v>
                </c:pt>
                <c:pt idx="116">
                  <c:v>-3.8530914161854092E-2</c:v>
                </c:pt>
                <c:pt idx="117">
                  <c:v>-2.7021061924580654E-2</c:v>
                </c:pt>
                <c:pt idx="118">
                  <c:v>-2.4853374809630277E-2</c:v>
                </c:pt>
                <c:pt idx="119">
                  <c:v>1.3972652810314177E-2</c:v>
                </c:pt>
                <c:pt idx="120">
                  <c:v>2.2446873003129454E-2</c:v>
                </c:pt>
                <c:pt idx="121">
                  <c:v>-8.9424510008173207E-3</c:v>
                </c:pt>
                <c:pt idx="122">
                  <c:v>1.2807037402370595E-2</c:v>
                </c:pt>
                <c:pt idx="123">
                  <c:v>1.1351662036593543E-2</c:v>
                </c:pt>
                <c:pt idx="124">
                  <c:v>-1.7822751239225838E-2</c:v>
                </c:pt>
                <c:pt idx="125">
                  <c:v>-1.9818371775295347E-2</c:v>
                </c:pt>
                <c:pt idx="126">
                  <c:v>-2.1564093734113905E-2</c:v>
                </c:pt>
                <c:pt idx="127">
                  <c:v>5.7184038077999565E-2</c:v>
                </c:pt>
                <c:pt idx="128">
                  <c:v>-1.1731135066582118E-3</c:v>
                </c:pt>
                <c:pt idx="129">
                  <c:v>-4.5392502301368123E-3</c:v>
                </c:pt>
                <c:pt idx="130">
                  <c:v>5.117984693877551E-2</c:v>
                </c:pt>
                <c:pt idx="131">
                  <c:v>1.5759616551389393E-2</c:v>
                </c:pt>
                <c:pt idx="132">
                  <c:v>1.1542481708227565E-2</c:v>
                </c:pt>
                <c:pt idx="133">
                  <c:v>-1.399406580753731E-2</c:v>
                </c:pt>
                <c:pt idx="134">
                  <c:v>2.7320359281437126E-2</c:v>
                </c:pt>
                <c:pt idx="135">
                  <c:v>-6.4846117976218231E-3</c:v>
                </c:pt>
                <c:pt idx="136">
                  <c:v>4.6348582408072868E-3</c:v>
                </c:pt>
                <c:pt idx="137">
                  <c:v>-1.1139499233520695E-2</c:v>
                </c:pt>
                <c:pt idx="138">
                  <c:v>-4.0601192936868839E-3</c:v>
                </c:pt>
                <c:pt idx="139">
                  <c:v>-1.6365981291785878E-2</c:v>
                </c:pt>
                <c:pt idx="140">
                  <c:v>2.7985412020013263E-2</c:v>
                </c:pt>
                <c:pt idx="141">
                  <c:v>-2.1871060423935031E-2</c:v>
                </c:pt>
                <c:pt idx="142">
                  <c:v>5.3801309814617768E-3</c:v>
                </c:pt>
                <c:pt idx="143">
                  <c:v>9.8977431953015532E-3</c:v>
                </c:pt>
                <c:pt idx="144">
                  <c:v>2.7129151291512915E-2</c:v>
                </c:pt>
                <c:pt idx="145">
                  <c:v>4.2321123198298533E-2</c:v>
                </c:pt>
                <c:pt idx="146">
                  <c:v>-9.775130633797962E-3</c:v>
                </c:pt>
                <c:pt idx="147">
                  <c:v>-2.6119402985074626E-2</c:v>
                </c:pt>
                <c:pt idx="148">
                  <c:v>-9.7499606856423972E-3</c:v>
                </c:pt>
                <c:pt idx="149">
                  <c:v>3.5084679689868759E-3</c:v>
                </c:pt>
                <c:pt idx="150">
                  <c:v>-8.1865791896869253E-3</c:v>
                </c:pt>
                <c:pt idx="151">
                  <c:v>-2.3863059403786177E-2</c:v>
                </c:pt>
                <c:pt idx="152">
                  <c:v>3.1965166736016168E-2</c:v>
                </c:pt>
                <c:pt idx="153">
                  <c:v>5.1557887832076087E-3</c:v>
                </c:pt>
                <c:pt idx="154">
                  <c:v>2.2319971806351404E-3</c:v>
                </c:pt>
                <c:pt idx="155">
                  <c:v>-5.7961576033865193E-3</c:v>
                </c:pt>
                <c:pt idx="156">
                  <c:v>3.5005895453949956E-2</c:v>
                </c:pt>
                <c:pt idx="157">
                  <c:v>2.7782561276620172E-2</c:v>
                </c:pt>
                <c:pt idx="158">
                  <c:v>3.0269183513905954E-3</c:v>
                </c:pt>
                <c:pt idx="159">
                  <c:v>-2.4899500005567867E-2</c:v>
                </c:pt>
                <c:pt idx="160">
                  <c:v>4.4753791339302025E-2</c:v>
                </c:pt>
                <c:pt idx="161">
                  <c:v>-7.520194125941391E-3</c:v>
                </c:pt>
                <c:pt idx="162">
                  <c:v>-1.2808511106950518E-2</c:v>
                </c:pt>
                <c:pt idx="163">
                  <c:v>2.1620777366236781E-2</c:v>
                </c:pt>
                <c:pt idx="164">
                  <c:v>1.1291537898725607E-2</c:v>
                </c:pt>
                <c:pt idx="165">
                  <c:v>1.9200656580382502E-2</c:v>
                </c:pt>
                <c:pt idx="166">
                  <c:v>4.1927588289519695E-2</c:v>
                </c:pt>
                <c:pt idx="167">
                  <c:v>9.8142912352785633E-3</c:v>
                </c:pt>
                <c:pt idx="168">
                  <c:v>-1.4744390283205093E-2</c:v>
                </c:pt>
                <c:pt idx="169">
                  <c:v>-9.6495890747025394E-3</c:v>
                </c:pt>
                <c:pt idx="170">
                  <c:v>-2.0932248874943229E-2</c:v>
                </c:pt>
                <c:pt idx="171">
                  <c:v>-4.0871187762890185E-2</c:v>
                </c:pt>
                <c:pt idx="172">
                  <c:v>-1.8628719275549807E-2</c:v>
                </c:pt>
                <c:pt idx="173">
                  <c:v>2.7324017927761665E-2</c:v>
                </c:pt>
                <c:pt idx="174">
                  <c:v>-3.9623881087295721E-3</c:v>
                </c:pt>
                <c:pt idx="175">
                  <c:v>1.1027517262702257E-3</c:v>
                </c:pt>
                <c:pt idx="176">
                  <c:v>-1.5071496957904815E-2</c:v>
                </c:pt>
                <c:pt idx="177">
                  <c:v>-1.0452051215050954E-5</c:v>
                </c:pt>
                <c:pt idx="178">
                  <c:v>3.4492850572790369E-2</c:v>
                </c:pt>
                <c:pt idx="179">
                  <c:v>1.6367769638797676E-3</c:v>
                </c:pt>
                <c:pt idx="180">
                  <c:v>2.4652753260639319E-2</c:v>
                </c:pt>
                <c:pt idx="181">
                  <c:v>-1.1813116497017188E-2</c:v>
                </c:pt>
                <c:pt idx="182">
                  <c:v>-5.1602877009822475E-3</c:v>
                </c:pt>
                <c:pt idx="183">
                  <c:v>-3.6820075302411277E-2</c:v>
                </c:pt>
                <c:pt idx="184">
                  <c:v>3.2851989312707272E-3</c:v>
                </c:pt>
                <c:pt idx="185">
                  <c:v>5.1053820487845313E-2</c:v>
                </c:pt>
                <c:pt idx="186">
                  <c:v>-1.4463604365701441E-2</c:v>
                </c:pt>
                <c:pt idx="187">
                  <c:v>1.7395218565569671E-2</c:v>
                </c:pt>
                <c:pt idx="188">
                  <c:v>-9.6451641447659504E-3</c:v>
                </c:pt>
                <c:pt idx="189">
                  <c:v>2.3677391813678287E-2</c:v>
                </c:pt>
                <c:pt idx="190">
                  <c:v>2.6843815157833486E-2</c:v>
                </c:pt>
                <c:pt idx="191">
                  <c:v>8.1037430225639178E-3</c:v>
                </c:pt>
                <c:pt idx="192">
                  <c:v>-5.7132684992598423E-2</c:v>
                </c:pt>
                <c:pt idx="193">
                  <c:v>-4.3458389635164137E-2</c:v>
                </c:pt>
                <c:pt idx="194">
                  <c:v>1.0906484684179364E-3</c:v>
                </c:pt>
                <c:pt idx="195">
                  <c:v>1.0759940234083174E-2</c:v>
                </c:pt>
                <c:pt idx="196">
                  <c:v>-1.972016055351955E-2</c:v>
                </c:pt>
                <c:pt idx="197">
                  <c:v>-2.5750848238595903E-2</c:v>
                </c:pt>
                <c:pt idx="198">
                  <c:v>4.5286953530619484E-2</c:v>
                </c:pt>
                <c:pt idx="199">
                  <c:v>1.8871029113832927E-2</c:v>
                </c:pt>
                <c:pt idx="200">
                  <c:v>-3.6528620310276261E-2</c:v>
                </c:pt>
                <c:pt idx="201">
                  <c:v>-1.0518375728114655E-2</c:v>
                </c:pt>
                <c:pt idx="202">
                  <c:v>4.9023760111812295E-3</c:v>
                </c:pt>
                <c:pt idx="203">
                  <c:v>-1.305488530877596E-2</c:v>
                </c:pt>
                <c:pt idx="204">
                  <c:v>5.7009864628261523E-3</c:v>
                </c:pt>
                <c:pt idx="205">
                  <c:v>-8.3544760671330452E-3</c:v>
                </c:pt>
                <c:pt idx="206">
                  <c:v>1.2589388943604675E-2</c:v>
                </c:pt>
                <c:pt idx="207">
                  <c:v>2.791051719034127E-2</c:v>
                </c:pt>
                <c:pt idx="208">
                  <c:v>1.1128595966141092E-2</c:v>
                </c:pt>
                <c:pt idx="209">
                  <c:v>2.8991404302934746E-3</c:v>
                </c:pt>
                <c:pt idx="210">
                  <c:v>-3.4283395881935289E-3</c:v>
                </c:pt>
                <c:pt idx="211">
                  <c:v>4.0772291940195209E-2</c:v>
                </c:pt>
                <c:pt idx="212">
                  <c:v>-5.6634035187231674E-2</c:v>
                </c:pt>
                <c:pt idx="213">
                  <c:v>-2.6299421557854582E-2</c:v>
                </c:pt>
                <c:pt idx="214">
                  <c:v>-2.2048099136600271E-2</c:v>
                </c:pt>
                <c:pt idx="215">
                  <c:v>3.0622353338195751E-2</c:v>
                </c:pt>
                <c:pt idx="216">
                  <c:v>-1.3308968766174093E-3</c:v>
                </c:pt>
                <c:pt idx="217">
                  <c:v>9.6248426708409572E-4</c:v>
                </c:pt>
                <c:pt idx="218">
                  <c:v>-1.1380086433711261E-2</c:v>
                </c:pt>
                <c:pt idx="219">
                  <c:v>3.1499513665465974E-2</c:v>
                </c:pt>
                <c:pt idx="220">
                  <c:v>3.2353672691096007E-2</c:v>
                </c:pt>
                <c:pt idx="221">
                  <c:v>6.9567836169251622E-3</c:v>
                </c:pt>
                <c:pt idx="222">
                  <c:v>4.4431817048977681E-2</c:v>
                </c:pt>
                <c:pt idx="223">
                  <c:v>-7.9034782940704817E-3</c:v>
                </c:pt>
                <c:pt idx="224">
                  <c:v>2.1619073275862068E-2</c:v>
                </c:pt>
                <c:pt idx="225">
                  <c:v>-2.4749724532175582E-2</c:v>
                </c:pt>
                <c:pt idx="226">
                  <c:v>2.4837282963477991E-2</c:v>
                </c:pt>
                <c:pt idx="227">
                  <c:v>-1.7507161163877582E-2</c:v>
                </c:pt>
                <c:pt idx="228">
                  <c:v>-9.1584751858067616E-3</c:v>
                </c:pt>
                <c:pt idx="229">
                  <c:v>1.4420936489808559E-2</c:v>
                </c:pt>
                <c:pt idx="230">
                  <c:v>1.3070897693988341E-3</c:v>
                </c:pt>
                <c:pt idx="231">
                  <c:v>-2.5726536445926633E-4</c:v>
                </c:pt>
                <c:pt idx="232">
                  <c:v>-3.35198192960552E-2</c:v>
                </c:pt>
                <c:pt idx="233">
                  <c:v>-1.9920711623044912E-3</c:v>
                </c:pt>
                <c:pt idx="234">
                  <c:v>2.9841012618203017E-2</c:v>
                </c:pt>
                <c:pt idx="235">
                  <c:v>6.4765596515131158E-3</c:v>
                </c:pt>
                <c:pt idx="236">
                  <c:v>-3.1257149393731413E-2</c:v>
                </c:pt>
                <c:pt idx="237">
                  <c:v>-3.1882546273973413E-3</c:v>
                </c:pt>
                <c:pt idx="238">
                  <c:v>-3.4867076674004682E-2</c:v>
                </c:pt>
                <c:pt idx="239">
                  <c:v>3.5513005410823695E-2</c:v>
                </c:pt>
                <c:pt idx="240">
                  <c:v>-2.5198297065302213E-2</c:v>
                </c:pt>
                <c:pt idx="241">
                  <c:v>-1.3761096023671517E-2</c:v>
                </c:pt>
                <c:pt idx="242">
                  <c:v>-4.4386905862770481E-3</c:v>
                </c:pt>
                <c:pt idx="243">
                  <c:v>-1.1826747438054057E-2</c:v>
                </c:pt>
                <c:pt idx="244">
                  <c:v>7.5089031153070919E-3</c:v>
                </c:pt>
                <c:pt idx="245">
                  <c:v>-1.3475412554938221E-3</c:v>
                </c:pt>
                <c:pt idx="246">
                  <c:v>1.0628801561105228E-2</c:v>
                </c:pt>
                <c:pt idx="247">
                  <c:v>-2.1506480701682311E-2</c:v>
                </c:pt>
                <c:pt idx="248">
                  <c:v>1.8682956525389927E-2</c:v>
                </c:pt>
                <c:pt idx="249">
                  <c:v>-7.8928387429160231E-3</c:v>
                </c:pt>
                <c:pt idx="250">
                  <c:v>9.6692111959287529E-3</c:v>
                </c:pt>
                <c:pt idx="251">
                  <c:v>3.2298877768291556E-3</c:v>
                </c:pt>
                <c:pt idx="252">
                  <c:v>-6.2339153704975853E-3</c:v>
                </c:pt>
                <c:pt idx="253">
                  <c:v>-9.584928242006541E-3</c:v>
                </c:pt>
                <c:pt idx="254">
                  <c:v>-1.9272238600731302E-2</c:v>
                </c:pt>
                <c:pt idx="255">
                  <c:v>2.1137382363562978E-2</c:v>
                </c:pt>
                <c:pt idx="256">
                  <c:v>2.4537388572795641E-2</c:v>
                </c:pt>
                <c:pt idx="257">
                  <c:v>-3.6750522832023715E-2</c:v>
                </c:pt>
                <c:pt idx="258">
                  <c:v>1.7926397436978332E-2</c:v>
                </c:pt>
                <c:pt idx="259">
                  <c:v>-8.2514572052718223E-3</c:v>
                </c:pt>
                <c:pt idx="260">
                  <c:v>-1.8905545348254553E-2</c:v>
                </c:pt>
                <c:pt idx="261">
                  <c:v>-4.291591844157025E-2</c:v>
                </c:pt>
                <c:pt idx="262">
                  <c:v>-9.6544353402208769E-3</c:v>
                </c:pt>
                <c:pt idx="263">
                  <c:v>8.5254865282923843E-3</c:v>
                </c:pt>
                <c:pt idx="264">
                  <c:v>1.6252912921481903E-2</c:v>
                </c:pt>
                <c:pt idx="265">
                  <c:v>1.0193513853171509E-2</c:v>
                </c:pt>
                <c:pt idx="266">
                  <c:v>4.236692661237372E-2</c:v>
                </c:pt>
                <c:pt idx="267">
                  <c:v>-1.6200506127681206E-2</c:v>
                </c:pt>
                <c:pt idx="268">
                  <c:v>-2.3139567537208649E-2</c:v>
                </c:pt>
                <c:pt idx="269">
                  <c:v>-8.1412062323923413E-3</c:v>
                </c:pt>
                <c:pt idx="270">
                  <c:v>-4.2709577193734999E-2</c:v>
                </c:pt>
                <c:pt idx="271">
                  <c:v>-4.4409189444491542E-2</c:v>
                </c:pt>
                <c:pt idx="272">
                  <c:v>5.3240564722581298E-2</c:v>
                </c:pt>
                <c:pt idx="273">
                  <c:v>-2.2019805792532518E-3</c:v>
                </c:pt>
                <c:pt idx="274">
                  <c:v>-3.3621147074429598E-2</c:v>
                </c:pt>
                <c:pt idx="275">
                  <c:v>5.5505640411300787E-2</c:v>
                </c:pt>
                <c:pt idx="276">
                  <c:v>-3.487657240139979E-3</c:v>
                </c:pt>
                <c:pt idx="277">
                  <c:v>-1.4236733144301154E-2</c:v>
                </c:pt>
                <c:pt idx="278">
                  <c:v>1.6620731986183489E-2</c:v>
                </c:pt>
                <c:pt idx="279">
                  <c:v>-2.6092103705457559E-2</c:v>
                </c:pt>
                <c:pt idx="280">
                  <c:v>3.88860525612039E-2</c:v>
                </c:pt>
                <c:pt idx="281">
                  <c:v>-1.5632130111741648E-2</c:v>
                </c:pt>
                <c:pt idx="282">
                  <c:v>-2.3535285097885392E-3</c:v>
                </c:pt>
                <c:pt idx="283">
                  <c:v>2.9309790184794651E-3</c:v>
                </c:pt>
                <c:pt idx="284">
                  <c:v>9.8601755824037438E-3</c:v>
                </c:pt>
                <c:pt idx="285">
                  <c:v>3.8961497288458595E-2</c:v>
                </c:pt>
                <c:pt idx="286">
                  <c:v>-1.8342598987760278E-3</c:v>
                </c:pt>
                <c:pt idx="287">
                  <c:v>-1.8104064339757479E-2</c:v>
                </c:pt>
                <c:pt idx="288">
                  <c:v>5.4759071637342453E-3</c:v>
                </c:pt>
                <c:pt idx="289">
                  <c:v>-3.8111104727982993E-2</c:v>
                </c:pt>
                <c:pt idx="290">
                  <c:v>-1.2840727203229891E-2</c:v>
                </c:pt>
                <c:pt idx="291">
                  <c:v>-1.2826252677177741E-3</c:v>
                </c:pt>
                <c:pt idx="292">
                  <c:v>-1.6356300810545573E-3</c:v>
                </c:pt>
                <c:pt idx="293">
                  <c:v>3.0982257712191451E-2</c:v>
                </c:pt>
                <c:pt idx="294">
                  <c:v>2.3377081984580071E-2</c:v>
                </c:pt>
                <c:pt idx="295">
                  <c:v>-5.7728804591619602E-2</c:v>
                </c:pt>
                <c:pt idx="296">
                  <c:v>2.4987182930104247E-2</c:v>
                </c:pt>
                <c:pt idx="297">
                  <c:v>-1.3671712179494814E-2</c:v>
                </c:pt>
                <c:pt idx="298">
                  <c:v>-3.8879028265778E-2</c:v>
                </c:pt>
                <c:pt idx="299">
                  <c:v>-1.9333927965729074E-2</c:v>
                </c:pt>
                <c:pt idx="300">
                  <c:v>-1.6922446260664598E-2</c:v>
                </c:pt>
                <c:pt idx="301">
                  <c:v>-3.2920160408312069E-2</c:v>
                </c:pt>
                <c:pt idx="302">
                  <c:v>5.3304180646134125E-2</c:v>
                </c:pt>
                <c:pt idx="303">
                  <c:v>1.2943941400331652E-2</c:v>
                </c:pt>
                <c:pt idx="304">
                  <c:v>-1.1600791444857964E-2</c:v>
                </c:pt>
                <c:pt idx="305">
                  <c:v>1.1665455238730742E-2</c:v>
                </c:pt>
                <c:pt idx="306">
                  <c:v>-1.0541565569715671E-2</c:v>
                </c:pt>
                <c:pt idx="307">
                  <c:v>3.963955384670325E-3</c:v>
                </c:pt>
                <c:pt idx="308">
                  <c:v>6.3907991463125445E-3</c:v>
                </c:pt>
                <c:pt idx="309">
                  <c:v>-4.0881725750774632E-3</c:v>
                </c:pt>
                <c:pt idx="310">
                  <c:v>6.459092414706857E-3</c:v>
                </c:pt>
                <c:pt idx="311">
                  <c:v>-5.0894473306847838E-3</c:v>
                </c:pt>
                <c:pt idx="312">
                  <c:v>3.3291984169177155E-2</c:v>
                </c:pt>
                <c:pt idx="313">
                  <c:v>4.684266489829985E-2</c:v>
                </c:pt>
                <c:pt idx="314">
                  <c:v>2.1920052424639579E-2</c:v>
                </c:pt>
                <c:pt idx="315">
                  <c:v>5.8781407975033934E-4</c:v>
                </c:pt>
                <c:pt idx="316">
                  <c:v>1.9226250240328129E-2</c:v>
                </c:pt>
                <c:pt idx="317">
                  <c:v>-1.1590618515646287E-2</c:v>
                </c:pt>
                <c:pt idx="318">
                  <c:v>1.3677424827176726E-3</c:v>
                </c:pt>
                <c:pt idx="319">
                  <c:v>3.8858594949441475E-3</c:v>
                </c:pt>
                <c:pt idx="320">
                  <c:v>5.5372737628148335E-3</c:v>
                </c:pt>
                <c:pt idx="321">
                  <c:v>-1.2398124547657258E-2</c:v>
                </c:pt>
                <c:pt idx="322">
                  <c:v>2.5670437045297648E-2</c:v>
                </c:pt>
                <c:pt idx="323">
                  <c:v>4.3905065650499111E-3</c:v>
                </c:pt>
                <c:pt idx="324">
                  <c:v>-6.3095385376716563E-3</c:v>
                </c:pt>
                <c:pt idx="325">
                  <c:v>-8.3312583001328017E-3</c:v>
                </c:pt>
                <c:pt idx="326">
                  <c:v>-1.3329008903443153E-2</c:v>
                </c:pt>
                <c:pt idx="327">
                  <c:v>6.9029870529229006E-3</c:v>
                </c:pt>
                <c:pt idx="328">
                  <c:v>1.3153183512710883E-2</c:v>
                </c:pt>
                <c:pt idx="329">
                  <c:v>5.3114638227987565E-2</c:v>
                </c:pt>
                <c:pt idx="330">
                  <c:v>1.887146283447003E-2</c:v>
                </c:pt>
                <c:pt idx="331">
                  <c:v>-2.1311840664929428E-4</c:v>
                </c:pt>
                <c:pt idx="332">
                  <c:v>1.2150338639820943E-2</c:v>
                </c:pt>
                <c:pt idx="333">
                  <c:v>-2.5282162721015498E-2</c:v>
                </c:pt>
                <c:pt idx="334">
                  <c:v>2.9738754665095266E-2</c:v>
                </c:pt>
                <c:pt idx="335">
                  <c:v>-1.473561727453075E-2</c:v>
                </c:pt>
                <c:pt idx="336">
                  <c:v>-1.3358760152173703E-3</c:v>
                </c:pt>
                <c:pt idx="337">
                  <c:v>8.7432753356273922E-3</c:v>
                </c:pt>
                <c:pt idx="338">
                  <c:v>-8.3119528765122474E-3</c:v>
                </c:pt>
                <c:pt idx="339">
                  <c:v>7.1994728784325881E-3</c:v>
                </c:pt>
                <c:pt idx="340">
                  <c:v>1.5681369955264802E-2</c:v>
                </c:pt>
                <c:pt idx="341">
                  <c:v>1.4065829978688136E-2</c:v>
                </c:pt>
                <c:pt idx="342">
                  <c:v>1.5056977395852792E-2</c:v>
                </c:pt>
                <c:pt idx="343">
                  <c:v>2.3511116018845701E-2</c:v>
                </c:pt>
                <c:pt idx="344">
                  <c:v>-2.2386650723295601E-2</c:v>
                </c:pt>
                <c:pt idx="345">
                  <c:v>2.3359114192960996E-3</c:v>
                </c:pt>
                <c:pt idx="346">
                  <c:v>-1.1184409721903644E-2</c:v>
                </c:pt>
                <c:pt idx="347">
                  <c:v>1.2795531306832943E-2</c:v>
                </c:pt>
                <c:pt idx="348">
                  <c:v>7.0636091286383085E-3</c:v>
                </c:pt>
                <c:pt idx="349">
                  <c:v>-2.6782627681446843E-2</c:v>
                </c:pt>
                <c:pt idx="350">
                  <c:v>-1.1628559143001364E-2</c:v>
                </c:pt>
                <c:pt idx="351">
                  <c:v>-1.0450753778349442E-2</c:v>
                </c:pt>
                <c:pt idx="352">
                  <c:v>1.2616005122862686E-3</c:v>
                </c:pt>
                <c:pt idx="353">
                  <c:v>3.9709433854201465E-3</c:v>
                </c:pt>
                <c:pt idx="354">
                  <c:v>-6.5888930089278075E-3</c:v>
                </c:pt>
                <c:pt idx="355">
                  <c:v>1.7418934956548372E-2</c:v>
                </c:pt>
                <c:pt idx="356">
                  <c:v>-1.2351369656833233E-2</c:v>
                </c:pt>
                <c:pt idx="357">
                  <c:v>-2.9412044841938833E-2</c:v>
                </c:pt>
                <c:pt idx="358">
                  <c:v>2.3610688596017781E-2</c:v>
                </c:pt>
                <c:pt idx="359">
                  <c:v>1.4140678177338484E-2</c:v>
                </c:pt>
                <c:pt idx="360">
                  <c:v>5.3788852756560535E-3</c:v>
                </c:pt>
                <c:pt idx="361">
                  <c:v>2.1767133978355099E-2</c:v>
                </c:pt>
                <c:pt idx="362">
                  <c:v>8.1808812161813967E-3</c:v>
                </c:pt>
                <c:pt idx="363">
                  <c:v>-7.1378369250709676E-3</c:v>
                </c:pt>
                <c:pt idx="364">
                  <c:v>-1.7908526775453917E-2</c:v>
                </c:pt>
                <c:pt idx="365">
                  <c:v>-1.5707639454445036E-2</c:v>
                </c:pt>
              </c:numCache>
            </c:numRef>
          </c:yVal>
          <c:smooth val="0"/>
          <c:extLst>
            <c:ext xmlns:c16="http://schemas.microsoft.com/office/drawing/2014/chart" uri="{C3380CC4-5D6E-409C-BE32-E72D297353CC}">
              <c16:uniqueId val="{00000000-9A2D-4782-9379-B88866AB7603}"/>
            </c:ext>
          </c:extLst>
        </c:ser>
        <c:ser>
          <c:idx val="1"/>
          <c:order val="1"/>
          <c:tx>
            <c:v>Negative Outlires</c:v>
          </c:tx>
          <c:spPr>
            <a:ln w="25400" cap="rnd">
              <a:noFill/>
              <a:round/>
            </a:ln>
            <a:effectLst/>
          </c:spPr>
          <c:marker>
            <c:symbol val="circle"/>
            <c:size val="8"/>
            <c:spPr>
              <a:solidFill>
                <a:srgbClr val="FF000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'Stock Data'!$A$2:$A$5</c:f>
              <c:numCache>
                <c:formatCode>m/d/yyyy</c:formatCode>
                <c:ptCount val="4"/>
                <c:pt idx="0">
                  <c:v>45509</c:v>
                </c:pt>
                <c:pt idx="1">
                  <c:v>45719</c:v>
                </c:pt>
                <c:pt idx="2">
                  <c:v>45467</c:v>
                </c:pt>
                <c:pt idx="3">
                  <c:v>45713</c:v>
                </c:pt>
              </c:numCache>
            </c:numRef>
          </c:xVal>
          <c:yVal>
            <c:numRef>
              <c:f>'Stock Data'!$J$2:$J$5</c:f>
              <c:numCache>
                <c:formatCode>0%</c:formatCode>
                <c:ptCount val="4"/>
                <c:pt idx="0">
                  <c:v>-9.7674183094788009E-2</c:v>
                </c:pt>
                <c:pt idx="1">
                  <c:v>-8.9235562809330524E-2</c:v>
                </c:pt>
                <c:pt idx="2">
                  <c:v>-7.6569057239582516E-2</c:v>
                </c:pt>
                <c:pt idx="3">
                  <c:v>-6.3863972505080815E-2</c:v>
                </c:pt>
              </c:numCache>
            </c:numRef>
          </c:yVal>
          <c:smooth val="0"/>
          <c:extLst>
            <c:ext xmlns:c16="http://schemas.microsoft.com/office/drawing/2014/chart" uri="{C3380CC4-5D6E-409C-BE32-E72D297353CC}">
              <c16:uniqueId val="{00000001-9A2D-4782-9379-B88866AB7603}"/>
            </c:ext>
          </c:extLst>
        </c:ser>
        <c:ser>
          <c:idx val="2"/>
          <c:order val="2"/>
          <c:tx>
            <c:v>Positive Outlires</c:v>
          </c:tx>
          <c:spPr>
            <a:ln w="25400" cap="rnd">
              <a:noFill/>
              <a:round/>
            </a:ln>
            <a:effectLst/>
          </c:spPr>
          <c:marker>
            <c:symbol val="square"/>
            <c:size val="6"/>
            <c:spPr>
              <a:solidFill>
                <a:srgbClr val="00B05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'Stock Data'!$A$6:$A$12</c:f>
              <c:numCache>
                <c:formatCode>m/d/yyyy</c:formatCode>
                <c:ptCount val="7"/>
                <c:pt idx="0">
                  <c:v>45623</c:v>
                </c:pt>
                <c:pt idx="1">
                  <c:v>45510</c:v>
                </c:pt>
                <c:pt idx="2">
                  <c:v>45756</c:v>
                </c:pt>
                <c:pt idx="3">
                  <c:v>45512</c:v>
                </c:pt>
                <c:pt idx="4">
                  <c:v>45602</c:v>
                </c:pt>
                <c:pt idx="5">
                  <c:v>45607</c:v>
                </c:pt>
                <c:pt idx="6">
                  <c:v>45718</c:v>
                </c:pt>
              </c:numCache>
            </c:numRef>
          </c:xVal>
          <c:yVal>
            <c:numRef>
              <c:f>'Stock Data'!$J$6:$J$12</c:f>
              <c:numCache>
                <c:formatCode>0%</c:formatCode>
                <c:ptCount val="7"/>
                <c:pt idx="0">
                  <c:v>6.2045921675954317E-2</c:v>
                </c:pt>
                <c:pt idx="1">
                  <c:v>6.2530395421046728E-2</c:v>
                </c:pt>
                <c:pt idx="2">
                  <c:v>7.2308153399095659E-2</c:v>
                </c:pt>
                <c:pt idx="3">
                  <c:v>8.4917895044477318E-2</c:v>
                </c:pt>
                <c:pt idx="4">
                  <c:v>9.7779441836352635E-2</c:v>
                </c:pt>
                <c:pt idx="5">
                  <c:v>0.1026936026936027</c:v>
                </c:pt>
                <c:pt idx="6">
                  <c:v>0.10391342497806376</c:v>
                </c:pt>
              </c:numCache>
            </c:numRef>
          </c:yVal>
          <c:smooth val="0"/>
          <c:extLst>
            <c:ext xmlns:c16="http://schemas.microsoft.com/office/drawing/2014/chart" uri="{C3380CC4-5D6E-409C-BE32-E72D297353CC}">
              <c16:uniqueId val="{00000002-9A2D-4782-9379-B88866AB7603}"/>
            </c:ext>
          </c:extLst>
        </c:ser>
        <c:dLbls>
          <c:showLegendKey val="0"/>
          <c:showVal val="1"/>
          <c:showCatName val="0"/>
          <c:showSerName val="0"/>
          <c:showPercent val="0"/>
          <c:showBubbleSize val="0"/>
        </c:dLbls>
        <c:axId val="525550671"/>
        <c:axId val="525551631"/>
      </c:scatterChart>
      <c:valAx>
        <c:axId val="525550671"/>
        <c:scaling>
          <c:orientation val="minMax"/>
        </c:scaling>
        <c:delete val="1"/>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crossAx val="525551631"/>
        <c:crosses val="autoZero"/>
        <c:crossBetween val="midCat"/>
      </c:valAx>
      <c:valAx>
        <c:axId val="525551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5506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Number of Days at Each percent change in value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Number of Days at Each percent change in value</a:t>
          </a:r>
        </a:p>
      </cx:txPr>
    </cx:title>
    <cx:plotArea>
      <cx:plotAreaRegion>
        <cx:series layoutId="treemap" uniqueId="{5697693E-DF6E-4F73-A489-5CABD0B7BB9F}">
          <cx:tx>
            <cx:txData>
              <cx:f>_xlchart.v1.1</cx:f>
              <cx:v>Count</cx:v>
            </cx:txData>
          </cx:tx>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chartData>
  <cx:chart>
    <cx:title pos="t" align="ctr" overlay="0">
      <cx:tx>
        <cx:txData>
          <cx:v>Percent Change of BTC and Dogecoin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Percent Change of BTC and Dogecoin</a:t>
          </a:r>
        </a:p>
      </cx:txPr>
    </cx:title>
    <cx:plotArea>
      <cx:plotAreaRegion>
        <cx:series layoutId="boxWhisker" uniqueId="{01F86BA1-499A-4590-B0EE-8AEA6DB57978}">
          <cx:tx>
            <cx:txData>
              <cx:f>_xlchart.v1.3</cx:f>
              <cx:v>Percent Change Bitcoin</cx:v>
            </cx:txData>
          </cx:tx>
          <cx:dataId val="0"/>
          <cx:layoutPr>
            <cx:visibility meanLine="0" meanMarker="1" nonoutliers="0" outliers="1"/>
            <cx:statistics quartileMethod="exclusive"/>
          </cx:layoutPr>
        </cx:series>
        <cx:series layoutId="boxWhisker" uniqueId="{6A5ADE27-39F8-449C-9D1C-0115C6C554CA}">
          <cx:tx>
            <cx:txData>
              <cx:f>_xlchart.v1.5</cx:f>
              <cx:v>Percent Change Dogecoin</cx:v>
            </cx:txData>
          </cx:tx>
          <cx:spPr>
            <a:solidFill>
              <a:srgbClr val="FFFF00"/>
            </a:solidFill>
          </cx:spPr>
          <cx:dataId val="1"/>
          <cx:layoutPr>
            <cx:visibility meanLine="0" meanMarker="1" nonoutliers="0" outliers="1"/>
            <cx:statistics quartileMethod="exclusive"/>
          </cx:layoutPr>
        </cx:series>
      </cx:plotAreaRegion>
      <cx:axis id="0" hidden="1">
        <cx:catScaling gapWidth="1"/>
        <cx:tickLabels/>
      </cx:axis>
      <cx:axis id="1">
        <cx:valScaling max="0.11000000000000001" min="-0.11000000000000001"/>
        <cx:majorGridlines/>
        <cx:tickLabels/>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13</xdr:col>
      <xdr:colOff>419101</xdr:colOff>
      <xdr:row>0</xdr:row>
      <xdr:rowOff>67626</xdr:rowOff>
    </xdr:from>
    <xdr:to>
      <xdr:col>21</xdr:col>
      <xdr:colOff>125730</xdr:colOff>
      <xdr:row>17</xdr:row>
      <xdr:rowOff>59054</xdr:rowOff>
    </xdr:to>
    <xdr:sp macro="" textlink="">
      <xdr:nvSpPr>
        <xdr:cNvPr id="3" name="TextBox 2">
          <a:extLst>
            <a:ext uri="{FF2B5EF4-FFF2-40B4-BE49-F238E27FC236}">
              <a16:creationId xmlns:a16="http://schemas.microsoft.com/office/drawing/2014/main" id="{5A7A554D-9C9E-A28E-8791-1CB90AE468E0}"/>
            </a:ext>
          </a:extLst>
        </xdr:cNvPr>
        <xdr:cNvSpPr txBox="1"/>
      </xdr:nvSpPr>
      <xdr:spPr>
        <a:xfrm>
          <a:off x="8343901" y="67626"/>
          <a:ext cx="4583429" cy="30680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Goal:</a:t>
          </a:r>
          <a:r>
            <a:rPr lang="en-US"/>
            <a:t> Showcase the ongoing fluctuations in Bitcoin’s value.</a:t>
          </a:r>
        </a:p>
        <a:p>
          <a:endParaRPr lang="en-US"/>
        </a:p>
        <a:p>
          <a:r>
            <a:rPr lang="en-US" b="1"/>
            <a:t>Story:</a:t>
          </a:r>
          <a:r>
            <a:rPr lang="en-US"/>
            <a:t> The visualization highlights Bitcoin’s volatility over the past year, with noticeable swings between daily high and low prices. Despite these constant fluctuations, the chart also reveals a clear upward trend in Bitcoin’s overall value over the last 12 months.</a:t>
          </a:r>
        </a:p>
      </xdr:txBody>
    </xdr:sp>
    <xdr:clientData/>
  </xdr:twoCellAnchor>
  <xdr:oneCellAnchor>
    <xdr:from>
      <xdr:col>13</xdr:col>
      <xdr:colOff>600075</xdr:colOff>
      <xdr:row>11</xdr:row>
      <xdr:rowOff>142875</xdr:rowOff>
    </xdr:from>
    <xdr:ext cx="184731" cy="264560"/>
    <xdr:sp macro="" textlink="">
      <xdr:nvSpPr>
        <xdr:cNvPr id="4" name="TextBox 3">
          <a:extLst>
            <a:ext uri="{FF2B5EF4-FFF2-40B4-BE49-F238E27FC236}">
              <a16:creationId xmlns:a16="http://schemas.microsoft.com/office/drawing/2014/main" id="{37A0834E-268F-9C2F-771E-A813B0050AEB}"/>
            </a:ext>
          </a:extLst>
        </xdr:cNvPr>
        <xdr:cNvSpPr txBox="1"/>
      </xdr:nvSpPr>
      <xdr:spPr>
        <a:xfrm>
          <a:off x="8524875" y="223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53340</xdr:colOff>
      <xdr:row>1</xdr:row>
      <xdr:rowOff>18095</xdr:rowOff>
    </xdr:from>
    <xdr:to>
      <xdr:col>13</xdr:col>
      <xdr:colOff>266700</xdr:colOff>
      <xdr:row>22</xdr:row>
      <xdr:rowOff>38099</xdr:rowOff>
    </xdr:to>
    <xdr:graphicFrame macro="">
      <xdr:nvGraphicFramePr>
        <xdr:cNvPr id="5" name="Chart 5">
          <a:extLst>
            <a:ext uri="{FF2B5EF4-FFF2-40B4-BE49-F238E27FC236}">
              <a16:creationId xmlns:a16="http://schemas.microsoft.com/office/drawing/2014/main" id="{080CD548-7263-B20F-D3DB-6A06C376D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120383</xdr:colOff>
      <xdr:row>0</xdr:row>
      <xdr:rowOff>76200</xdr:rowOff>
    </xdr:from>
    <xdr:to>
      <xdr:col>14</xdr:col>
      <xdr:colOff>542925</xdr:colOff>
      <xdr:row>29</xdr:row>
      <xdr:rowOff>104776</xdr:rowOff>
    </xdr:to>
    <xdr:graphicFrame macro="">
      <xdr:nvGraphicFramePr>
        <xdr:cNvPr id="2" name="Chart 7">
          <a:extLst>
            <a:ext uri="{FF2B5EF4-FFF2-40B4-BE49-F238E27FC236}">
              <a16:creationId xmlns:a16="http://schemas.microsoft.com/office/drawing/2014/main" id="{AA0E95C1-C9CF-3CE0-4314-5644470DC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590550</xdr:colOff>
      <xdr:row>1</xdr:row>
      <xdr:rowOff>9525</xdr:rowOff>
    </xdr:from>
    <xdr:to>
      <xdr:col>25</xdr:col>
      <xdr:colOff>114300</xdr:colOff>
      <xdr:row>17</xdr:row>
      <xdr:rowOff>47625</xdr:rowOff>
    </xdr:to>
    <xdr:sp macro="" textlink="">
      <xdr:nvSpPr>
        <xdr:cNvPr id="3" name="TextBox 2">
          <a:extLst>
            <a:ext uri="{FF2B5EF4-FFF2-40B4-BE49-F238E27FC236}">
              <a16:creationId xmlns:a16="http://schemas.microsoft.com/office/drawing/2014/main" id="{C2837C70-B6B0-CBF4-2C8A-1E21EDC795E5}"/>
            </a:ext>
          </a:extLst>
        </xdr:cNvPr>
        <xdr:cNvSpPr txBox="1"/>
      </xdr:nvSpPr>
      <xdr:spPr>
        <a:xfrm>
          <a:off x="9734550" y="200025"/>
          <a:ext cx="5619750"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Goal:</a:t>
          </a:r>
          <a:r>
            <a:rPr lang="en-US"/>
            <a:t> Compare the opening and closing prices to identify bullish and bearish days in Bitcoin’s valuation.</a:t>
          </a:r>
        </a:p>
        <a:p>
          <a:endParaRPr lang="en-US"/>
        </a:p>
        <a:p>
          <a:r>
            <a:rPr lang="en-US" b="1"/>
            <a:t>Story:</a:t>
          </a:r>
          <a:r>
            <a:rPr lang="en-US"/>
            <a:t> The chart illustrates the distribution of bullish (positive) and bearish (negative) days based on Bitcoin’s daily opening and closing prices. The visualization reveals that bullish and bearish days occur in roughly equal proportion. It also highlights the significant gains and losses on certain days, emphasizing the volatility inherent in Bitcoin’s valuation.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71397</xdr:colOff>
      <xdr:row>0</xdr:row>
      <xdr:rowOff>0</xdr:rowOff>
    </xdr:from>
    <xdr:to>
      <xdr:col>12</xdr:col>
      <xdr:colOff>391405</xdr:colOff>
      <xdr:row>27</xdr:row>
      <xdr:rowOff>24494</xdr:rowOff>
    </xdr:to>
    <xdr:graphicFrame macro="">
      <xdr:nvGraphicFramePr>
        <xdr:cNvPr id="2" name="Chart 2">
          <a:extLst>
            <a:ext uri="{FF2B5EF4-FFF2-40B4-BE49-F238E27FC236}">
              <a16:creationId xmlns:a16="http://schemas.microsoft.com/office/drawing/2014/main" id="{C1579F86-3DEE-C7B7-8873-5500291D1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xdr:colOff>
      <xdr:row>0</xdr:row>
      <xdr:rowOff>47625</xdr:rowOff>
    </xdr:from>
    <xdr:to>
      <xdr:col>24</xdr:col>
      <xdr:colOff>504825</xdr:colOff>
      <xdr:row>18</xdr:row>
      <xdr:rowOff>161925</xdr:rowOff>
    </xdr:to>
    <xdr:sp macro="" textlink="">
      <xdr:nvSpPr>
        <xdr:cNvPr id="3" name="TextBox 2">
          <a:extLst>
            <a:ext uri="{FF2B5EF4-FFF2-40B4-BE49-F238E27FC236}">
              <a16:creationId xmlns:a16="http://schemas.microsoft.com/office/drawing/2014/main" id="{8AD91EAA-CD16-32E2-68F2-E81C43DFA3E5}"/>
            </a:ext>
          </a:extLst>
        </xdr:cNvPr>
        <xdr:cNvSpPr txBox="1"/>
      </xdr:nvSpPr>
      <xdr:spPr>
        <a:xfrm>
          <a:off x="7972425" y="47625"/>
          <a:ext cx="716280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Goal:</a:t>
          </a:r>
          <a:r>
            <a:rPr lang="en-US"/>
            <a:t> Compare the 12 month average price of Bitcoin to the daily closing price using a line chart.</a:t>
          </a:r>
        </a:p>
        <a:p>
          <a:endParaRPr lang="en-US"/>
        </a:p>
        <a:p>
          <a:r>
            <a:rPr lang="en-US" b="1"/>
            <a:t>Story:</a:t>
          </a:r>
          <a:r>
            <a:rPr lang="en-US"/>
            <a:t> The average closing price of Bitcoin over the last 12 months has been heavily influenced by the sharp increase during the final quarter of 2024. Between October 20, 2024, and December 12, 2024, Bitcoin experienced a significant surge in value, substantially lifting the overall average. Without this period of growth, the 12-month performance would have been much weaker. Although there was a noticeable dip in early 2025, the price recovered quickly, maintaining the upward trend.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98050</xdr:colOff>
      <xdr:row>0</xdr:row>
      <xdr:rowOff>70757</xdr:rowOff>
    </xdr:from>
    <xdr:to>
      <xdr:col>16</xdr:col>
      <xdr:colOff>499381</xdr:colOff>
      <xdr:row>28</xdr:row>
      <xdr:rowOff>17928</xdr:rowOff>
    </xdr:to>
    <xdr:graphicFrame macro="">
      <xdr:nvGraphicFramePr>
        <xdr:cNvPr id="2" name="Chart 9">
          <a:extLst>
            <a:ext uri="{FF2B5EF4-FFF2-40B4-BE49-F238E27FC236}">
              <a16:creationId xmlns:a16="http://schemas.microsoft.com/office/drawing/2014/main" id="{D61B2F4B-E545-FF89-1568-613811ADF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85725</xdr:rowOff>
    </xdr:from>
    <xdr:to>
      <xdr:col>23</xdr:col>
      <xdr:colOff>600075</xdr:colOff>
      <xdr:row>17</xdr:row>
      <xdr:rowOff>9525</xdr:rowOff>
    </xdr:to>
    <xdr:sp macro="" textlink="">
      <xdr:nvSpPr>
        <xdr:cNvPr id="3" name="TextBox 2">
          <a:extLst>
            <a:ext uri="{FF2B5EF4-FFF2-40B4-BE49-F238E27FC236}">
              <a16:creationId xmlns:a16="http://schemas.microsoft.com/office/drawing/2014/main" id="{0EA721ED-EDF4-52CE-02C7-C9129309883D}"/>
            </a:ext>
          </a:extLst>
        </xdr:cNvPr>
        <xdr:cNvSpPr txBox="1"/>
      </xdr:nvSpPr>
      <xdr:spPr>
        <a:xfrm>
          <a:off x="10372725" y="85725"/>
          <a:ext cx="4248150" cy="316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Goal:</a:t>
          </a:r>
          <a:r>
            <a:rPr lang="en-US"/>
            <a:t> Highlight the outliers in the percentage of Bitcoin’s daily price changes.</a:t>
          </a:r>
        </a:p>
        <a:p>
          <a:endParaRPr lang="en-US"/>
        </a:p>
        <a:p>
          <a:r>
            <a:rPr lang="en-US" b="1"/>
            <a:t>Story:</a:t>
          </a:r>
          <a:r>
            <a:rPr lang="en-US"/>
            <a:t> Most daily price changes fall between -6% and +6%. Any day with a percentage change outside of this range is considered an outlier. The data shows that there are nearly twice as many positive outliers as negative ones. This trend suggests that investors have historically seen more large positive swings than negative, offering some confidence in Bitcoin’s potential for significant gains.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0</xdr:row>
      <xdr:rowOff>28575</xdr:rowOff>
    </xdr:from>
    <xdr:to>
      <xdr:col>18</xdr:col>
      <xdr:colOff>600075</xdr:colOff>
      <xdr:row>32</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8443D13-1EB6-CC5D-D721-95F2E9F23B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720" y="30480"/>
              <a:ext cx="11529060" cy="62026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38100</xdr:colOff>
      <xdr:row>0</xdr:row>
      <xdr:rowOff>38100</xdr:rowOff>
    </xdr:from>
    <xdr:to>
      <xdr:col>28</xdr:col>
      <xdr:colOff>600075</xdr:colOff>
      <xdr:row>19</xdr:row>
      <xdr:rowOff>57150</xdr:rowOff>
    </xdr:to>
    <xdr:sp macro="" textlink="">
      <xdr:nvSpPr>
        <xdr:cNvPr id="3" name="TextBox 2">
          <a:extLst>
            <a:ext uri="{FF2B5EF4-FFF2-40B4-BE49-F238E27FC236}">
              <a16:creationId xmlns:a16="http://schemas.microsoft.com/office/drawing/2014/main" id="{CFF4562D-9649-A51D-50B6-EED003B6C914}"/>
            </a:ext>
          </a:extLst>
        </xdr:cNvPr>
        <xdr:cNvSpPr txBox="1"/>
      </xdr:nvSpPr>
      <xdr:spPr>
        <a:xfrm>
          <a:off x="11620500" y="38100"/>
          <a:ext cx="6048375" cy="3638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Goal:</a:t>
          </a:r>
          <a:r>
            <a:rPr lang="en-US"/>
            <a:t> Visualize the number of days corresponding to each percentage change to highlight the proportion of different price movements.</a:t>
          </a:r>
        </a:p>
        <a:p>
          <a:endParaRPr lang="en-US"/>
        </a:p>
        <a:p>
          <a:r>
            <a:rPr lang="en-US" b="1"/>
            <a:t>Story:</a:t>
          </a:r>
          <a:r>
            <a:rPr lang="en-US"/>
            <a:t> The treemap shows that 0% is the most common daily percentage change, followed closely by -1%. The high number of small or negative daily changes suggests that it takes many positive days to sustain an overall upward trend in Bitcoin’s value. By visualizing the data this way, it becomes clear that Bitcoin has a large number of negative-return days, making it psychologically challenging for investors to hold their positions long-term</a:t>
          </a:r>
          <a:r>
            <a:rPr lang="en-US" baseline="0"/>
            <a:t>, </a:t>
          </a:r>
          <a:r>
            <a:rPr lang="en-US"/>
            <a:t>even though the overall trend remains positive.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129810</xdr:colOff>
      <xdr:row>0</xdr:row>
      <xdr:rowOff>77560</xdr:rowOff>
    </xdr:from>
    <xdr:to>
      <xdr:col>19</xdr:col>
      <xdr:colOff>123825</xdr:colOff>
      <xdr:row>27</xdr:row>
      <xdr:rowOff>38101</xdr:rowOff>
    </xdr:to>
    <mc:AlternateContent xmlns:mc="http://schemas.openxmlformats.org/markup-compatibility/2006">
      <mc:Choice xmlns:cx1="http://schemas.microsoft.com/office/drawing/2015/9/8/chartex" Requires="cx1">
        <xdr:graphicFrame macro="">
          <xdr:nvGraphicFramePr>
            <xdr:cNvPr id="2" name="Chart 14">
              <a:extLst>
                <a:ext uri="{FF2B5EF4-FFF2-40B4-BE49-F238E27FC236}">
                  <a16:creationId xmlns:a16="http://schemas.microsoft.com/office/drawing/2014/main" id="{4E9062E7-7DC7-7320-BC03-C66C4AE75E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620" y="77560"/>
              <a:ext cx="11570700" cy="51040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5043</xdr:colOff>
      <xdr:row>0</xdr:row>
      <xdr:rowOff>7284</xdr:rowOff>
    </xdr:from>
    <xdr:to>
      <xdr:col>27</xdr:col>
      <xdr:colOff>495861</xdr:colOff>
      <xdr:row>20</xdr:row>
      <xdr:rowOff>93009</xdr:rowOff>
    </xdr:to>
    <xdr:sp macro="" textlink="">
      <xdr:nvSpPr>
        <xdr:cNvPr id="3" name="TextBox 2">
          <a:extLst>
            <a:ext uri="{FF2B5EF4-FFF2-40B4-BE49-F238E27FC236}">
              <a16:creationId xmlns:a16="http://schemas.microsoft.com/office/drawing/2014/main" id="{5A3F984A-2574-733E-4081-279071815FF0}"/>
            </a:ext>
          </a:extLst>
        </xdr:cNvPr>
        <xdr:cNvSpPr txBox="1"/>
      </xdr:nvSpPr>
      <xdr:spPr>
        <a:xfrm>
          <a:off x="12107396" y="7284"/>
          <a:ext cx="4726641"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Goal:</a:t>
          </a:r>
          <a:r>
            <a:rPr lang="en-US"/>
            <a:t> Use a box-and-whisker plot to visualize the statistical spread of the percentage changes for Bitcoin and Dogecoin.</a:t>
          </a:r>
        </a:p>
        <a:p>
          <a:endParaRPr lang="en-US"/>
        </a:p>
        <a:p>
          <a:r>
            <a:rPr lang="en-US" b="1"/>
            <a:t>Story:</a:t>
          </a:r>
          <a:r>
            <a:rPr lang="en-US"/>
            <a:t> The mean percentage change for both Bitcoin and Dogecoin is around zero. However, the plot reveals a significant difference in the range and number of outliers between the two. This contrast is likely due to the difference in overall interest and market maturity.</a:t>
          </a:r>
          <a:r>
            <a:rPr lang="en-US" baseline="0"/>
            <a:t> </a:t>
          </a:r>
          <a:r>
            <a:rPr lang="en-US"/>
            <a:t>Bitcoin has been established much longer and enjoys broader adoption. As a result, Bitcoin tends to exhibit greater price swings compared to Dogecoin.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8"/>
  <sheetViews>
    <sheetView zoomScale="70" zoomScaleNormal="70" workbookViewId="0">
      <selection activeCell="Z9" sqref="Z9"/>
    </sheetView>
  </sheetViews>
  <sheetFormatPr defaultRowHeight="15" x14ac:dyDescent="0.25"/>
  <cols>
    <col min="1" max="1" width="12" bestFit="1" customWidth="1"/>
    <col min="3" max="3" width="9.7109375" bestFit="1" customWidth="1"/>
    <col min="5" max="5" width="10" bestFit="1" customWidth="1"/>
    <col min="6" max="6" width="12.140625" bestFit="1" customWidth="1"/>
    <col min="7" max="7" width="13.140625" bestFit="1" customWidth="1"/>
    <col min="8" max="8" width="14" bestFit="1" customWidth="1"/>
    <col min="9" max="9" width="15.28515625" bestFit="1" customWidth="1"/>
    <col min="10" max="10" width="26" bestFit="1" customWidth="1"/>
    <col min="11" max="11" width="12.5703125" bestFit="1" customWidth="1"/>
    <col min="12" max="12" width="17.140625" style="4" bestFit="1" customWidth="1"/>
    <col min="13" max="13" width="26.7109375" bestFit="1" customWidth="1"/>
    <col min="14" max="14" width="20.7109375" bestFit="1" customWidth="1"/>
    <col min="15" max="16" width="16.42578125" bestFit="1" customWidth="1"/>
    <col min="17" max="17" width="32.85546875" style="3" customWidth="1"/>
  </cols>
  <sheetData>
    <row r="1" spans="1:17" x14ac:dyDescent="0.25">
      <c r="A1" t="s">
        <v>0</v>
      </c>
      <c r="B1" t="s">
        <v>1</v>
      </c>
      <c r="C1" t="s">
        <v>2</v>
      </c>
      <c r="D1" t="s">
        <v>3</v>
      </c>
      <c r="E1" t="s">
        <v>4</v>
      </c>
      <c r="F1" t="s">
        <v>5</v>
      </c>
      <c r="G1" t="s">
        <v>6</v>
      </c>
      <c r="H1" t="s">
        <v>7</v>
      </c>
      <c r="I1" t="s">
        <v>37</v>
      </c>
      <c r="J1" t="s">
        <v>9</v>
      </c>
      <c r="K1" t="s">
        <v>10</v>
      </c>
      <c r="L1" t="s">
        <v>8</v>
      </c>
      <c r="M1" t="s">
        <v>11</v>
      </c>
      <c r="N1" t="s">
        <v>35</v>
      </c>
      <c r="O1" t="s">
        <v>33</v>
      </c>
      <c r="P1" t="s">
        <v>34</v>
      </c>
      <c r="Q1" s="3" t="s">
        <v>36</v>
      </c>
    </row>
    <row r="2" spans="1:17" x14ac:dyDescent="0.25">
      <c r="A2" s="1">
        <v>45509</v>
      </c>
      <c r="B2" s="2">
        <v>59248</v>
      </c>
      <c r="C2" s="2">
        <v>59519</v>
      </c>
      <c r="D2" s="2">
        <v>49314</v>
      </c>
      <c r="E2" s="2">
        <v>53461</v>
      </c>
      <c r="F2" s="2">
        <f t="shared" ref="F2:F65" si="0">E2-B2</f>
        <v>-5787</v>
      </c>
      <c r="G2" t="str">
        <f t="shared" ref="G2:G65" si="1">IF(F2&lt;=0, "", F2)</f>
        <v/>
      </c>
      <c r="H2" s="2">
        <f t="shared" ref="H2:H65" si="2">AVERAGE($E$2:$E$367)</f>
        <v>82019.172131147541</v>
      </c>
      <c r="I2" s="3">
        <f t="shared" ref="I2:I65" si="3">(F2/B2)</f>
        <v>-9.7674183094788009E-2</v>
      </c>
      <c r="J2" s="3">
        <f t="shared" ref="J2:J65" si="4">IF(OR(I2&gt;0.06, I2&lt;-0.06), I2, "")</f>
        <v>-9.7674183094788009E-2</v>
      </c>
      <c r="K2" t="str">
        <f>IF(J2&lt;&gt;"","Y","N")</f>
        <v>Y</v>
      </c>
      <c r="L2" s="4">
        <f>ROUND(I2,2)</f>
        <v>-0.1</v>
      </c>
      <c r="M2" s="4">
        <v>-0.1</v>
      </c>
      <c r="N2" t="str">
        <f>IF(M2=-0.1, "-10% Change",
 IF(M2=-0.09, "-9% Change",
 IF(M2=-0.08, "-8% Change",
 IF(M2=-0.07, "-7% Change",
 IF(M2=-0.06, "-6% Change",
 IF(M2=-0.05, "-5% Change",
 IF(M2=-0.04, "-4% Change",
 IF(M2=-0.03, "-3% Change",
 IF(M2=-0.02, "-2% Change",
 IF(M2=-0.01, "-1% Change",
 IF(M2=0, "0% Change",
 IF(M2=0.01, "1% Change",
 IF(M2=0.02, "2% Change",
 IF(M2=0.03, "3% Change",
 IF(M2=0.04, "4% Change",
 IF(M2=0.05, "5% Change",
 IF(M2=0.06, "6% Change",
 IF(M2=0.07, "7% Change",
 IF(M2=0.08, "8% Change",
 IF(M2=0.09, "9% Change",
 IF(M2=0.1, "10% Change", "")))))))))))))))))))))</f>
        <v>-10% Change</v>
      </c>
      <c r="O2">
        <v>0.14119999999999999</v>
      </c>
      <c r="P2">
        <v>0.14560000000000001</v>
      </c>
      <c r="Q2" s="3">
        <f>P2-O2</f>
        <v>4.400000000000015E-3</v>
      </c>
    </row>
    <row r="3" spans="1:17" x14ac:dyDescent="0.25">
      <c r="A3" s="1">
        <v>45719</v>
      </c>
      <c r="B3" s="2">
        <v>94357</v>
      </c>
      <c r="C3" s="2">
        <v>94821</v>
      </c>
      <c r="D3" s="2">
        <v>85136</v>
      </c>
      <c r="E3" s="2">
        <v>85937</v>
      </c>
      <c r="F3" s="2">
        <f t="shared" si="0"/>
        <v>-8420</v>
      </c>
      <c r="G3" t="str">
        <f t="shared" si="1"/>
        <v/>
      </c>
      <c r="H3" s="2">
        <f t="shared" si="2"/>
        <v>82019.172131147541</v>
      </c>
      <c r="I3" s="3">
        <f t="shared" si="3"/>
        <v>-8.9235562809330524E-2</v>
      </c>
      <c r="J3" s="3">
        <f t="shared" si="4"/>
        <v>-8.9235562809330524E-2</v>
      </c>
      <c r="K3" t="str">
        <f t="shared" ref="K3:K66" si="5">IF(J3&lt;&gt;"","Y","N")</f>
        <v>Y</v>
      </c>
      <c r="L3" s="4">
        <f t="shared" ref="L3:L66" si="6">ROUND(I3,2)</f>
        <v>-0.09</v>
      </c>
      <c r="M3">
        <v>-0.09</v>
      </c>
      <c r="N3" t="str">
        <f t="shared" ref="N3:N66" si="7">IF(M3=-0.1, "-10% Change",
 IF(M3=-0.09, "-9% Change",
 IF(M3=-0.08, "-8% Change",
 IF(M3=-0.07, "-7% Change",
 IF(M3=-0.06, "-6% Change",
 IF(M3=-0.05, "-5% Change",
 IF(M3=-0.04, "-4% Change",
 IF(M3=-0.03, "-3% Change",
 IF(M3=-0.02, "-2% Change",
 IF(M3=-0.01, "-1% Change",
 IF(M3=0, "0% Change",
 IF(M3=0.01, "1% Change",
 IF(M3=0.02, "2% Change",
 IF(M3=0.03, "3% Change",
 IF(M3=0.04, "4% Change",
 IF(M3=0.05, "5% Change",
 IF(M3=0.06, "6% Change",
 IF(M3=0.07, "7% Change",
 IF(M3=0.08, "8% Change",
 IF(M3=0.09, "9% Change",
 IF(M3=0.1, "10% Change", "")))))))))))))))))))))</f>
        <v>-9% Change</v>
      </c>
      <c r="O3">
        <v>0.13339999999999999</v>
      </c>
      <c r="P3">
        <v>0.14119999999999999</v>
      </c>
      <c r="Q3" s="3">
        <f t="shared" ref="Q3:Q66" si="8">P3-O3</f>
        <v>7.8000000000000014E-3</v>
      </c>
    </row>
    <row r="4" spans="1:17" x14ac:dyDescent="0.25">
      <c r="A4" s="1">
        <v>45467</v>
      </c>
      <c r="B4" s="2">
        <v>64099</v>
      </c>
      <c r="C4" s="2">
        <v>64108</v>
      </c>
      <c r="D4" s="2">
        <v>59074</v>
      </c>
      <c r="E4" s="2">
        <v>59191</v>
      </c>
      <c r="F4" s="2">
        <f t="shared" si="0"/>
        <v>-4908</v>
      </c>
      <c r="G4" t="str">
        <f t="shared" si="1"/>
        <v/>
      </c>
      <c r="H4" s="2">
        <f t="shared" si="2"/>
        <v>82019.172131147541</v>
      </c>
      <c r="I4" s="3">
        <f t="shared" si="3"/>
        <v>-7.6569057239582516E-2</v>
      </c>
      <c r="J4" s="3">
        <f t="shared" si="4"/>
        <v>-7.6569057239582516E-2</v>
      </c>
      <c r="K4" t="str">
        <f t="shared" si="5"/>
        <v>Y</v>
      </c>
      <c r="L4" s="4">
        <f t="shared" si="6"/>
        <v>-0.08</v>
      </c>
      <c r="M4">
        <v>-0.08</v>
      </c>
      <c r="N4" t="str">
        <f t="shared" si="7"/>
        <v>-8% Change</v>
      </c>
      <c r="O4">
        <v>0.13619999999999999</v>
      </c>
      <c r="P4">
        <v>0.13339999999999999</v>
      </c>
      <c r="Q4" s="3">
        <f t="shared" si="8"/>
        <v>-2.7999999999999969E-3</v>
      </c>
    </row>
    <row r="5" spans="1:17" x14ac:dyDescent="0.25">
      <c r="A5" s="1">
        <v>45713</v>
      </c>
      <c r="B5" s="2">
        <v>93981</v>
      </c>
      <c r="C5" s="2">
        <v>94304</v>
      </c>
      <c r="D5" s="2">
        <v>85991</v>
      </c>
      <c r="E5" s="2">
        <v>87979</v>
      </c>
      <c r="F5" s="2">
        <f t="shared" si="0"/>
        <v>-6002</v>
      </c>
      <c r="G5" t="str">
        <f t="shared" si="1"/>
        <v/>
      </c>
      <c r="H5" s="2">
        <f t="shared" si="2"/>
        <v>82019.172131147541</v>
      </c>
      <c r="I5" s="3">
        <f t="shared" si="3"/>
        <v>-6.3863972505080815E-2</v>
      </c>
      <c r="J5" s="3">
        <f t="shared" si="4"/>
        <v>-6.3863972505080815E-2</v>
      </c>
      <c r="K5" t="str">
        <f t="shared" si="5"/>
        <v>Y</v>
      </c>
      <c r="L5" s="4">
        <f t="shared" si="6"/>
        <v>-0.06</v>
      </c>
      <c r="M5">
        <v>-0.06</v>
      </c>
      <c r="N5" t="str">
        <f t="shared" si="7"/>
        <v>-6% Change</v>
      </c>
      <c r="O5">
        <v>0.1361</v>
      </c>
      <c r="P5">
        <v>0.13619999999999999</v>
      </c>
      <c r="Q5" s="3">
        <f>P5-O5</f>
        <v>9.9999999999988987E-5</v>
      </c>
    </row>
    <row r="6" spans="1:17" x14ac:dyDescent="0.25">
      <c r="A6" s="1">
        <v>45623</v>
      </c>
      <c r="B6" s="2">
        <v>90981</v>
      </c>
      <c r="C6" s="2">
        <v>97366</v>
      </c>
      <c r="D6" s="2">
        <v>90784</v>
      </c>
      <c r="E6" s="2">
        <v>96626</v>
      </c>
      <c r="F6" s="2">
        <f t="shared" si="0"/>
        <v>5645</v>
      </c>
      <c r="G6">
        <f t="shared" si="1"/>
        <v>5645</v>
      </c>
      <c r="H6" s="2">
        <f t="shared" si="2"/>
        <v>82019.172131147541</v>
      </c>
      <c r="I6" s="3">
        <f t="shared" si="3"/>
        <v>6.2045921675954317E-2</v>
      </c>
      <c r="J6" s="3">
        <f t="shared" si="4"/>
        <v>6.2045921675954317E-2</v>
      </c>
      <c r="K6" t="str">
        <f t="shared" si="5"/>
        <v>Y</v>
      </c>
      <c r="L6" s="4">
        <f t="shared" si="6"/>
        <v>0.06</v>
      </c>
      <c r="M6">
        <v>0.06</v>
      </c>
      <c r="N6" t="str">
        <f t="shared" si="7"/>
        <v>6% Change</v>
      </c>
      <c r="O6">
        <v>0.13</v>
      </c>
      <c r="P6">
        <v>0.1361</v>
      </c>
      <c r="Q6" s="3">
        <f t="shared" si="8"/>
        <v>6.0999999999999943E-3</v>
      </c>
    </row>
    <row r="7" spans="1:17" x14ac:dyDescent="0.25">
      <c r="A7" s="1">
        <v>45510</v>
      </c>
      <c r="B7" s="2">
        <v>53462</v>
      </c>
      <c r="C7" s="2">
        <v>57053</v>
      </c>
      <c r="D7" s="2">
        <v>53462</v>
      </c>
      <c r="E7" s="2">
        <v>56805</v>
      </c>
      <c r="F7" s="2">
        <f t="shared" si="0"/>
        <v>3343</v>
      </c>
      <c r="G7">
        <f t="shared" si="1"/>
        <v>3343</v>
      </c>
      <c r="H7" s="2">
        <f t="shared" si="2"/>
        <v>82019.172131147541</v>
      </c>
      <c r="I7" s="3">
        <f t="shared" si="3"/>
        <v>6.2530395421046728E-2</v>
      </c>
      <c r="J7" s="3">
        <f t="shared" si="4"/>
        <v>6.2530395421046728E-2</v>
      </c>
      <c r="K7" t="str">
        <f t="shared" si="5"/>
        <v>Y</v>
      </c>
      <c r="L7" s="4">
        <f t="shared" si="6"/>
        <v>0.06</v>
      </c>
      <c r="M7">
        <v>0.06</v>
      </c>
      <c r="N7" t="str">
        <f t="shared" si="7"/>
        <v>6% Change</v>
      </c>
      <c r="O7">
        <v>0.1216</v>
      </c>
      <c r="P7">
        <v>0.13</v>
      </c>
      <c r="Q7" s="3">
        <f t="shared" si="8"/>
        <v>8.4000000000000047E-3</v>
      </c>
    </row>
    <row r="8" spans="1:17" x14ac:dyDescent="0.25">
      <c r="A8" s="1">
        <v>45756</v>
      </c>
      <c r="B8" s="2">
        <v>76741</v>
      </c>
      <c r="C8" s="2">
        <v>82960</v>
      </c>
      <c r="D8" s="2">
        <v>74584</v>
      </c>
      <c r="E8" s="2">
        <v>82290</v>
      </c>
      <c r="F8" s="2">
        <f t="shared" si="0"/>
        <v>5549</v>
      </c>
      <c r="G8">
        <f t="shared" si="1"/>
        <v>5549</v>
      </c>
      <c r="H8" s="2">
        <f t="shared" si="2"/>
        <v>82019.172131147541</v>
      </c>
      <c r="I8" s="3">
        <f t="shared" si="3"/>
        <v>7.2308153399095659E-2</v>
      </c>
      <c r="J8" s="3">
        <f t="shared" si="4"/>
        <v>7.2308153399095659E-2</v>
      </c>
      <c r="K8" t="str">
        <f t="shared" si="5"/>
        <v>Y</v>
      </c>
      <c r="L8" s="4">
        <f t="shared" si="6"/>
        <v>7.0000000000000007E-2</v>
      </c>
      <c r="M8">
        <v>7.0000000000000007E-2</v>
      </c>
      <c r="N8" t="str">
        <f t="shared" si="7"/>
        <v>7% Change</v>
      </c>
      <c r="O8">
        <v>0.1225</v>
      </c>
      <c r="P8">
        <v>0.1217</v>
      </c>
      <c r="Q8" s="3">
        <f t="shared" si="8"/>
        <v>-7.9999999999999516E-4</v>
      </c>
    </row>
    <row r="9" spans="1:17" x14ac:dyDescent="0.25">
      <c r="A9" s="1">
        <v>45512</v>
      </c>
      <c r="B9" s="2">
        <v>54747</v>
      </c>
      <c r="C9" s="2">
        <v>59852</v>
      </c>
      <c r="D9" s="2">
        <v>54614</v>
      </c>
      <c r="E9" s="2">
        <v>59396</v>
      </c>
      <c r="F9" s="2">
        <f t="shared" si="0"/>
        <v>4649</v>
      </c>
      <c r="G9">
        <f t="shared" si="1"/>
        <v>4649</v>
      </c>
      <c r="H9" s="2">
        <f t="shared" si="2"/>
        <v>82019.172131147541</v>
      </c>
      <c r="I9" s="3">
        <f t="shared" si="3"/>
        <v>8.4917895044477318E-2</v>
      </c>
      <c r="J9" s="3">
        <f t="shared" si="4"/>
        <v>8.4917895044477318E-2</v>
      </c>
      <c r="K9" t="str">
        <f t="shared" si="5"/>
        <v>Y</v>
      </c>
      <c r="L9" s="4">
        <f t="shared" si="6"/>
        <v>0.08</v>
      </c>
      <c r="M9">
        <v>0.08</v>
      </c>
      <c r="N9" t="str">
        <f t="shared" si="7"/>
        <v>8% Change</v>
      </c>
      <c r="O9">
        <v>0.1246</v>
      </c>
      <c r="P9">
        <v>0.1225</v>
      </c>
      <c r="Q9" s="3">
        <f t="shared" si="8"/>
        <v>-2.1000000000000046E-3</v>
      </c>
    </row>
    <row r="10" spans="1:17" x14ac:dyDescent="0.25">
      <c r="A10" s="1">
        <v>45602</v>
      </c>
      <c r="B10" s="2">
        <v>69442</v>
      </c>
      <c r="C10" s="2">
        <v>76481</v>
      </c>
      <c r="D10" s="2">
        <v>68914</v>
      </c>
      <c r="E10" s="2">
        <v>76232</v>
      </c>
      <c r="F10" s="2">
        <f t="shared" si="0"/>
        <v>6790</v>
      </c>
      <c r="G10">
        <f t="shared" si="1"/>
        <v>6790</v>
      </c>
      <c r="H10" s="2">
        <f t="shared" si="2"/>
        <v>82019.172131147541</v>
      </c>
      <c r="I10" s="3">
        <f t="shared" si="3"/>
        <v>9.7779441836352635E-2</v>
      </c>
      <c r="J10" s="3">
        <f t="shared" si="4"/>
        <v>9.7779441836352635E-2</v>
      </c>
      <c r="K10" t="str">
        <f t="shared" si="5"/>
        <v>Y</v>
      </c>
      <c r="L10" s="4">
        <f t="shared" si="6"/>
        <v>0.1</v>
      </c>
      <c r="M10">
        <v>0.1</v>
      </c>
      <c r="N10" t="str">
        <f t="shared" si="7"/>
        <v>10% Change</v>
      </c>
      <c r="O10">
        <v>0.1245</v>
      </c>
      <c r="P10">
        <v>0.1246</v>
      </c>
      <c r="Q10" s="3">
        <f t="shared" si="8"/>
        <v>1.0000000000000286E-4</v>
      </c>
    </row>
    <row r="11" spans="1:17" x14ac:dyDescent="0.25">
      <c r="A11" s="1">
        <v>45607</v>
      </c>
      <c r="B11" s="2">
        <v>79002</v>
      </c>
      <c r="C11" s="2">
        <v>87491</v>
      </c>
      <c r="D11" s="2">
        <v>78553</v>
      </c>
      <c r="E11" s="2">
        <v>87115</v>
      </c>
      <c r="F11" s="2">
        <f t="shared" si="0"/>
        <v>8113</v>
      </c>
      <c r="G11">
        <f t="shared" si="1"/>
        <v>8113</v>
      </c>
      <c r="H11" s="2">
        <f t="shared" si="2"/>
        <v>82019.172131147541</v>
      </c>
      <c r="I11" s="3">
        <f t="shared" si="3"/>
        <v>0.1026936026936027</v>
      </c>
      <c r="J11" s="3">
        <f t="shared" si="4"/>
        <v>0.1026936026936027</v>
      </c>
      <c r="K11" t="str">
        <f t="shared" si="5"/>
        <v>Y</v>
      </c>
      <c r="L11" s="4">
        <f t="shared" si="6"/>
        <v>0.1</v>
      </c>
      <c r="M11">
        <v>0.1</v>
      </c>
      <c r="N11" t="str">
        <f t="shared" si="7"/>
        <v>10% Change</v>
      </c>
      <c r="O11">
        <v>0.1242</v>
      </c>
      <c r="P11">
        <v>0.1244</v>
      </c>
      <c r="Q11" s="3">
        <f t="shared" si="8"/>
        <v>1.9999999999999185E-4</v>
      </c>
    </row>
    <row r="12" spans="1:17" x14ac:dyDescent="0.25">
      <c r="A12" s="1">
        <v>45718</v>
      </c>
      <c r="B12" s="2">
        <v>85475</v>
      </c>
      <c r="C12" s="2">
        <v>95049</v>
      </c>
      <c r="D12" s="2">
        <v>85035</v>
      </c>
      <c r="E12" s="2">
        <v>94357</v>
      </c>
      <c r="F12" s="2">
        <f t="shared" si="0"/>
        <v>8882</v>
      </c>
      <c r="G12">
        <f t="shared" si="1"/>
        <v>8882</v>
      </c>
      <c r="H12" s="2">
        <f t="shared" si="2"/>
        <v>82019.172131147541</v>
      </c>
      <c r="I12" s="3">
        <f t="shared" si="3"/>
        <v>0.10391342497806376</v>
      </c>
      <c r="J12" s="3">
        <f t="shared" si="4"/>
        <v>0.10391342497806376</v>
      </c>
      <c r="K12" t="str">
        <f t="shared" si="5"/>
        <v>Y</v>
      </c>
      <c r="L12" s="4">
        <f t="shared" si="6"/>
        <v>0.1</v>
      </c>
      <c r="M12">
        <v>0.1</v>
      </c>
      <c r="N12" t="str">
        <f t="shared" si="7"/>
        <v>10% Change</v>
      </c>
      <c r="O12">
        <v>0.1235</v>
      </c>
      <c r="P12">
        <v>0.1242</v>
      </c>
      <c r="Q12" s="3">
        <f t="shared" si="8"/>
        <v>7.0000000000000617E-4</v>
      </c>
    </row>
    <row r="13" spans="1:17" x14ac:dyDescent="0.25">
      <c r="A13" s="1">
        <v>45456</v>
      </c>
      <c r="B13" s="2">
        <v>67574</v>
      </c>
      <c r="C13" s="2">
        <v>68595</v>
      </c>
      <c r="D13" s="2">
        <v>66254</v>
      </c>
      <c r="E13" s="2">
        <v>66582</v>
      </c>
      <c r="F13" s="2">
        <f t="shared" si="0"/>
        <v>-992</v>
      </c>
      <c r="G13" t="str">
        <f t="shared" si="1"/>
        <v/>
      </c>
      <c r="H13" s="2">
        <f t="shared" si="2"/>
        <v>82019.172131147541</v>
      </c>
      <c r="I13" s="3">
        <f t="shared" si="3"/>
        <v>-1.4680202444727262E-2</v>
      </c>
      <c r="J13" s="3" t="str">
        <f t="shared" si="4"/>
        <v/>
      </c>
      <c r="K13" t="str">
        <f t="shared" si="5"/>
        <v>N</v>
      </c>
      <c r="L13" s="4">
        <f t="shared" si="6"/>
        <v>-0.01</v>
      </c>
      <c r="M13">
        <v>-0.01</v>
      </c>
      <c r="N13" t="str">
        <f t="shared" si="7"/>
        <v>-1% Change</v>
      </c>
      <c r="O13">
        <v>0.11600000000000001</v>
      </c>
      <c r="P13">
        <v>0.1236</v>
      </c>
      <c r="Q13" s="3">
        <f t="shared" si="8"/>
        <v>7.5999999999999956E-3</v>
      </c>
    </row>
    <row r="14" spans="1:17" x14ac:dyDescent="0.25">
      <c r="A14" s="1">
        <v>45457</v>
      </c>
      <c r="B14" s="2">
        <v>66581</v>
      </c>
      <c r="C14" s="2">
        <v>67308</v>
      </c>
      <c r="D14" s="2">
        <v>65035</v>
      </c>
      <c r="E14" s="2">
        <v>65453</v>
      </c>
      <c r="F14" s="2">
        <f t="shared" si="0"/>
        <v>-1128</v>
      </c>
      <c r="G14" t="str">
        <f t="shared" si="1"/>
        <v/>
      </c>
      <c r="H14" s="2">
        <f t="shared" si="2"/>
        <v>82019.172131147541</v>
      </c>
      <c r="I14" s="3">
        <f t="shared" si="3"/>
        <v>-1.6941770174674457E-2</v>
      </c>
      <c r="J14" s="3" t="str">
        <f t="shared" si="4"/>
        <v/>
      </c>
      <c r="K14" t="str">
        <f t="shared" si="5"/>
        <v>N</v>
      </c>
      <c r="L14" s="4">
        <f t="shared" si="6"/>
        <v>-0.02</v>
      </c>
      <c r="M14">
        <v>-0.02</v>
      </c>
      <c r="N14" t="str">
        <f t="shared" si="7"/>
        <v>-2% Change</v>
      </c>
      <c r="O14">
        <v>0.12690000000000001</v>
      </c>
      <c r="P14">
        <v>0.11600000000000001</v>
      </c>
      <c r="Q14" s="3">
        <f t="shared" si="8"/>
        <v>-1.0900000000000007E-2</v>
      </c>
    </row>
    <row r="15" spans="1:17" x14ac:dyDescent="0.25">
      <c r="A15" s="1">
        <v>45458</v>
      </c>
      <c r="B15" s="2">
        <v>65454</v>
      </c>
      <c r="C15" s="2">
        <v>66559</v>
      </c>
      <c r="D15" s="2">
        <v>65454</v>
      </c>
      <c r="E15" s="2">
        <v>66119</v>
      </c>
      <c r="F15" s="2">
        <f t="shared" si="0"/>
        <v>665</v>
      </c>
      <c r="G15">
        <f t="shared" si="1"/>
        <v>665</v>
      </c>
      <c r="H15" s="2">
        <f t="shared" si="2"/>
        <v>82019.172131147541</v>
      </c>
      <c r="I15" s="3">
        <f t="shared" si="3"/>
        <v>1.0159806887279616E-2</v>
      </c>
      <c r="J15" s="3" t="str">
        <f t="shared" si="4"/>
        <v/>
      </c>
      <c r="K15" t="str">
        <f t="shared" si="5"/>
        <v>N</v>
      </c>
      <c r="L15" s="4">
        <f t="shared" si="6"/>
        <v>0.01</v>
      </c>
      <c r="M15">
        <v>0.01</v>
      </c>
      <c r="N15" t="str">
        <f t="shared" si="7"/>
        <v>1% Change</v>
      </c>
      <c r="O15">
        <v>0.1234</v>
      </c>
      <c r="P15">
        <v>0.12690000000000001</v>
      </c>
      <c r="Q15" s="3">
        <f t="shared" si="8"/>
        <v>3.500000000000017E-3</v>
      </c>
    </row>
    <row r="16" spans="1:17" x14ac:dyDescent="0.25">
      <c r="A16" s="1">
        <v>45459</v>
      </c>
      <c r="B16" s="2">
        <v>66119</v>
      </c>
      <c r="C16" s="2">
        <v>66729</v>
      </c>
      <c r="D16" s="2">
        <v>65846</v>
      </c>
      <c r="E16" s="2">
        <v>66505</v>
      </c>
      <c r="F16" s="2">
        <f t="shared" si="0"/>
        <v>386</v>
      </c>
      <c r="G16">
        <f t="shared" si="1"/>
        <v>386</v>
      </c>
      <c r="H16" s="2">
        <f t="shared" si="2"/>
        <v>82019.172131147541</v>
      </c>
      <c r="I16" s="3">
        <f t="shared" si="3"/>
        <v>5.8379588318032642E-3</v>
      </c>
      <c r="J16" s="3" t="str">
        <f t="shared" si="4"/>
        <v/>
      </c>
      <c r="K16" t="str">
        <f t="shared" si="5"/>
        <v>N</v>
      </c>
      <c r="L16" s="4">
        <f t="shared" si="6"/>
        <v>0.01</v>
      </c>
      <c r="M16">
        <v>0.01</v>
      </c>
      <c r="N16" t="str">
        <f t="shared" si="7"/>
        <v>1% Change</v>
      </c>
      <c r="O16">
        <v>0.125</v>
      </c>
      <c r="P16">
        <v>0.1234</v>
      </c>
      <c r="Q16" s="3">
        <f t="shared" si="8"/>
        <v>-1.6000000000000042E-3</v>
      </c>
    </row>
    <row r="17" spans="1:17" x14ac:dyDescent="0.25">
      <c r="A17" s="1">
        <v>45460</v>
      </c>
      <c r="B17" s="2">
        <v>66505</v>
      </c>
      <c r="C17" s="2">
        <v>67251</v>
      </c>
      <c r="D17" s="2">
        <v>65071</v>
      </c>
      <c r="E17" s="2">
        <v>66622</v>
      </c>
      <c r="F17" s="2">
        <f t="shared" si="0"/>
        <v>117</v>
      </c>
      <c r="G17">
        <f t="shared" si="1"/>
        <v>117</v>
      </c>
      <c r="H17" s="2">
        <f t="shared" si="2"/>
        <v>82019.172131147541</v>
      </c>
      <c r="I17" s="3">
        <f t="shared" si="3"/>
        <v>1.7592662205849184E-3</v>
      </c>
      <c r="J17" s="3" t="str">
        <f t="shared" si="4"/>
        <v/>
      </c>
      <c r="K17" t="str">
        <f t="shared" si="5"/>
        <v>N</v>
      </c>
      <c r="L17" s="4">
        <f t="shared" si="6"/>
        <v>0</v>
      </c>
      <c r="M17">
        <v>0</v>
      </c>
      <c r="N17" t="str">
        <f t="shared" si="7"/>
        <v>0% Change</v>
      </c>
      <c r="O17">
        <v>0.1232</v>
      </c>
      <c r="P17">
        <v>0.12509999999999999</v>
      </c>
      <c r="Q17" s="3">
        <f t="shared" si="8"/>
        <v>1.899999999999985E-3</v>
      </c>
    </row>
    <row r="18" spans="1:17" x14ac:dyDescent="0.25">
      <c r="A18" s="1">
        <v>45461</v>
      </c>
      <c r="B18" s="2">
        <v>66622</v>
      </c>
      <c r="C18" s="2">
        <v>66703</v>
      </c>
      <c r="D18" s="2">
        <v>64052</v>
      </c>
      <c r="E18" s="2">
        <v>64374</v>
      </c>
      <c r="F18" s="2">
        <f t="shared" si="0"/>
        <v>-2248</v>
      </c>
      <c r="G18" t="str">
        <f t="shared" si="1"/>
        <v/>
      </c>
      <c r="H18" s="2">
        <f t="shared" si="2"/>
        <v>82019.172131147541</v>
      </c>
      <c r="I18" s="3">
        <f t="shared" si="3"/>
        <v>-3.3742607547056526E-2</v>
      </c>
      <c r="J18" s="3" t="str">
        <f t="shared" si="4"/>
        <v/>
      </c>
      <c r="K18" t="str">
        <f t="shared" si="5"/>
        <v>N</v>
      </c>
      <c r="L18" s="4">
        <f t="shared" si="6"/>
        <v>-0.03</v>
      </c>
      <c r="M18">
        <v>-0.03</v>
      </c>
      <c r="N18" t="str">
        <f t="shared" si="7"/>
        <v>-3% Change</v>
      </c>
      <c r="O18">
        <v>0.1221</v>
      </c>
      <c r="P18">
        <v>0.1232</v>
      </c>
      <c r="Q18" s="3">
        <f t="shared" si="8"/>
        <v>1.1000000000000038E-3</v>
      </c>
    </row>
    <row r="19" spans="1:17" x14ac:dyDescent="0.25">
      <c r="A19" s="1">
        <v>45462</v>
      </c>
      <c r="B19" s="2">
        <v>64374</v>
      </c>
      <c r="C19" s="2">
        <v>65694</v>
      </c>
      <c r="D19" s="2">
        <v>64187</v>
      </c>
      <c r="E19" s="2">
        <v>64860</v>
      </c>
      <c r="F19" s="2">
        <f t="shared" si="0"/>
        <v>486</v>
      </c>
      <c r="G19">
        <f t="shared" si="1"/>
        <v>486</v>
      </c>
      <c r="H19" s="2">
        <f t="shared" si="2"/>
        <v>82019.172131147541</v>
      </c>
      <c r="I19" s="3">
        <f t="shared" si="3"/>
        <v>7.5496318389411876E-3</v>
      </c>
      <c r="J19" s="3" t="str">
        <f t="shared" si="4"/>
        <v/>
      </c>
      <c r="K19" t="str">
        <f t="shared" si="5"/>
        <v>N</v>
      </c>
      <c r="L19" s="4">
        <f t="shared" si="6"/>
        <v>0.01</v>
      </c>
      <c r="M19">
        <v>0.01</v>
      </c>
      <c r="N19" t="str">
        <f t="shared" si="7"/>
        <v>1% Change</v>
      </c>
      <c r="O19">
        <v>0.1235</v>
      </c>
      <c r="P19">
        <v>0.1221</v>
      </c>
      <c r="Q19" s="3">
        <f t="shared" si="8"/>
        <v>-1.3999999999999985E-3</v>
      </c>
    </row>
    <row r="20" spans="1:17" x14ac:dyDescent="0.25">
      <c r="A20" s="1">
        <v>45463</v>
      </c>
      <c r="B20" s="2">
        <v>64860</v>
      </c>
      <c r="C20" s="2">
        <v>66450</v>
      </c>
      <c r="D20" s="2">
        <v>64529</v>
      </c>
      <c r="E20" s="2">
        <v>64973</v>
      </c>
      <c r="F20" s="2">
        <f t="shared" si="0"/>
        <v>113</v>
      </c>
      <c r="G20">
        <f t="shared" si="1"/>
        <v>113</v>
      </c>
      <c r="H20" s="2">
        <f t="shared" si="2"/>
        <v>82019.172131147541</v>
      </c>
      <c r="I20" s="3">
        <f t="shared" si="3"/>
        <v>1.7422139993832871E-3</v>
      </c>
      <c r="J20" s="3" t="str">
        <f t="shared" si="4"/>
        <v/>
      </c>
      <c r="K20" t="str">
        <f t="shared" si="5"/>
        <v>N</v>
      </c>
      <c r="L20" s="4">
        <f t="shared" si="6"/>
        <v>0</v>
      </c>
      <c r="M20">
        <v>0</v>
      </c>
      <c r="N20" t="str">
        <f t="shared" si="7"/>
        <v>0% Change</v>
      </c>
      <c r="O20">
        <v>0.1249</v>
      </c>
      <c r="P20">
        <v>0.1235</v>
      </c>
      <c r="Q20" s="3">
        <f t="shared" si="8"/>
        <v>-1.3999999999999985E-3</v>
      </c>
    </row>
    <row r="21" spans="1:17" x14ac:dyDescent="0.25">
      <c r="A21" s="1">
        <v>45464</v>
      </c>
      <c r="B21" s="2">
        <v>64974</v>
      </c>
      <c r="C21" s="2">
        <v>65141</v>
      </c>
      <c r="D21" s="2">
        <v>63367</v>
      </c>
      <c r="E21" s="2">
        <v>64173</v>
      </c>
      <c r="F21" s="2">
        <f t="shared" si="0"/>
        <v>-801</v>
      </c>
      <c r="G21" t="str">
        <f t="shared" si="1"/>
        <v/>
      </c>
      <c r="H21" s="2">
        <f t="shared" si="2"/>
        <v>82019.172131147541</v>
      </c>
      <c r="I21" s="3">
        <f t="shared" si="3"/>
        <v>-1.2328008126327453E-2</v>
      </c>
      <c r="J21" s="3" t="str">
        <f t="shared" si="4"/>
        <v/>
      </c>
      <c r="K21" t="str">
        <f t="shared" si="5"/>
        <v>N</v>
      </c>
      <c r="L21" s="4">
        <f t="shared" si="6"/>
        <v>-0.01</v>
      </c>
      <c r="M21">
        <v>-0.01</v>
      </c>
      <c r="N21" t="str">
        <f t="shared" si="7"/>
        <v>-1% Change</v>
      </c>
      <c r="O21">
        <v>0.1241</v>
      </c>
      <c r="P21">
        <v>0.1249</v>
      </c>
      <c r="Q21" s="3">
        <f t="shared" si="8"/>
        <v>7.9999999999999516E-4</v>
      </c>
    </row>
    <row r="22" spans="1:17" x14ac:dyDescent="0.25">
      <c r="A22" s="1">
        <v>45465</v>
      </c>
      <c r="B22" s="2">
        <v>64174</v>
      </c>
      <c r="C22" s="2">
        <v>64485</v>
      </c>
      <c r="D22" s="2">
        <v>63818</v>
      </c>
      <c r="E22" s="2">
        <v>64273</v>
      </c>
      <c r="F22" s="2">
        <f t="shared" si="0"/>
        <v>99</v>
      </c>
      <c r="G22">
        <f t="shared" si="1"/>
        <v>99</v>
      </c>
      <c r="H22" s="2">
        <f t="shared" si="2"/>
        <v>82019.172131147541</v>
      </c>
      <c r="I22" s="3">
        <f t="shared" si="3"/>
        <v>1.5426808364758314E-3</v>
      </c>
      <c r="J22" s="3" t="str">
        <f t="shared" si="4"/>
        <v/>
      </c>
      <c r="K22" t="str">
        <f t="shared" si="5"/>
        <v>N</v>
      </c>
      <c r="L22" s="4">
        <f t="shared" si="6"/>
        <v>0</v>
      </c>
      <c r="M22">
        <v>0</v>
      </c>
      <c r="N22" t="str">
        <f t="shared" si="7"/>
        <v>0% Change</v>
      </c>
      <c r="O22">
        <v>0.11700000000000001</v>
      </c>
      <c r="P22">
        <v>0.1241</v>
      </c>
      <c r="Q22" s="3">
        <f t="shared" si="8"/>
        <v>7.0999999999999952E-3</v>
      </c>
    </row>
    <row r="23" spans="1:17" x14ac:dyDescent="0.25">
      <c r="A23" s="1">
        <v>45466</v>
      </c>
      <c r="B23" s="2">
        <v>64273</v>
      </c>
      <c r="C23" s="2">
        <v>64491</v>
      </c>
      <c r="D23" s="2">
        <v>63895</v>
      </c>
      <c r="E23" s="2">
        <v>64099</v>
      </c>
      <c r="F23" s="2">
        <f t="shared" si="0"/>
        <v>-174</v>
      </c>
      <c r="G23" t="str">
        <f t="shared" si="1"/>
        <v/>
      </c>
      <c r="H23" s="2">
        <f t="shared" si="2"/>
        <v>82019.172131147541</v>
      </c>
      <c r="I23" s="3">
        <f t="shared" si="3"/>
        <v>-2.7072020910802359E-3</v>
      </c>
      <c r="J23" s="3" t="str">
        <f t="shared" si="4"/>
        <v/>
      </c>
      <c r="K23" t="str">
        <f t="shared" si="5"/>
        <v>N</v>
      </c>
      <c r="L23" s="4">
        <f t="shared" si="6"/>
        <v>0</v>
      </c>
      <c r="M23">
        <v>0</v>
      </c>
      <c r="N23" t="str">
        <f t="shared" si="7"/>
        <v>0% Change</v>
      </c>
      <c r="O23">
        <v>0.1084</v>
      </c>
      <c r="P23">
        <v>0.11700000000000001</v>
      </c>
      <c r="Q23" s="3">
        <f t="shared" si="8"/>
        <v>8.6000000000000104E-3</v>
      </c>
    </row>
    <row r="24" spans="1:17" x14ac:dyDescent="0.25">
      <c r="A24" s="1">
        <v>45468</v>
      </c>
      <c r="B24" s="2">
        <v>59196</v>
      </c>
      <c r="C24" s="2">
        <v>62330</v>
      </c>
      <c r="D24" s="2">
        <v>58580</v>
      </c>
      <c r="E24" s="2">
        <v>61999</v>
      </c>
      <c r="F24" s="2">
        <f t="shared" si="0"/>
        <v>2803</v>
      </c>
      <c r="G24">
        <f t="shared" si="1"/>
        <v>2803</v>
      </c>
      <c r="H24" s="2">
        <f t="shared" si="2"/>
        <v>82019.172131147541</v>
      </c>
      <c r="I24" s="3">
        <f t="shared" si="3"/>
        <v>4.735117237651193E-2</v>
      </c>
      <c r="J24" s="3" t="str">
        <f t="shared" si="4"/>
        <v/>
      </c>
      <c r="K24" t="str">
        <f t="shared" si="5"/>
        <v>N</v>
      </c>
      <c r="L24" s="4">
        <f t="shared" si="6"/>
        <v>0.05</v>
      </c>
      <c r="M24">
        <v>0.05</v>
      </c>
      <c r="N24" t="str">
        <f t="shared" si="7"/>
        <v>5% Change</v>
      </c>
      <c r="O24">
        <v>0.1047</v>
      </c>
      <c r="P24">
        <v>0.1084</v>
      </c>
      <c r="Q24" s="3">
        <f t="shared" si="8"/>
        <v>3.699999999999995E-3</v>
      </c>
    </row>
    <row r="25" spans="1:17" x14ac:dyDescent="0.25">
      <c r="A25" s="1">
        <v>45469</v>
      </c>
      <c r="B25" s="2">
        <v>61998</v>
      </c>
      <c r="C25" s="2">
        <v>62451</v>
      </c>
      <c r="D25" s="2">
        <v>60690</v>
      </c>
      <c r="E25" s="2">
        <v>60949</v>
      </c>
      <c r="F25" s="2">
        <f t="shared" si="0"/>
        <v>-1049</v>
      </c>
      <c r="G25" t="str">
        <f t="shared" si="1"/>
        <v/>
      </c>
      <c r="H25" s="2">
        <f t="shared" si="2"/>
        <v>82019.172131147541</v>
      </c>
      <c r="I25" s="3">
        <f t="shared" si="3"/>
        <v>-1.6919900641956191E-2</v>
      </c>
      <c r="J25" s="3" t="str">
        <f t="shared" si="4"/>
        <v/>
      </c>
      <c r="K25" t="str">
        <f t="shared" si="5"/>
        <v>N</v>
      </c>
      <c r="L25" s="4">
        <f t="shared" si="6"/>
        <v>-0.02</v>
      </c>
      <c r="M25">
        <v>-0.02</v>
      </c>
      <c r="N25" t="str">
        <f t="shared" si="7"/>
        <v>-2% Change</v>
      </c>
      <c r="O25">
        <v>0.1128</v>
      </c>
      <c r="P25">
        <v>0.1048</v>
      </c>
      <c r="Q25" s="3">
        <f t="shared" si="8"/>
        <v>-7.9999999999999932E-3</v>
      </c>
    </row>
    <row r="26" spans="1:17" x14ac:dyDescent="0.25">
      <c r="A26" s="1">
        <v>45470</v>
      </c>
      <c r="B26" s="2">
        <v>60947</v>
      </c>
      <c r="C26" s="2">
        <v>62320</v>
      </c>
      <c r="D26" s="2">
        <v>60575</v>
      </c>
      <c r="E26" s="2">
        <v>61343</v>
      </c>
      <c r="F26" s="2">
        <f t="shared" si="0"/>
        <v>396</v>
      </c>
      <c r="G26">
        <f t="shared" si="1"/>
        <v>396</v>
      </c>
      <c r="H26" s="2">
        <f t="shared" si="2"/>
        <v>82019.172131147541</v>
      </c>
      <c r="I26" s="3">
        <f t="shared" si="3"/>
        <v>6.4974486028844735E-3</v>
      </c>
      <c r="J26" s="3" t="str">
        <f t="shared" si="4"/>
        <v/>
      </c>
      <c r="K26" t="str">
        <f t="shared" si="5"/>
        <v>N</v>
      </c>
      <c r="L26" s="4">
        <f t="shared" si="6"/>
        <v>0.01</v>
      </c>
      <c r="M26">
        <v>0.01</v>
      </c>
      <c r="N26" t="str">
        <f t="shared" si="7"/>
        <v>1% Change</v>
      </c>
      <c r="O26">
        <v>0.1075</v>
      </c>
      <c r="P26">
        <v>0.1129</v>
      </c>
      <c r="Q26" s="3">
        <f t="shared" si="8"/>
        <v>5.400000000000002E-3</v>
      </c>
    </row>
    <row r="27" spans="1:17" x14ac:dyDescent="0.25">
      <c r="A27" s="1">
        <v>45471</v>
      </c>
      <c r="B27" s="2">
        <v>61345</v>
      </c>
      <c r="C27" s="2">
        <v>62139</v>
      </c>
      <c r="D27" s="2">
        <v>59956</v>
      </c>
      <c r="E27" s="2">
        <v>59956</v>
      </c>
      <c r="F27" s="2">
        <f t="shared" si="0"/>
        <v>-1389</v>
      </c>
      <c r="G27" t="str">
        <f t="shared" si="1"/>
        <v/>
      </c>
      <c r="H27" s="2">
        <f t="shared" si="2"/>
        <v>82019.172131147541</v>
      </c>
      <c r="I27" s="3">
        <f t="shared" si="3"/>
        <v>-2.2642432146059172E-2</v>
      </c>
      <c r="J27" s="3" t="str">
        <f t="shared" si="4"/>
        <v/>
      </c>
      <c r="K27" t="str">
        <f t="shared" si="5"/>
        <v>N</v>
      </c>
      <c r="L27" s="4">
        <f t="shared" si="6"/>
        <v>-0.02</v>
      </c>
      <c r="M27">
        <v>-0.02</v>
      </c>
      <c r="N27" t="str">
        <f t="shared" si="7"/>
        <v>-2% Change</v>
      </c>
      <c r="O27">
        <v>0.1069</v>
      </c>
      <c r="P27">
        <v>0.1076</v>
      </c>
      <c r="Q27" s="3">
        <f t="shared" si="8"/>
        <v>7.0000000000000617E-4</v>
      </c>
    </row>
    <row r="28" spans="1:17" x14ac:dyDescent="0.25">
      <c r="A28" s="1">
        <v>45472</v>
      </c>
      <c r="B28" s="2">
        <v>59956</v>
      </c>
      <c r="C28" s="2">
        <v>61113</v>
      </c>
      <c r="D28" s="2">
        <v>59947</v>
      </c>
      <c r="E28" s="2">
        <v>60955</v>
      </c>
      <c r="F28" s="2">
        <f t="shared" si="0"/>
        <v>999</v>
      </c>
      <c r="G28">
        <f t="shared" si="1"/>
        <v>999</v>
      </c>
      <c r="H28" s="2">
        <f t="shared" si="2"/>
        <v>82019.172131147541</v>
      </c>
      <c r="I28" s="3">
        <f t="shared" si="3"/>
        <v>1.6662218960571084E-2</v>
      </c>
      <c r="J28" s="3" t="str">
        <f t="shared" si="4"/>
        <v/>
      </c>
      <c r="K28" t="str">
        <f t="shared" si="5"/>
        <v>N</v>
      </c>
      <c r="L28" s="4">
        <f t="shared" si="6"/>
        <v>0.02</v>
      </c>
      <c r="M28">
        <v>0.02</v>
      </c>
      <c r="N28" t="str">
        <f t="shared" si="7"/>
        <v>2% Change</v>
      </c>
      <c r="O28">
        <v>0.1075</v>
      </c>
      <c r="P28">
        <v>0.1069</v>
      </c>
      <c r="Q28" s="3">
        <f t="shared" si="8"/>
        <v>-6.0000000000000331E-4</v>
      </c>
    </row>
    <row r="29" spans="1:17" x14ac:dyDescent="0.25">
      <c r="A29" s="1">
        <v>45473</v>
      </c>
      <c r="B29" s="2">
        <v>60955</v>
      </c>
      <c r="C29" s="2">
        <v>61991</v>
      </c>
      <c r="D29" s="2">
        <v>60623</v>
      </c>
      <c r="E29" s="2">
        <v>61931</v>
      </c>
      <c r="F29" s="2">
        <f t="shared" si="0"/>
        <v>976</v>
      </c>
      <c r="G29">
        <f t="shared" si="1"/>
        <v>976</v>
      </c>
      <c r="H29" s="2">
        <f t="shared" si="2"/>
        <v>82019.172131147541</v>
      </c>
      <c r="I29" s="3">
        <f t="shared" si="3"/>
        <v>1.601181199245345E-2</v>
      </c>
      <c r="J29" s="3" t="str">
        <f t="shared" si="4"/>
        <v/>
      </c>
      <c r="K29" t="str">
        <f t="shared" si="5"/>
        <v>N</v>
      </c>
      <c r="L29" s="4">
        <f t="shared" si="6"/>
        <v>0.02</v>
      </c>
      <c r="M29">
        <v>0.02</v>
      </c>
      <c r="N29" t="str">
        <f t="shared" si="7"/>
        <v>2% Change</v>
      </c>
      <c r="O29">
        <v>0.1077</v>
      </c>
      <c r="P29">
        <v>0.1075</v>
      </c>
      <c r="Q29" s="3">
        <f t="shared" si="8"/>
        <v>-2.0000000000000573E-4</v>
      </c>
    </row>
    <row r="30" spans="1:17" x14ac:dyDescent="0.25">
      <c r="A30" s="1">
        <v>45474</v>
      </c>
      <c r="B30" s="2">
        <v>61931</v>
      </c>
      <c r="C30" s="2">
        <v>63789</v>
      </c>
      <c r="D30" s="2">
        <v>61771</v>
      </c>
      <c r="E30" s="2">
        <v>63236</v>
      </c>
      <c r="F30" s="2">
        <f t="shared" si="0"/>
        <v>1305</v>
      </c>
      <c r="G30">
        <f t="shared" si="1"/>
        <v>1305</v>
      </c>
      <c r="H30" s="2">
        <f t="shared" si="2"/>
        <v>82019.172131147541</v>
      </c>
      <c r="I30" s="3">
        <f t="shared" si="3"/>
        <v>2.1071838013272837E-2</v>
      </c>
      <c r="J30" s="3" t="str">
        <f t="shared" si="4"/>
        <v/>
      </c>
      <c r="K30" t="str">
        <f t="shared" si="5"/>
        <v>N</v>
      </c>
      <c r="L30" s="4">
        <f t="shared" si="6"/>
        <v>0.02</v>
      </c>
      <c r="M30">
        <v>0.02</v>
      </c>
      <c r="N30" t="str">
        <f t="shared" si="7"/>
        <v>2% Change</v>
      </c>
      <c r="O30">
        <v>0.1072</v>
      </c>
      <c r="P30">
        <v>0.1075</v>
      </c>
      <c r="Q30" s="3">
        <f t="shared" si="8"/>
        <v>2.9999999999999472E-4</v>
      </c>
    </row>
    <row r="31" spans="1:17" x14ac:dyDescent="0.25">
      <c r="A31" s="1">
        <v>45475</v>
      </c>
      <c r="B31" s="2">
        <v>63235</v>
      </c>
      <c r="C31" s="2">
        <v>63343</v>
      </c>
      <c r="D31" s="2">
        <v>61743</v>
      </c>
      <c r="E31" s="2">
        <v>61804</v>
      </c>
      <c r="F31" s="2">
        <f t="shared" si="0"/>
        <v>-1431</v>
      </c>
      <c r="G31" t="str">
        <f t="shared" si="1"/>
        <v/>
      </c>
      <c r="H31" s="2">
        <f t="shared" si="2"/>
        <v>82019.172131147541</v>
      </c>
      <c r="I31" s="3">
        <f t="shared" si="3"/>
        <v>-2.2629872697082311E-2</v>
      </c>
      <c r="J31" s="3" t="str">
        <f t="shared" si="4"/>
        <v/>
      </c>
      <c r="K31" t="str">
        <f t="shared" si="5"/>
        <v>N</v>
      </c>
      <c r="L31" s="4">
        <f t="shared" si="6"/>
        <v>-0.02</v>
      </c>
      <c r="M31">
        <v>-0.02</v>
      </c>
      <c r="N31" t="str">
        <f t="shared" si="7"/>
        <v>-2% Change</v>
      </c>
      <c r="O31">
        <v>0.1074</v>
      </c>
      <c r="P31">
        <v>0.1072</v>
      </c>
      <c r="Q31" s="3">
        <f t="shared" si="8"/>
        <v>-1.9999999999999185E-4</v>
      </c>
    </row>
    <row r="32" spans="1:17" x14ac:dyDescent="0.25">
      <c r="A32" s="1">
        <v>45476</v>
      </c>
      <c r="B32" s="2">
        <v>61804</v>
      </c>
      <c r="C32" s="2">
        <v>62191</v>
      </c>
      <c r="D32" s="2">
        <v>59614</v>
      </c>
      <c r="E32" s="2">
        <v>59614</v>
      </c>
      <c r="F32" s="2">
        <f t="shared" si="0"/>
        <v>-2190</v>
      </c>
      <c r="G32" t="str">
        <f t="shared" si="1"/>
        <v/>
      </c>
      <c r="H32" s="2">
        <f t="shared" si="2"/>
        <v>82019.172131147541</v>
      </c>
      <c r="I32" s="3">
        <f t="shared" si="3"/>
        <v>-3.5434599702284644E-2</v>
      </c>
      <c r="J32" s="3" t="str">
        <f t="shared" si="4"/>
        <v/>
      </c>
      <c r="K32" t="str">
        <f t="shared" si="5"/>
        <v>N</v>
      </c>
      <c r="L32" s="4">
        <f t="shared" si="6"/>
        <v>-0.04</v>
      </c>
      <c r="M32">
        <v>-0.04</v>
      </c>
      <c r="N32" t="str">
        <f t="shared" si="7"/>
        <v>-4% Change</v>
      </c>
      <c r="O32">
        <v>0.11169999999999999</v>
      </c>
      <c r="P32">
        <v>0.1074</v>
      </c>
      <c r="Q32" s="3">
        <f t="shared" si="8"/>
        <v>-4.2999999999999983E-3</v>
      </c>
    </row>
    <row r="33" spans="1:17" x14ac:dyDescent="0.25">
      <c r="A33" s="1">
        <v>45477</v>
      </c>
      <c r="B33" s="2">
        <v>59613</v>
      </c>
      <c r="C33" s="2">
        <v>60406</v>
      </c>
      <c r="D33" s="2">
        <v>56757</v>
      </c>
      <c r="E33" s="2">
        <v>58253</v>
      </c>
      <c r="F33" s="2">
        <f t="shared" si="0"/>
        <v>-1360</v>
      </c>
      <c r="G33" t="str">
        <f t="shared" si="1"/>
        <v/>
      </c>
      <c r="H33" s="2">
        <f t="shared" si="2"/>
        <v>82019.172131147541</v>
      </c>
      <c r="I33" s="3">
        <f t="shared" si="3"/>
        <v>-2.281381577843759E-2</v>
      </c>
      <c r="J33" s="3" t="str">
        <f t="shared" si="4"/>
        <v/>
      </c>
      <c r="K33" t="str">
        <f t="shared" si="5"/>
        <v>N</v>
      </c>
      <c r="L33" s="4">
        <f t="shared" si="6"/>
        <v>-0.02</v>
      </c>
      <c r="M33">
        <v>-0.02</v>
      </c>
      <c r="N33" t="str">
        <f t="shared" si="7"/>
        <v>-2% Change</v>
      </c>
      <c r="O33">
        <v>0.1128</v>
      </c>
      <c r="P33">
        <v>0.11169999999999999</v>
      </c>
      <c r="Q33" s="3">
        <f t="shared" si="8"/>
        <v>-1.1000000000000038E-3</v>
      </c>
    </row>
    <row r="34" spans="1:17" x14ac:dyDescent="0.25">
      <c r="A34" s="1">
        <v>45478</v>
      </c>
      <c r="B34" s="2">
        <v>58254</v>
      </c>
      <c r="C34" s="2">
        <v>58723</v>
      </c>
      <c r="D34" s="2">
        <v>53701</v>
      </c>
      <c r="E34" s="2">
        <v>56458</v>
      </c>
      <c r="F34" s="2">
        <f t="shared" si="0"/>
        <v>-1796</v>
      </c>
      <c r="G34" t="str">
        <f t="shared" si="1"/>
        <v/>
      </c>
      <c r="H34" s="2">
        <f t="shared" si="2"/>
        <v>82019.172131147541</v>
      </c>
      <c r="I34" s="3">
        <f t="shared" si="3"/>
        <v>-3.0830500909808767E-2</v>
      </c>
      <c r="J34" s="3" t="str">
        <f t="shared" si="4"/>
        <v/>
      </c>
      <c r="K34" t="str">
        <f t="shared" si="5"/>
        <v>N</v>
      </c>
      <c r="L34" s="4">
        <f t="shared" si="6"/>
        <v>-0.03</v>
      </c>
      <c r="M34">
        <v>-0.03</v>
      </c>
      <c r="N34" t="str">
        <f t="shared" si="7"/>
        <v>-3% Change</v>
      </c>
      <c r="O34">
        <v>0.1227</v>
      </c>
      <c r="P34">
        <v>0.1128</v>
      </c>
      <c r="Q34" s="3">
        <f t="shared" si="8"/>
        <v>-9.900000000000006E-3</v>
      </c>
    </row>
    <row r="35" spans="1:17" x14ac:dyDescent="0.25">
      <c r="A35" s="1">
        <v>45479</v>
      </c>
      <c r="B35" s="2">
        <v>56458</v>
      </c>
      <c r="C35" s="2">
        <v>58077</v>
      </c>
      <c r="D35" s="2">
        <v>56037</v>
      </c>
      <c r="E35" s="2">
        <v>57864</v>
      </c>
      <c r="F35" s="2">
        <f t="shared" si="0"/>
        <v>1406</v>
      </c>
      <c r="G35">
        <f t="shared" si="1"/>
        <v>1406</v>
      </c>
      <c r="H35" s="2">
        <f t="shared" si="2"/>
        <v>82019.172131147541</v>
      </c>
      <c r="I35" s="3">
        <f t="shared" si="3"/>
        <v>2.4903468064756101E-2</v>
      </c>
      <c r="J35" s="3" t="str">
        <f t="shared" si="4"/>
        <v/>
      </c>
      <c r="K35" t="str">
        <f t="shared" si="5"/>
        <v>N</v>
      </c>
      <c r="L35" s="4">
        <f t="shared" si="6"/>
        <v>0.02</v>
      </c>
      <c r="M35">
        <v>0.02</v>
      </c>
      <c r="N35" t="str">
        <f t="shared" si="7"/>
        <v>2% Change</v>
      </c>
      <c r="O35">
        <v>0.1255</v>
      </c>
      <c r="P35">
        <v>0.12280000000000001</v>
      </c>
      <c r="Q35" s="3">
        <f t="shared" si="8"/>
        <v>-2.6999999999999941E-3</v>
      </c>
    </row>
    <row r="36" spans="1:17" x14ac:dyDescent="0.25">
      <c r="A36" s="1">
        <v>45480</v>
      </c>
      <c r="B36" s="2">
        <v>57865</v>
      </c>
      <c r="C36" s="2">
        <v>58464</v>
      </c>
      <c r="D36" s="2">
        <v>56599</v>
      </c>
      <c r="E36" s="2">
        <v>57136</v>
      </c>
      <c r="F36" s="2">
        <f t="shared" si="0"/>
        <v>-729</v>
      </c>
      <c r="G36" t="str">
        <f t="shared" si="1"/>
        <v/>
      </c>
      <c r="H36" s="2">
        <f t="shared" si="2"/>
        <v>82019.172131147541</v>
      </c>
      <c r="I36" s="3">
        <f t="shared" si="3"/>
        <v>-1.259828912123045E-2</v>
      </c>
      <c r="J36" s="3" t="str">
        <f t="shared" si="4"/>
        <v/>
      </c>
      <c r="K36" t="str">
        <f t="shared" si="5"/>
        <v>N</v>
      </c>
      <c r="L36" s="4">
        <f t="shared" si="6"/>
        <v>-0.01</v>
      </c>
      <c r="M36">
        <v>-0.01</v>
      </c>
      <c r="N36" t="str">
        <f t="shared" si="7"/>
        <v>-1% Change</v>
      </c>
      <c r="O36">
        <v>0.1231</v>
      </c>
      <c r="P36">
        <v>0.12540000000000001</v>
      </c>
      <c r="Q36" s="3">
        <f t="shared" si="8"/>
        <v>2.3000000000000104E-3</v>
      </c>
    </row>
    <row r="37" spans="1:17" x14ac:dyDescent="0.25">
      <c r="A37" s="1">
        <v>45481</v>
      </c>
      <c r="B37" s="2">
        <v>57136</v>
      </c>
      <c r="C37" s="2">
        <v>58145</v>
      </c>
      <c r="D37" s="2">
        <v>54317</v>
      </c>
      <c r="E37" s="2">
        <v>56494</v>
      </c>
      <c r="F37" s="2">
        <f t="shared" si="0"/>
        <v>-642</v>
      </c>
      <c r="G37" t="str">
        <f t="shared" si="1"/>
        <v/>
      </c>
      <c r="H37" s="2">
        <f t="shared" si="2"/>
        <v>82019.172131147541</v>
      </c>
      <c r="I37" s="3">
        <f t="shared" si="3"/>
        <v>-1.1236348361803417E-2</v>
      </c>
      <c r="J37" s="3" t="str">
        <f t="shared" si="4"/>
        <v/>
      </c>
      <c r="K37" t="str">
        <f t="shared" si="5"/>
        <v>N</v>
      </c>
      <c r="L37" s="4">
        <f t="shared" si="6"/>
        <v>-0.01</v>
      </c>
      <c r="M37">
        <v>-0.01</v>
      </c>
      <c r="N37" t="str">
        <f t="shared" si="7"/>
        <v>-1% Change</v>
      </c>
      <c r="O37">
        <v>0.1187</v>
      </c>
      <c r="P37">
        <v>0.12280000000000001</v>
      </c>
      <c r="Q37" s="3">
        <f t="shared" si="8"/>
        <v>4.1000000000000064E-3</v>
      </c>
    </row>
    <row r="38" spans="1:17" x14ac:dyDescent="0.25">
      <c r="A38" s="1">
        <v>45482</v>
      </c>
      <c r="B38" s="2">
        <v>56492</v>
      </c>
      <c r="C38" s="2">
        <v>58234</v>
      </c>
      <c r="D38" s="2">
        <v>56203</v>
      </c>
      <c r="E38" s="2">
        <v>57863</v>
      </c>
      <c r="F38" s="2">
        <f t="shared" si="0"/>
        <v>1371</v>
      </c>
      <c r="G38">
        <f t="shared" si="1"/>
        <v>1371</v>
      </c>
      <c r="H38" s="2">
        <f t="shared" si="2"/>
        <v>82019.172131147541</v>
      </c>
      <c r="I38" s="3">
        <f t="shared" si="3"/>
        <v>2.4268923033349855E-2</v>
      </c>
      <c r="J38" s="3" t="str">
        <f t="shared" si="4"/>
        <v/>
      </c>
      <c r="K38" t="str">
        <f t="shared" si="5"/>
        <v>N</v>
      </c>
      <c r="L38" s="4">
        <f t="shared" si="6"/>
        <v>0.02</v>
      </c>
      <c r="M38">
        <v>0.02</v>
      </c>
      <c r="N38" t="str">
        <f t="shared" si="7"/>
        <v>2% Change</v>
      </c>
      <c r="O38">
        <v>0.1249</v>
      </c>
      <c r="P38">
        <v>0.1187</v>
      </c>
      <c r="Q38" s="3">
        <f t="shared" si="8"/>
        <v>-6.1999999999999972E-3</v>
      </c>
    </row>
    <row r="39" spans="1:17" x14ac:dyDescent="0.25">
      <c r="A39" s="1">
        <v>45483</v>
      </c>
      <c r="B39" s="2">
        <v>57863</v>
      </c>
      <c r="C39" s="2">
        <v>59409</v>
      </c>
      <c r="D39" s="2">
        <v>57368</v>
      </c>
      <c r="E39" s="2">
        <v>57403</v>
      </c>
      <c r="F39" s="2">
        <f t="shared" si="0"/>
        <v>-460</v>
      </c>
      <c r="G39" t="str">
        <f t="shared" si="1"/>
        <v/>
      </c>
      <c r="H39" s="2">
        <f t="shared" si="2"/>
        <v>82019.172131147541</v>
      </c>
      <c r="I39" s="3">
        <f t="shared" si="3"/>
        <v>-7.9498124881184871E-3</v>
      </c>
      <c r="J39" s="3" t="str">
        <f t="shared" si="4"/>
        <v/>
      </c>
      <c r="K39" t="str">
        <f t="shared" si="5"/>
        <v>N</v>
      </c>
      <c r="L39" s="4">
        <f t="shared" si="6"/>
        <v>-0.01</v>
      </c>
      <c r="M39">
        <v>-0.01</v>
      </c>
      <c r="N39" t="str">
        <f t="shared" si="7"/>
        <v>-1% Change</v>
      </c>
      <c r="O39">
        <v>0.13439999999999999</v>
      </c>
      <c r="P39">
        <v>0.1249</v>
      </c>
      <c r="Q39" s="3">
        <f t="shared" si="8"/>
        <v>-9.4999999999999946E-3</v>
      </c>
    </row>
    <row r="40" spans="1:17" x14ac:dyDescent="0.25">
      <c r="A40" s="1">
        <v>45484</v>
      </c>
      <c r="B40" s="2">
        <v>57401</v>
      </c>
      <c r="C40" s="2">
        <v>59354</v>
      </c>
      <c r="D40" s="2">
        <v>57100</v>
      </c>
      <c r="E40" s="2">
        <v>57386</v>
      </c>
      <c r="F40" s="2">
        <f t="shared" si="0"/>
        <v>-15</v>
      </c>
      <c r="G40" t="str">
        <f t="shared" si="1"/>
        <v/>
      </c>
      <c r="H40" s="2">
        <f t="shared" si="2"/>
        <v>82019.172131147541</v>
      </c>
      <c r="I40" s="3">
        <f t="shared" si="3"/>
        <v>-2.6131948920750511E-4</v>
      </c>
      <c r="J40" s="3" t="str">
        <f t="shared" si="4"/>
        <v/>
      </c>
      <c r="K40" t="str">
        <f t="shared" si="5"/>
        <v>N</v>
      </c>
      <c r="L40" s="4">
        <f t="shared" si="6"/>
        <v>0</v>
      </c>
      <c r="M40">
        <v>0</v>
      </c>
      <c r="N40" t="str">
        <f t="shared" si="7"/>
        <v>0% Change</v>
      </c>
      <c r="O40">
        <v>0.1409</v>
      </c>
      <c r="P40">
        <v>0.13439999999999999</v>
      </c>
      <c r="Q40" s="3">
        <f t="shared" si="8"/>
        <v>-6.5000000000000058E-3</v>
      </c>
    </row>
    <row r="41" spans="1:17" x14ac:dyDescent="0.25">
      <c r="A41" s="1">
        <v>45485</v>
      </c>
      <c r="B41" s="2">
        <v>57386</v>
      </c>
      <c r="C41" s="2">
        <v>58529</v>
      </c>
      <c r="D41" s="2">
        <v>56563</v>
      </c>
      <c r="E41" s="2">
        <v>57606</v>
      </c>
      <c r="F41" s="2">
        <f t="shared" si="0"/>
        <v>220</v>
      </c>
      <c r="G41">
        <f t="shared" si="1"/>
        <v>220</v>
      </c>
      <c r="H41" s="2">
        <f t="shared" si="2"/>
        <v>82019.172131147541</v>
      </c>
      <c r="I41" s="3">
        <f t="shared" si="3"/>
        <v>3.8336876590109085E-3</v>
      </c>
      <c r="J41" s="3" t="str">
        <f t="shared" si="4"/>
        <v/>
      </c>
      <c r="K41" t="str">
        <f t="shared" si="5"/>
        <v>N</v>
      </c>
      <c r="L41" s="4">
        <f t="shared" si="6"/>
        <v>0</v>
      </c>
      <c r="M41">
        <v>0</v>
      </c>
      <c r="N41" t="str">
        <f t="shared" si="7"/>
        <v>0% Change</v>
      </c>
      <c r="O41">
        <v>0.1414</v>
      </c>
      <c r="P41">
        <v>0.14099999999999999</v>
      </c>
      <c r="Q41" s="3">
        <f t="shared" si="8"/>
        <v>-4.0000000000001146E-4</v>
      </c>
    </row>
    <row r="42" spans="1:17" x14ac:dyDescent="0.25">
      <c r="A42" s="1">
        <v>45486</v>
      </c>
      <c r="B42" s="2">
        <v>57608</v>
      </c>
      <c r="C42" s="2">
        <v>58968</v>
      </c>
      <c r="D42" s="2">
        <v>57173</v>
      </c>
      <c r="E42" s="2">
        <v>58647</v>
      </c>
      <c r="F42" s="2">
        <f t="shared" si="0"/>
        <v>1039</v>
      </c>
      <c r="G42">
        <f t="shared" si="1"/>
        <v>1039</v>
      </c>
      <c r="H42" s="2">
        <f t="shared" si="2"/>
        <v>82019.172131147541</v>
      </c>
      <c r="I42" s="3">
        <f t="shared" si="3"/>
        <v>1.8035689487571172E-2</v>
      </c>
      <c r="J42" s="3" t="str">
        <f t="shared" si="4"/>
        <v/>
      </c>
      <c r="K42" t="str">
        <f t="shared" si="5"/>
        <v>N</v>
      </c>
      <c r="L42" s="4">
        <f t="shared" si="6"/>
        <v>0.02</v>
      </c>
      <c r="M42">
        <v>0.02</v>
      </c>
      <c r="N42" t="str">
        <f t="shared" si="7"/>
        <v>2% Change</v>
      </c>
      <c r="O42">
        <v>0.13109999999999999</v>
      </c>
      <c r="P42">
        <v>0.1414</v>
      </c>
      <c r="Q42" s="3">
        <f t="shared" si="8"/>
        <v>1.0300000000000004E-2</v>
      </c>
    </row>
    <row r="43" spans="1:17" x14ac:dyDescent="0.25">
      <c r="A43" s="1">
        <v>45487</v>
      </c>
      <c r="B43" s="2">
        <v>58647</v>
      </c>
      <c r="C43" s="2">
        <v>60391</v>
      </c>
      <c r="D43" s="2">
        <v>58316</v>
      </c>
      <c r="E43" s="2">
        <v>59938</v>
      </c>
      <c r="F43" s="2">
        <f t="shared" si="0"/>
        <v>1291</v>
      </c>
      <c r="G43">
        <f t="shared" si="1"/>
        <v>1291</v>
      </c>
      <c r="H43" s="2">
        <f t="shared" si="2"/>
        <v>82019.172131147541</v>
      </c>
      <c r="I43" s="3">
        <f t="shared" si="3"/>
        <v>2.2013061196651151E-2</v>
      </c>
      <c r="J43" s="3" t="str">
        <f t="shared" si="4"/>
        <v/>
      </c>
      <c r="K43" t="str">
        <f t="shared" si="5"/>
        <v>N</v>
      </c>
      <c r="L43" s="4">
        <f t="shared" si="6"/>
        <v>0.02</v>
      </c>
      <c r="M43">
        <v>0.02</v>
      </c>
      <c r="N43" t="str">
        <f t="shared" si="7"/>
        <v>2% Change</v>
      </c>
      <c r="O43">
        <v>0.13070000000000001</v>
      </c>
      <c r="P43">
        <v>0.13089999999999999</v>
      </c>
      <c r="Q43" s="3">
        <f t="shared" si="8"/>
        <v>1.9999999999997797E-4</v>
      </c>
    </row>
    <row r="44" spans="1:17" x14ac:dyDescent="0.25">
      <c r="A44" s="1">
        <v>45488</v>
      </c>
      <c r="B44" s="2">
        <v>59938</v>
      </c>
      <c r="C44" s="2">
        <v>63868</v>
      </c>
      <c r="D44" s="2">
        <v>59912</v>
      </c>
      <c r="E44" s="2">
        <v>63453</v>
      </c>
      <c r="F44" s="2">
        <f t="shared" si="0"/>
        <v>3515</v>
      </c>
      <c r="G44">
        <f t="shared" si="1"/>
        <v>3515</v>
      </c>
      <c r="H44" s="2">
        <f t="shared" si="2"/>
        <v>82019.172131147541</v>
      </c>
      <c r="I44" s="3">
        <f t="shared" si="3"/>
        <v>5.8643932063131905E-2</v>
      </c>
      <c r="J44" s="3" t="str">
        <f t="shared" si="4"/>
        <v/>
      </c>
      <c r="K44" t="str">
        <f t="shared" si="5"/>
        <v>N</v>
      </c>
      <c r="L44" s="4">
        <f t="shared" si="6"/>
        <v>0.06</v>
      </c>
      <c r="M44">
        <v>0.06</v>
      </c>
      <c r="N44" t="str">
        <f t="shared" si="7"/>
        <v>6% Change</v>
      </c>
      <c r="O44">
        <v>0.1236</v>
      </c>
      <c r="P44">
        <v>0.13070000000000001</v>
      </c>
      <c r="Q44" s="3">
        <f t="shared" si="8"/>
        <v>7.1000000000000091E-3</v>
      </c>
    </row>
    <row r="45" spans="1:17" x14ac:dyDescent="0.25">
      <c r="A45" s="1">
        <v>45489</v>
      </c>
      <c r="B45" s="2">
        <v>63452</v>
      </c>
      <c r="C45" s="2">
        <v>65211</v>
      </c>
      <c r="D45" s="2">
        <v>62457</v>
      </c>
      <c r="E45" s="2">
        <v>65196</v>
      </c>
      <c r="F45" s="2">
        <f t="shared" si="0"/>
        <v>1744</v>
      </c>
      <c r="G45">
        <f t="shared" si="1"/>
        <v>1744</v>
      </c>
      <c r="H45" s="2">
        <f t="shared" si="2"/>
        <v>82019.172131147541</v>
      </c>
      <c r="I45" s="3">
        <f t="shared" si="3"/>
        <v>2.7485343251591753E-2</v>
      </c>
      <c r="J45" s="3" t="str">
        <f t="shared" si="4"/>
        <v/>
      </c>
      <c r="K45" t="str">
        <f t="shared" si="5"/>
        <v>N</v>
      </c>
      <c r="L45" s="4">
        <f t="shared" si="6"/>
        <v>0.03</v>
      </c>
      <c r="M45">
        <v>0.03</v>
      </c>
      <c r="N45" t="str">
        <f t="shared" si="7"/>
        <v>3% Change</v>
      </c>
      <c r="O45">
        <v>0.1326</v>
      </c>
      <c r="P45">
        <v>0.1236</v>
      </c>
      <c r="Q45" s="3">
        <f t="shared" si="8"/>
        <v>-8.9999999999999941E-3</v>
      </c>
    </row>
    <row r="46" spans="1:17" x14ac:dyDescent="0.25">
      <c r="A46" s="1">
        <v>45490</v>
      </c>
      <c r="B46" s="2">
        <v>65195</v>
      </c>
      <c r="C46" s="2">
        <v>66105</v>
      </c>
      <c r="D46" s="2">
        <v>63891</v>
      </c>
      <c r="E46" s="2">
        <v>64571</v>
      </c>
      <c r="F46" s="2">
        <f t="shared" si="0"/>
        <v>-624</v>
      </c>
      <c r="G46" t="str">
        <f t="shared" si="1"/>
        <v/>
      </c>
      <c r="H46" s="2">
        <f t="shared" si="2"/>
        <v>82019.172131147541</v>
      </c>
      <c r="I46" s="3">
        <f t="shared" si="3"/>
        <v>-9.5712861415752741E-3</v>
      </c>
      <c r="J46" s="3" t="str">
        <f t="shared" si="4"/>
        <v/>
      </c>
      <c r="K46" t="str">
        <f t="shared" si="5"/>
        <v>N</v>
      </c>
      <c r="L46" s="4">
        <f t="shared" si="6"/>
        <v>-0.01</v>
      </c>
      <c r="M46">
        <v>-0.01</v>
      </c>
      <c r="N46" t="str">
        <f t="shared" si="7"/>
        <v>-1% Change</v>
      </c>
      <c r="O46">
        <v>0.13350000000000001</v>
      </c>
      <c r="P46">
        <v>0.13270000000000001</v>
      </c>
      <c r="Q46" s="3">
        <f t="shared" si="8"/>
        <v>-7.9999999999999516E-4</v>
      </c>
    </row>
    <row r="47" spans="1:17" x14ac:dyDescent="0.25">
      <c r="A47" s="1">
        <v>45491</v>
      </c>
      <c r="B47" s="2">
        <v>64571</v>
      </c>
      <c r="C47" s="2">
        <v>65097</v>
      </c>
      <c r="D47" s="2">
        <v>63241</v>
      </c>
      <c r="E47" s="2">
        <v>63518</v>
      </c>
      <c r="F47" s="2">
        <f t="shared" si="0"/>
        <v>-1053</v>
      </c>
      <c r="G47" t="str">
        <f t="shared" si="1"/>
        <v/>
      </c>
      <c r="H47" s="2">
        <f t="shared" si="2"/>
        <v>82019.172131147541</v>
      </c>
      <c r="I47" s="3">
        <f t="shared" si="3"/>
        <v>-1.6307630360378498E-2</v>
      </c>
      <c r="J47" s="3" t="str">
        <f t="shared" si="4"/>
        <v/>
      </c>
      <c r="K47" t="str">
        <f t="shared" si="5"/>
        <v>N</v>
      </c>
      <c r="L47" s="4">
        <f t="shared" si="6"/>
        <v>-0.02</v>
      </c>
      <c r="M47">
        <v>-0.02</v>
      </c>
      <c r="N47" t="str">
        <f t="shared" si="7"/>
        <v>-2% Change</v>
      </c>
      <c r="O47">
        <v>0.12939999999999999</v>
      </c>
      <c r="P47">
        <v>0.13350000000000001</v>
      </c>
      <c r="Q47" s="3">
        <f t="shared" si="8"/>
        <v>4.1000000000000203E-3</v>
      </c>
    </row>
    <row r="48" spans="1:17" x14ac:dyDescent="0.25">
      <c r="A48" s="1">
        <v>45492</v>
      </c>
      <c r="B48" s="2">
        <v>63518</v>
      </c>
      <c r="C48" s="2">
        <v>67443</v>
      </c>
      <c r="D48" s="2">
        <v>63313</v>
      </c>
      <c r="E48" s="2">
        <v>67235</v>
      </c>
      <c r="F48" s="2">
        <f t="shared" si="0"/>
        <v>3717</v>
      </c>
      <c r="G48">
        <f t="shared" si="1"/>
        <v>3717</v>
      </c>
      <c r="H48" s="2">
        <f t="shared" si="2"/>
        <v>82019.172131147541</v>
      </c>
      <c r="I48" s="3">
        <f t="shared" si="3"/>
        <v>5.8518845051796338E-2</v>
      </c>
      <c r="J48" s="3" t="str">
        <f t="shared" si="4"/>
        <v/>
      </c>
      <c r="K48" t="str">
        <f t="shared" si="5"/>
        <v>N</v>
      </c>
      <c r="L48" s="4">
        <f t="shared" si="6"/>
        <v>0.06</v>
      </c>
      <c r="M48">
        <v>0.06</v>
      </c>
      <c r="N48" t="str">
        <f t="shared" si="7"/>
        <v>6% Change</v>
      </c>
      <c r="O48">
        <v>0.12970000000000001</v>
      </c>
      <c r="P48">
        <v>0.12939999999999999</v>
      </c>
      <c r="Q48" s="3">
        <f t="shared" si="8"/>
        <v>-3.0000000000002247E-4</v>
      </c>
    </row>
    <row r="49" spans="1:17" x14ac:dyDescent="0.25">
      <c r="A49" s="1">
        <v>45493</v>
      </c>
      <c r="B49" s="2">
        <v>67232</v>
      </c>
      <c r="C49" s="2">
        <v>67614</v>
      </c>
      <c r="D49" s="2">
        <v>66303</v>
      </c>
      <c r="E49" s="2">
        <v>67261</v>
      </c>
      <c r="F49" s="2">
        <f t="shared" si="0"/>
        <v>29</v>
      </c>
      <c r="G49">
        <f t="shared" si="1"/>
        <v>29</v>
      </c>
      <c r="H49" s="2">
        <f t="shared" si="2"/>
        <v>82019.172131147541</v>
      </c>
      <c r="I49" s="3">
        <f t="shared" si="3"/>
        <v>4.3134221799143266E-4</v>
      </c>
      <c r="J49" s="3" t="str">
        <f t="shared" si="4"/>
        <v/>
      </c>
      <c r="K49" t="str">
        <f t="shared" si="5"/>
        <v>N</v>
      </c>
      <c r="L49" s="4">
        <f t="shared" si="6"/>
        <v>0</v>
      </c>
      <c r="M49">
        <v>0</v>
      </c>
      <c r="N49" t="str">
        <f t="shared" si="7"/>
        <v>0% Change</v>
      </c>
      <c r="O49">
        <v>0.1255</v>
      </c>
      <c r="P49">
        <v>0.12959999999999999</v>
      </c>
      <c r="Q49" s="3">
        <f t="shared" si="8"/>
        <v>4.0999999999999925E-3</v>
      </c>
    </row>
    <row r="50" spans="1:17" x14ac:dyDescent="0.25">
      <c r="A50" s="1">
        <v>45494</v>
      </c>
      <c r="B50" s="2">
        <v>67261</v>
      </c>
      <c r="C50" s="2">
        <v>67713</v>
      </c>
      <c r="D50" s="2">
        <v>65851</v>
      </c>
      <c r="E50" s="2">
        <v>67450</v>
      </c>
      <c r="F50" s="2">
        <f t="shared" si="0"/>
        <v>189</v>
      </c>
      <c r="G50">
        <f t="shared" si="1"/>
        <v>189</v>
      </c>
      <c r="H50" s="2">
        <f t="shared" si="2"/>
        <v>82019.172131147541</v>
      </c>
      <c r="I50" s="3">
        <f t="shared" si="3"/>
        <v>2.8099493019729115E-3</v>
      </c>
      <c r="J50" s="3" t="str">
        <f t="shared" si="4"/>
        <v/>
      </c>
      <c r="K50" t="str">
        <f t="shared" si="5"/>
        <v>N</v>
      </c>
      <c r="L50" s="4">
        <f t="shared" si="6"/>
        <v>0</v>
      </c>
      <c r="M50">
        <v>0</v>
      </c>
      <c r="N50" t="str">
        <f t="shared" si="7"/>
        <v>0% Change</v>
      </c>
      <c r="O50">
        <v>0.122</v>
      </c>
      <c r="P50">
        <v>0.1255</v>
      </c>
      <c r="Q50" s="3">
        <f t="shared" si="8"/>
        <v>3.5000000000000031E-3</v>
      </c>
    </row>
    <row r="51" spans="1:17" x14ac:dyDescent="0.25">
      <c r="A51" s="1">
        <v>45495</v>
      </c>
      <c r="B51" s="2">
        <v>67450</v>
      </c>
      <c r="C51" s="2">
        <v>68473</v>
      </c>
      <c r="D51" s="2">
        <v>66612</v>
      </c>
      <c r="E51" s="2">
        <v>68248</v>
      </c>
      <c r="F51" s="2">
        <f t="shared" si="0"/>
        <v>798</v>
      </c>
      <c r="G51">
        <f t="shared" si="1"/>
        <v>798</v>
      </c>
      <c r="H51" s="2">
        <f t="shared" si="2"/>
        <v>82019.172131147541</v>
      </c>
      <c r="I51" s="3">
        <f t="shared" si="3"/>
        <v>1.1830985915492958E-2</v>
      </c>
      <c r="J51" s="3" t="str">
        <f t="shared" si="4"/>
        <v/>
      </c>
      <c r="K51" t="str">
        <f t="shared" si="5"/>
        <v>N</v>
      </c>
      <c r="L51" s="4">
        <f t="shared" si="6"/>
        <v>0.01</v>
      </c>
      <c r="M51">
        <v>0.01</v>
      </c>
      <c r="N51" t="str">
        <f t="shared" si="7"/>
        <v>1% Change</v>
      </c>
      <c r="O51">
        <v>0.1168</v>
      </c>
      <c r="P51">
        <v>0.1217</v>
      </c>
      <c r="Q51" s="3">
        <f t="shared" si="8"/>
        <v>4.9000000000000016E-3</v>
      </c>
    </row>
    <row r="52" spans="1:17" x14ac:dyDescent="0.25">
      <c r="A52" s="1">
        <v>45496</v>
      </c>
      <c r="B52" s="2">
        <v>68249</v>
      </c>
      <c r="C52" s="2">
        <v>68285</v>
      </c>
      <c r="D52" s="2">
        <v>65483</v>
      </c>
      <c r="E52" s="2">
        <v>65495</v>
      </c>
      <c r="F52" s="2">
        <f t="shared" si="0"/>
        <v>-2754</v>
      </c>
      <c r="G52" t="str">
        <f t="shared" si="1"/>
        <v/>
      </c>
      <c r="H52" s="2">
        <f t="shared" si="2"/>
        <v>82019.172131147541</v>
      </c>
      <c r="I52" s="3">
        <f t="shared" si="3"/>
        <v>-4.0352239593254111E-2</v>
      </c>
      <c r="J52" s="3" t="str">
        <f t="shared" si="4"/>
        <v/>
      </c>
      <c r="K52" t="str">
        <f t="shared" si="5"/>
        <v>N</v>
      </c>
      <c r="L52" s="4">
        <f t="shared" si="6"/>
        <v>-0.04</v>
      </c>
      <c r="M52">
        <v>-0.04</v>
      </c>
      <c r="N52" t="str">
        <f t="shared" si="7"/>
        <v>-4% Change</v>
      </c>
      <c r="O52">
        <v>0.11269999999999999</v>
      </c>
      <c r="P52">
        <v>0.1169</v>
      </c>
      <c r="Q52" s="3">
        <f t="shared" si="8"/>
        <v>4.2000000000000093E-3</v>
      </c>
    </row>
    <row r="53" spans="1:17" x14ac:dyDescent="0.25">
      <c r="A53" s="1">
        <v>45497</v>
      </c>
      <c r="B53" s="2">
        <v>65496</v>
      </c>
      <c r="C53" s="2">
        <v>67091</v>
      </c>
      <c r="D53" s="2">
        <v>65487</v>
      </c>
      <c r="E53" s="2">
        <v>65668</v>
      </c>
      <c r="F53" s="2">
        <f t="shared" si="0"/>
        <v>172</v>
      </c>
      <c r="G53">
        <f t="shared" si="1"/>
        <v>172</v>
      </c>
      <c r="H53" s="2">
        <f t="shared" si="2"/>
        <v>82019.172131147541</v>
      </c>
      <c r="I53" s="3">
        <f t="shared" si="3"/>
        <v>2.6261145718822522E-3</v>
      </c>
      <c r="J53" s="3" t="str">
        <f t="shared" si="4"/>
        <v/>
      </c>
      <c r="K53" t="str">
        <f t="shared" si="5"/>
        <v>N</v>
      </c>
      <c r="L53" s="4">
        <f t="shared" si="6"/>
        <v>0</v>
      </c>
      <c r="M53">
        <v>0</v>
      </c>
      <c r="N53" t="str">
        <f t="shared" si="7"/>
        <v>0% Change</v>
      </c>
      <c r="O53">
        <v>0.1056</v>
      </c>
      <c r="P53">
        <v>0.11269999999999999</v>
      </c>
      <c r="Q53" s="3">
        <f t="shared" si="8"/>
        <v>7.0999999999999952E-3</v>
      </c>
    </row>
    <row r="54" spans="1:17" x14ac:dyDescent="0.25">
      <c r="A54" s="1">
        <v>45498</v>
      </c>
      <c r="B54" s="2">
        <v>65668</v>
      </c>
      <c r="C54" s="2">
        <v>66058</v>
      </c>
      <c r="D54" s="2">
        <v>63461</v>
      </c>
      <c r="E54" s="2">
        <v>64680</v>
      </c>
      <c r="F54" s="2">
        <f t="shared" si="0"/>
        <v>-988</v>
      </c>
      <c r="G54" t="str">
        <f t="shared" si="1"/>
        <v/>
      </c>
      <c r="H54" s="2">
        <f t="shared" si="2"/>
        <v>82019.172131147541</v>
      </c>
      <c r="I54" s="3">
        <f t="shared" si="3"/>
        <v>-1.5045379789242858E-2</v>
      </c>
      <c r="J54" s="3" t="str">
        <f t="shared" si="4"/>
        <v/>
      </c>
      <c r="K54" t="str">
        <f t="shared" si="5"/>
        <v>N</v>
      </c>
      <c r="L54" s="4">
        <f t="shared" si="6"/>
        <v>-0.02</v>
      </c>
      <c r="M54">
        <v>-0.02</v>
      </c>
      <c r="N54" t="str">
        <f t="shared" si="7"/>
        <v>-2% Change</v>
      </c>
      <c r="O54">
        <v>0.105</v>
      </c>
      <c r="P54">
        <v>0.1056</v>
      </c>
      <c r="Q54" s="3">
        <f t="shared" si="8"/>
        <v>6.0000000000000331E-4</v>
      </c>
    </row>
    <row r="55" spans="1:17" x14ac:dyDescent="0.25">
      <c r="A55" s="1">
        <v>45499</v>
      </c>
      <c r="B55" s="2">
        <v>64680</v>
      </c>
      <c r="C55" s="2">
        <v>68132</v>
      </c>
      <c r="D55" s="2">
        <v>64436</v>
      </c>
      <c r="E55" s="2">
        <v>68014</v>
      </c>
      <c r="F55" s="2">
        <f t="shared" si="0"/>
        <v>3334</v>
      </c>
      <c r="G55">
        <f t="shared" si="1"/>
        <v>3334</v>
      </c>
      <c r="H55" s="2">
        <f t="shared" si="2"/>
        <v>82019.172131147541</v>
      </c>
      <c r="I55" s="3">
        <f t="shared" si="3"/>
        <v>5.1546072974644405E-2</v>
      </c>
      <c r="J55" s="3" t="str">
        <f t="shared" si="4"/>
        <v/>
      </c>
      <c r="K55" t="str">
        <f t="shared" si="5"/>
        <v>N</v>
      </c>
      <c r="L55" s="4">
        <f t="shared" si="6"/>
        <v>0.05</v>
      </c>
      <c r="M55">
        <v>0.05</v>
      </c>
      <c r="N55" t="str">
        <f t="shared" si="7"/>
        <v>5% Change</v>
      </c>
      <c r="O55">
        <v>9.4500000000000001E-2</v>
      </c>
      <c r="P55">
        <v>0.105</v>
      </c>
      <c r="Q55" s="3">
        <f t="shared" si="8"/>
        <v>1.0499999999999995E-2</v>
      </c>
    </row>
    <row r="56" spans="1:17" x14ac:dyDescent="0.25">
      <c r="A56" s="1">
        <v>45500</v>
      </c>
      <c r="B56" s="2">
        <v>68014</v>
      </c>
      <c r="C56" s="2">
        <v>69404</v>
      </c>
      <c r="D56" s="2">
        <v>67438</v>
      </c>
      <c r="E56" s="2">
        <v>68275</v>
      </c>
      <c r="F56" s="2">
        <f t="shared" si="0"/>
        <v>261</v>
      </c>
      <c r="G56">
        <f t="shared" si="1"/>
        <v>261</v>
      </c>
      <c r="H56" s="2">
        <f t="shared" si="2"/>
        <v>82019.172131147541</v>
      </c>
      <c r="I56" s="3">
        <f t="shared" si="3"/>
        <v>3.8374452318640281E-3</v>
      </c>
      <c r="J56" s="3" t="str">
        <f t="shared" si="4"/>
        <v/>
      </c>
      <c r="K56" t="str">
        <f t="shared" si="5"/>
        <v>N</v>
      </c>
      <c r="L56" s="4">
        <f t="shared" si="6"/>
        <v>0</v>
      </c>
      <c r="M56">
        <v>0</v>
      </c>
      <c r="N56" t="str">
        <f t="shared" si="7"/>
        <v>0% Change</v>
      </c>
      <c r="O56">
        <v>9.6799999999999997E-2</v>
      </c>
      <c r="P56">
        <v>9.4700000000000006E-2</v>
      </c>
      <c r="Q56" s="3">
        <f t="shared" si="8"/>
        <v>-2.0999999999999908E-3</v>
      </c>
    </row>
    <row r="57" spans="1:17" x14ac:dyDescent="0.25">
      <c r="A57" s="1">
        <v>45501</v>
      </c>
      <c r="B57" s="2">
        <v>68276</v>
      </c>
      <c r="C57" s="2">
        <v>69103</v>
      </c>
      <c r="D57" s="2">
        <v>66723</v>
      </c>
      <c r="E57" s="2">
        <v>68123</v>
      </c>
      <c r="F57" s="2">
        <f t="shared" si="0"/>
        <v>-153</v>
      </c>
      <c r="G57" t="str">
        <f t="shared" si="1"/>
        <v/>
      </c>
      <c r="H57" s="2">
        <f t="shared" si="2"/>
        <v>82019.172131147541</v>
      </c>
      <c r="I57" s="3">
        <f t="shared" si="3"/>
        <v>-2.2409045638291641E-3</v>
      </c>
      <c r="J57" s="3" t="str">
        <f t="shared" si="4"/>
        <v/>
      </c>
      <c r="K57" t="str">
        <f t="shared" si="5"/>
        <v>N</v>
      </c>
      <c r="L57" s="4">
        <f t="shared" si="6"/>
        <v>0</v>
      </c>
      <c r="M57">
        <v>0</v>
      </c>
      <c r="N57" t="str">
        <f t="shared" si="7"/>
        <v>0% Change</v>
      </c>
      <c r="O57">
        <v>9.64E-2</v>
      </c>
      <c r="P57">
        <v>9.6699999999999994E-2</v>
      </c>
      <c r="Q57" s="3">
        <f t="shared" si="8"/>
        <v>2.9999999999999472E-4</v>
      </c>
    </row>
    <row r="58" spans="1:17" x14ac:dyDescent="0.25">
      <c r="A58" s="1">
        <v>45502</v>
      </c>
      <c r="B58" s="2">
        <v>68123</v>
      </c>
      <c r="C58" s="2">
        <v>69990</v>
      </c>
      <c r="D58" s="2">
        <v>66525</v>
      </c>
      <c r="E58" s="2">
        <v>67267</v>
      </c>
      <c r="F58" s="2">
        <f t="shared" si="0"/>
        <v>-856</v>
      </c>
      <c r="G58" t="str">
        <f t="shared" si="1"/>
        <v/>
      </c>
      <c r="H58" s="2">
        <f t="shared" si="2"/>
        <v>82019.172131147541</v>
      </c>
      <c r="I58" s="3">
        <f t="shared" si="3"/>
        <v>-1.256550651028287E-2</v>
      </c>
      <c r="J58" s="3" t="str">
        <f t="shared" si="4"/>
        <v/>
      </c>
      <c r="K58" t="str">
        <f t="shared" si="5"/>
        <v>N</v>
      </c>
      <c r="L58" s="4">
        <f t="shared" si="6"/>
        <v>-0.01</v>
      </c>
      <c r="M58">
        <v>-0.01</v>
      </c>
      <c r="N58" t="str">
        <f t="shared" si="7"/>
        <v>-1% Change</v>
      </c>
      <c r="O58">
        <v>0.1026</v>
      </c>
      <c r="P58">
        <v>9.6299999999999997E-2</v>
      </c>
      <c r="Q58" s="3">
        <f t="shared" si="8"/>
        <v>-6.3E-3</v>
      </c>
    </row>
    <row r="59" spans="1:17" x14ac:dyDescent="0.25">
      <c r="A59" s="1">
        <v>45503</v>
      </c>
      <c r="B59" s="2">
        <v>67267</v>
      </c>
      <c r="C59" s="2">
        <v>67538</v>
      </c>
      <c r="D59" s="2">
        <v>65566</v>
      </c>
      <c r="E59" s="2">
        <v>65864</v>
      </c>
      <c r="F59" s="2">
        <f t="shared" si="0"/>
        <v>-1403</v>
      </c>
      <c r="G59" t="str">
        <f t="shared" si="1"/>
        <v/>
      </c>
      <c r="H59" s="2">
        <f t="shared" si="2"/>
        <v>82019.172131147541</v>
      </c>
      <c r="I59" s="3">
        <f t="shared" si="3"/>
        <v>-2.0857181084335558E-2</v>
      </c>
      <c r="J59" s="3" t="str">
        <f t="shared" si="4"/>
        <v/>
      </c>
      <c r="K59" t="str">
        <f t="shared" si="5"/>
        <v>N</v>
      </c>
      <c r="L59" s="4">
        <f t="shared" si="6"/>
        <v>-0.02</v>
      </c>
      <c r="M59">
        <v>-0.02</v>
      </c>
      <c r="N59" t="str">
        <f t="shared" si="7"/>
        <v>-2% Change</v>
      </c>
      <c r="O59">
        <v>0.1038</v>
      </c>
      <c r="P59">
        <v>0.1026</v>
      </c>
      <c r="Q59" s="3">
        <f t="shared" si="8"/>
        <v>-1.2000000000000066E-3</v>
      </c>
    </row>
    <row r="60" spans="1:17" x14ac:dyDescent="0.25">
      <c r="A60" s="1">
        <v>45504</v>
      </c>
      <c r="B60" s="2">
        <v>65862</v>
      </c>
      <c r="C60" s="2">
        <v>66796</v>
      </c>
      <c r="D60" s="2">
        <v>65002</v>
      </c>
      <c r="E60" s="2">
        <v>65238</v>
      </c>
      <c r="F60" s="2">
        <f t="shared" si="0"/>
        <v>-624</v>
      </c>
      <c r="G60" t="str">
        <f t="shared" si="1"/>
        <v/>
      </c>
      <c r="H60" s="2">
        <f t="shared" si="2"/>
        <v>82019.172131147541</v>
      </c>
      <c r="I60" s="3">
        <f t="shared" si="3"/>
        <v>-9.4743554705292877E-3</v>
      </c>
      <c r="J60" s="3" t="str">
        <f t="shared" si="4"/>
        <v/>
      </c>
      <c r="K60" t="str">
        <f t="shared" si="5"/>
        <v>N</v>
      </c>
      <c r="L60" s="4">
        <f t="shared" si="6"/>
        <v>-0.01</v>
      </c>
      <c r="M60">
        <v>-0.01</v>
      </c>
      <c r="N60" t="str">
        <f t="shared" si="7"/>
        <v>-1% Change</v>
      </c>
      <c r="O60">
        <v>0.1051</v>
      </c>
      <c r="P60">
        <v>0.1038</v>
      </c>
      <c r="Q60" s="3">
        <f t="shared" si="8"/>
        <v>-1.2999999999999956E-3</v>
      </c>
    </row>
    <row r="61" spans="1:17" x14ac:dyDescent="0.25">
      <c r="A61" s="1">
        <v>45505</v>
      </c>
      <c r="B61" s="2">
        <v>65239</v>
      </c>
      <c r="C61" s="2">
        <v>65358</v>
      </c>
      <c r="D61" s="2">
        <v>62255</v>
      </c>
      <c r="E61" s="2">
        <v>63379</v>
      </c>
      <c r="F61" s="2">
        <f t="shared" si="0"/>
        <v>-1860</v>
      </c>
      <c r="G61" t="str">
        <f t="shared" si="1"/>
        <v/>
      </c>
      <c r="H61" s="2">
        <f t="shared" si="2"/>
        <v>82019.172131147541</v>
      </c>
      <c r="I61" s="3">
        <f t="shared" si="3"/>
        <v>-2.8510553503272581E-2</v>
      </c>
      <c r="J61" s="3" t="str">
        <f t="shared" si="4"/>
        <v/>
      </c>
      <c r="K61" t="str">
        <f t="shared" si="5"/>
        <v>N</v>
      </c>
      <c r="L61" s="4">
        <f t="shared" si="6"/>
        <v>-0.03</v>
      </c>
      <c r="M61">
        <v>-0.03</v>
      </c>
      <c r="N61" t="str">
        <f t="shared" si="7"/>
        <v>-3% Change</v>
      </c>
      <c r="O61">
        <v>0.1014</v>
      </c>
      <c r="P61">
        <v>0.1052</v>
      </c>
      <c r="Q61" s="3">
        <f t="shared" si="8"/>
        <v>3.7999999999999978E-3</v>
      </c>
    </row>
    <row r="62" spans="1:17" x14ac:dyDescent="0.25">
      <c r="A62" s="1">
        <v>45506</v>
      </c>
      <c r="B62" s="2">
        <v>63380</v>
      </c>
      <c r="C62" s="2">
        <v>65538</v>
      </c>
      <c r="D62" s="2">
        <v>62436</v>
      </c>
      <c r="E62" s="2">
        <v>62574</v>
      </c>
      <c r="F62" s="2">
        <f t="shared" si="0"/>
        <v>-806</v>
      </c>
      <c r="G62" t="str">
        <f t="shared" si="1"/>
        <v/>
      </c>
      <c r="H62" s="2">
        <f t="shared" si="2"/>
        <v>82019.172131147541</v>
      </c>
      <c r="I62" s="3">
        <f t="shared" si="3"/>
        <v>-1.2716945408646261E-2</v>
      </c>
      <c r="J62" s="3" t="str">
        <f t="shared" si="4"/>
        <v/>
      </c>
      <c r="K62" t="str">
        <f t="shared" si="5"/>
        <v>N</v>
      </c>
      <c r="L62" s="4">
        <f t="shared" si="6"/>
        <v>-0.01</v>
      </c>
      <c r="M62">
        <v>-0.01</v>
      </c>
      <c r="N62" t="str">
        <f t="shared" si="7"/>
        <v>-1% Change</v>
      </c>
      <c r="O62">
        <v>0.1053</v>
      </c>
      <c r="P62">
        <v>0.1014</v>
      </c>
      <c r="Q62" s="3">
        <f t="shared" si="8"/>
        <v>-3.9000000000000007E-3</v>
      </c>
    </row>
    <row r="63" spans="1:17" x14ac:dyDescent="0.25">
      <c r="A63" s="1">
        <v>45507</v>
      </c>
      <c r="B63" s="2">
        <v>62572</v>
      </c>
      <c r="C63" s="2">
        <v>63094</v>
      </c>
      <c r="D63" s="2">
        <v>59916</v>
      </c>
      <c r="E63" s="2">
        <v>60212</v>
      </c>
      <c r="F63" s="2">
        <f t="shared" si="0"/>
        <v>-2360</v>
      </c>
      <c r="G63" t="str">
        <f t="shared" si="1"/>
        <v/>
      </c>
      <c r="H63" s="2">
        <f t="shared" si="2"/>
        <v>82019.172131147541</v>
      </c>
      <c r="I63" s="3">
        <f t="shared" si="3"/>
        <v>-3.771655053378508E-2</v>
      </c>
      <c r="J63" s="3" t="str">
        <f t="shared" si="4"/>
        <v/>
      </c>
      <c r="K63" t="str">
        <f t="shared" si="5"/>
        <v>N</v>
      </c>
      <c r="L63" s="4">
        <f t="shared" si="6"/>
        <v>-0.04</v>
      </c>
      <c r="M63">
        <v>-0.04</v>
      </c>
      <c r="N63" t="str">
        <f t="shared" si="7"/>
        <v>-4% Change</v>
      </c>
      <c r="O63">
        <v>0.10539999999999999</v>
      </c>
      <c r="P63">
        <v>0.1053</v>
      </c>
      <c r="Q63" s="3">
        <f t="shared" si="8"/>
        <v>-9.9999999999988987E-5</v>
      </c>
    </row>
    <row r="64" spans="1:17" x14ac:dyDescent="0.25">
      <c r="A64" s="1">
        <v>45508</v>
      </c>
      <c r="B64" s="2">
        <v>60212</v>
      </c>
      <c r="C64" s="2">
        <v>61053</v>
      </c>
      <c r="D64" s="2">
        <v>57284</v>
      </c>
      <c r="E64" s="2">
        <v>59249</v>
      </c>
      <c r="F64" s="2">
        <f t="shared" si="0"/>
        <v>-963</v>
      </c>
      <c r="G64" t="str">
        <f t="shared" si="1"/>
        <v/>
      </c>
      <c r="H64" s="2">
        <f t="shared" si="2"/>
        <v>82019.172131147541</v>
      </c>
      <c r="I64" s="3">
        <f t="shared" si="3"/>
        <v>-1.5993489669833254E-2</v>
      </c>
      <c r="J64" s="3" t="str">
        <f t="shared" si="4"/>
        <v/>
      </c>
      <c r="K64" t="str">
        <f t="shared" si="5"/>
        <v>N</v>
      </c>
      <c r="L64" s="4">
        <f t="shared" si="6"/>
        <v>-0.02</v>
      </c>
      <c r="M64">
        <v>-0.02</v>
      </c>
      <c r="N64" t="str">
        <f t="shared" si="7"/>
        <v>-2% Change</v>
      </c>
      <c r="O64">
        <v>0.10290000000000001</v>
      </c>
      <c r="P64">
        <v>0.10539999999999999</v>
      </c>
      <c r="Q64" s="3">
        <f t="shared" si="8"/>
        <v>2.4999999999999883E-3</v>
      </c>
    </row>
    <row r="65" spans="1:17" x14ac:dyDescent="0.25">
      <c r="A65" s="1">
        <v>45511</v>
      </c>
      <c r="B65" s="2">
        <v>56803</v>
      </c>
      <c r="C65" s="2">
        <v>57704</v>
      </c>
      <c r="D65" s="2">
        <v>54694</v>
      </c>
      <c r="E65" s="2">
        <v>54747</v>
      </c>
      <c r="F65" s="2">
        <f t="shared" si="0"/>
        <v>-2056</v>
      </c>
      <c r="G65" t="str">
        <f t="shared" si="1"/>
        <v/>
      </c>
      <c r="H65" s="2">
        <f t="shared" si="2"/>
        <v>82019.172131147541</v>
      </c>
      <c r="I65" s="3">
        <f t="shared" si="3"/>
        <v>-3.6195271376511802E-2</v>
      </c>
      <c r="J65" s="3" t="str">
        <f t="shared" si="4"/>
        <v/>
      </c>
      <c r="K65" t="str">
        <f t="shared" si="5"/>
        <v>N</v>
      </c>
      <c r="L65" s="4">
        <f t="shared" si="6"/>
        <v>-0.04</v>
      </c>
      <c r="M65">
        <v>-0.04</v>
      </c>
      <c r="N65" t="str">
        <f t="shared" si="7"/>
        <v>-4% Change</v>
      </c>
      <c r="O65">
        <v>9.8699999999999996E-2</v>
      </c>
      <c r="P65">
        <v>0.10290000000000001</v>
      </c>
      <c r="Q65" s="3">
        <f t="shared" si="8"/>
        <v>4.2000000000000093E-3</v>
      </c>
    </row>
    <row r="66" spans="1:17" x14ac:dyDescent="0.25">
      <c r="A66" s="1">
        <v>45513</v>
      </c>
      <c r="B66" s="2">
        <v>59400</v>
      </c>
      <c r="C66" s="2">
        <v>62622</v>
      </c>
      <c r="D66" s="2">
        <v>59350</v>
      </c>
      <c r="E66" s="2">
        <v>60691</v>
      </c>
      <c r="F66" s="2">
        <f t="shared" ref="F66:F129" si="9">E66-B66</f>
        <v>1291</v>
      </c>
      <c r="G66">
        <f t="shared" ref="G66:G129" si="10">IF(F66&lt;=0, "", F66)</f>
        <v>1291</v>
      </c>
      <c r="H66" s="2">
        <f t="shared" ref="H66:H129" si="11">AVERAGE($E$2:$E$367)</f>
        <v>82019.172131147541</v>
      </c>
      <c r="I66" s="3">
        <f t="shared" ref="I66:I129" si="12">(F66/B66)</f>
        <v>2.1734006734006734E-2</v>
      </c>
      <c r="J66" s="3" t="str">
        <f t="shared" ref="J66:J129" si="13">IF(OR(I66&gt;0.06, I66&lt;-0.06), I66, "")</f>
        <v/>
      </c>
      <c r="K66" t="str">
        <f t="shared" si="5"/>
        <v>N</v>
      </c>
      <c r="L66" s="4">
        <f t="shared" si="6"/>
        <v>0.02</v>
      </c>
      <c r="M66">
        <v>0.02</v>
      </c>
      <c r="N66" t="str">
        <f t="shared" si="7"/>
        <v>2% Change</v>
      </c>
      <c r="O66">
        <v>0.10100000000000001</v>
      </c>
      <c r="P66">
        <v>9.9099999999999994E-2</v>
      </c>
      <c r="Q66" s="3">
        <f t="shared" si="8"/>
        <v>-1.9000000000000128E-3</v>
      </c>
    </row>
    <row r="67" spans="1:17" x14ac:dyDescent="0.25">
      <c r="A67" s="1">
        <v>45514</v>
      </c>
      <c r="B67" s="2">
        <v>60692</v>
      </c>
      <c r="C67" s="2">
        <v>61444</v>
      </c>
      <c r="D67" s="2">
        <v>59996</v>
      </c>
      <c r="E67" s="2">
        <v>61027</v>
      </c>
      <c r="F67" s="2">
        <f t="shared" si="9"/>
        <v>335</v>
      </c>
      <c r="G67">
        <f t="shared" si="10"/>
        <v>335</v>
      </c>
      <c r="H67" s="2">
        <f t="shared" si="11"/>
        <v>82019.172131147541</v>
      </c>
      <c r="I67" s="3">
        <f t="shared" si="12"/>
        <v>5.5196731035391817E-3</v>
      </c>
      <c r="J67" s="3" t="str">
        <f t="shared" si="13"/>
        <v/>
      </c>
      <c r="K67" t="str">
        <f t="shared" ref="K67:K130" si="14">IF(J67&lt;&gt;"","Y","N")</f>
        <v>N</v>
      </c>
      <c r="L67" s="4">
        <f t="shared" ref="L67:L130" si="15">ROUND(I67,2)</f>
        <v>0.01</v>
      </c>
      <c r="M67">
        <v>0.01</v>
      </c>
      <c r="N67" t="str">
        <f t="shared" ref="N67:N130" si="16">IF(M67=-0.1, "-10% Change",
 IF(M67=-0.09, "-9% Change",
 IF(M67=-0.08, "-8% Change",
 IF(M67=-0.07, "-7% Change",
 IF(M67=-0.06, "-6% Change",
 IF(M67=-0.05, "-5% Change",
 IF(M67=-0.04, "-4% Change",
 IF(M67=-0.03, "-3% Change",
 IF(M67=-0.02, "-2% Change",
 IF(M67=-0.01, "-1% Change",
 IF(M67=0, "0% Change",
 IF(M67=0.01, "1% Change",
 IF(M67=0.02, "2% Change",
 IF(M67=0.03, "3% Change",
 IF(M67=0.04, "4% Change",
 IF(M67=0.05, "5% Change",
 IF(M67=0.06, "6% Change",
 IF(M67=0.07, "7% Change",
 IF(M67=0.08, "8% Change",
 IF(M67=0.09, "9% Change",
 IF(M67=0.1, "10% Change", "")))))))))))))))))))))</f>
        <v>1% Change</v>
      </c>
      <c r="O67">
        <v>0.10290000000000001</v>
      </c>
      <c r="P67">
        <v>0.10100000000000001</v>
      </c>
      <c r="Q67" s="3">
        <f t="shared" ref="Q67:Q130" si="17">P67-O67</f>
        <v>-1.8999999999999989E-3</v>
      </c>
    </row>
    <row r="68" spans="1:17" x14ac:dyDescent="0.25">
      <c r="A68" s="1">
        <v>45515</v>
      </c>
      <c r="B68" s="2">
        <v>61027</v>
      </c>
      <c r="C68" s="2">
        <v>61743</v>
      </c>
      <c r="D68" s="2">
        <v>59589</v>
      </c>
      <c r="E68" s="2">
        <v>59651</v>
      </c>
      <c r="F68" s="2">
        <f t="shared" si="9"/>
        <v>-1376</v>
      </c>
      <c r="G68" t="str">
        <f t="shared" si="10"/>
        <v/>
      </c>
      <c r="H68" s="2">
        <f t="shared" si="11"/>
        <v>82019.172131147541</v>
      </c>
      <c r="I68" s="3">
        <f t="shared" si="12"/>
        <v>-2.2547397053763088E-2</v>
      </c>
      <c r="J68" s="3" t="str">
        <f t="shared" si="13"/>
        <v/>
      </c>
      <c r="K68" t="str">
        <f t="shared" si="14"/>
        <v>N</v>
      </c>
      <c r="L68" s="4">
        <f t="shared" si="15"/>
        <v>-0.02</v>
      </c>
      <c r="M68">
        <v>-0.02</v>
      </c>
      <c r="N68" t="str">
        <f t="shared" si="16"/>
        <v>-2% Change</v>
      </c>
      <c r="O68">
        <v>0.1024</v>
      </c>
      <c r="P68">
        <v>0.10290000000000001</v>
      </c>
      <c r="Q68" s="3">
        <f t="shared" si="17"/>
        <v>5.0000000000000044E-4</v>
      </c>
    </row>
    <row r="69" spans="1:17" x14ac:dyDescent="0.25">
      <c r="A69" s="1">
        <v>45516</v>
      </c>
      <c r="B69" s="2">
        <v>59650</v>
      </c>
      <c r="C69" s="2">
        <v>60638</v>
      </c>
      <c r="D69" s="2">
        <v>57702</v>
      </c>
      <c r="E69" s="2">
        <v>59034</v>
      </c>
      <c r="F69" s="2">
        <f t="shared" si="9"/>
        <v>-616</v>
      </c>
      <c r="G69" t="str">
        <f t="shared" si="10"/>
        <v/>
      </c>
      <c r="H69" s="2">
        <f t="shared" si="11"/>
        <v>82019.172131147541</v>
      </c>
      <c r="I69" s="3">
        <f t="shared" si="12"/>
        <v>-1.0326906957250628E-2</v>
      </c>
      <c r="J69" s="3" t="str">
        <f t="shared" si="13"/>
        <v/>
      </c>
      <c r="K69" t="str">
        <f t="shared" si="14"/>
        <v>N</v>
      </c>
      <c r="L69" s="4">
        <f t="shared" si="15"/>
        <v>-0.01</v>
      </c>
      <c r="M69">
        <v>-0.01</v>
      </c>
      <c r="N69" t="str">
        <f t="shared" si="16"/>
        <v>-1% Change</v>
      </c>
      <c r="O69">
        <v>0.1007</v>
      </c>
      <c r="P69">
        <v>0.1024</v>
      </c>
      <c r="Q69" s="3">
        <f t="shared" si="17"/>
        <v>1.7000000000000071E-3</v>
      </c>
    </row>
    <row r="70" spans="1:17" x14ac:dyDescent="0.25">
      <c r="A70" s="1">
        <v>45517</v>
      </c>
      <c r="B70" s="2">
        <v>59035</v>
      </c>
      <c r="C70" s="2">
        <v>61573</v>
      </c>
      <c r="D70" s="2">
        <v>58503</v>
      </c>
      <c r="E70" s="2">
        <v>60860</v>
      </c>
      <c r="F70" s="2">
        <f t="shared" si="9"/>
        <v>1825</v>
      </c>
      <c r="G70">
        <f t="shared" si="10"/>
        <v>1825</v>
      </c>
      <c r="H70" s="2">
        <f t="shared" si="11"/>
        <v>82019.172131147541</v>
      </c>
      <c r="I70" s="3">
        <f t="shared" si="12"/>
        <v>3.0913864656559667E-2</v>
      </c>
      <c r="J70" s="3" t="str">
        <f t="shared" si="13"/>
        <v/>
      </c>
      <c r="K70" t="str">
        <f t="shared" si="14"/>
        <v>N</v>
      </c>
      <c r="L70" s="4">
        <f t="shared" si="15"/>
        <v>0.03</v>
      </c>
      <c r="M70">
        <v>0.03</v>
      </c>
      <c r="N70" t="str">
        <f t="shared" si="16"/>
        <v>3% Change</v>
      </c>
      <c r="O70">
        <v>0.1038</v>
      </c>
      <c r="P70">
        <v>0.10059999999999999</v>
      </c>
      <c r="Q70" s="3">
        <f t="shared" si="17"/>
        <v>-3.2000000000000084E-3</v>
      </c>
    </row>
    <row r="71" spans="1:17" x14ac:dyDescent="0.25">
      <c r="A71" s="1">
        <v>45518</v>
      </c>
      <c r="B71" s="2">
        <v>60858</v>
      </c>
      <c r="C71" s="2">
        <v>61664</v>
      </c>
      <c r="D71" s="2">
        <v>58757</v>
      </c>
      <c r="E71" s="2">
        <v>58913</v>
      </c>
      <c r="F71" s="2">
        <f t="shared" si="9"/>
        <v>-1945</v>
      </c>
      <c r="G71" t="str">
        <f t="shared" si="10"/>
        <v/>
      </c>
      <c r="H71" s="2">
        <f t="shared" si="11"/>
        <v>82019.172131147541</v>
      </c>
      <c r="I71" s="3">
        <f t="shared" si="12"/>
        <v>-3.1959643760885996E-2</v>
      </c>
      <c r="J71" s="3" t="str">
        <f t="shared" si="13"/>
        <v/>
      </c>
      <c r="K71" t="str">
        <f t="shared" si="14"/>
        <v>N</v>
      </c>
      <c r="L71" s="4">
        <f t="shared" si="15"/>
        <v>-0.03</v>
      </c>
      <c r="M71">
        <v>-0.03</v>
      </c>
      <c r="N71" t="str">
        <f t="shared" si="16"/>
        <v>-3% Change</v>
      </c>
      <c r="O71">
        <v>0.1069</v>
      </c>
      <c r="P71">
        <v>0.1038</v>
      </c>
      <c r="Q71" s="3">
        <f t="shared" si="17"/>
        <v>-3.0999999999999917E-3</v>
      </c>
    </row>
    <row r="72" spans="1:17" x14ac:dyDescent="0.25">
      <c r="A72" s="1">
        <v>45519</v>
      </c>
      <c r="B72" s="2">
        <v>58912</v>
      </c>
      <c r="C72" s="2">
        <v>59834</v>
      </c>
      <c r="D72" s="2">
        <v>56753</v>
      </c>
      <c r="E72" s="2">
        <v>57057</v>
      </c>
      <c r="F72" s="2">
        <f t="shared" si="9"/>
        <v>-1855</v>
      </c>
      <c r="G72" t="str">
        <f t="shared" si="10"/>
        <v/>
      </c>
      <c r="H72" s="2">
        <f t="shared" si="11"/>
        <v>82019.172131147541</v>
      </c>
      <c r="I72" s="3">
        <f t="shared" si="12"/>
        <v>-3.1487642585551333E-2</v>
      </c>
      <c r="J72" s="3" t="str">
        <f t="shared" si="13"/>
        <v/>
      </c>
      <c r="K72" t="str">
        <f t="shared" si="14"/>
        <v>N</v>
      </c>
      <c r="L72" s="4">
        <f t="shared" si="15"/>
        <v>-0.03</v>
      </c>
      <c r="M72">
        <v>-0.03</v>
      </c>
      <c r="N72" t="str">
        <f t="shared" si="16"/>
        <v>-3% Change</v>
      </c>
      <c r="O72">
        <v>0.1053</v>
      </c>
      <c r="P72">
        <v>0.1069</v>
      </c>
      <c r="Q72" s="3">
        <f t="shared" si="17"/>
        <v>1.5999999999999903E-3</v>
      </c>
    </row>
    <row r="73" spans="1:17" x14ac:dyDescent="0.25">
      <c r="A73" s="1">
        <v>45520</v>
      </c>
      <c r="B73" s="2">
        <v>57057</v>
      </c>
      <c r="C73" s="2">
        <v>59839</v>
      </c>
      <c r="D73" s="2">
        <v>56222</v>
      </c>
      <c r="E73" s="2">
        <v>59736</v>
      </c>
      <c r="F73" s="2">
        <f t="shared" si="9"/>
        <v>2679</v>
      </c>
      <c r="G73">
        <f t="shared" si="10"/>
        <v>2679</v>
      </c>
      <c r="H73" s="2">
        <f t="shared" si="11"/>
        <v>82019.172131147541</v>
      </c>
      <c r="I73" s="3">
        <f t="shared" si="12"/>
        <v>4.6953046953046952E-2</v>
      </c>
      <c r="J73" s="3" t="str">
        <f t="shared" si="13"/>
        <v/>
      </c>
      <c r="K73" t="str">
        <f t="shared" si="14"/>
        <v>N</v>
      </c>
      <c r="L73" s="4">
        <f t="shared" si="15"/>
        <v>0.05</v>
      </c>
      <c r="M73">
        <v>0.05</v>
      </c>
      <c r="N73" t="str">
        <f t="shared" si="16"/>
        <v>5% Change</v>
      </c>
      <c r="O73">
        <v>0.1128</v>
      </c>
      <c r="P73">
        <v>0.10539999999999999</v>
      </c>
      <c r="Q73" s="3">
        <f t="shared" si="17"/>
        <v>-7.4000000000000038E-3</v>
      </c>
    </row>
    <row r="74" spans="1:17" x14ac:dyDescent="0.25">
      <c r="A74" s="1">
        <v>45521</v>
      </c>
      <c r="B74" s="2">
        <v>59733</v>
      </c>
      <c r="C74" s="2">
        <v>59733</v>
      </c>
      <c r="D74" s="2">
        <v>58775</v>
      </c>
      <c r="E74" s="2">
        <v>59479</v>
      </c>
      <c r="F74" s="2">
        <f t="shared" si="9"/>
        <v>-254</v>
      </c>
      <c r="G74" t="str">
        <f t="shared" si="10"/>
        <v/>
      </c>
      <c r="H74" s="2">
        <f t="shared" si="11"/>
        <v>82019.172131147541</v>
      </c>
      <c r="I74" s="3">
        <f t="shared" si="12"/>
        <v>-4.2522558719635716E-3</v>
      </c>
      <c r="J74" s="3" t="str">
        <f t="shared" si="13"/>
        <v/>
      </c>
      <c r="K74" t="str">
        <f t="shared" si="14"/>
        <v>N</v>
      </c>
      <c r="L74" s="4">
        <f t="shared" si="15"/>
        <v>0</v>
      </c>
      <c r="M74">
        <v>0</v>
      </c>
      <c r="N74" t="str">
        <f t="shared" si="16"/>
        <v>0% Change</v>
      </c>
      <c r="O74">
        <v>0.1143</v>
      </c>
      <c r="P74">
        <v>0.1129</v>
      </c>
      <c r="Q74" s="3">
        <f t="shared" si="17"/>
        <v>-1.3999999999999985E-3</v>
      </c>
    </row>
    <row r="75" spans="1:17" x14ac:dyDescent="0.25">
      <c r="A75" s="1">
        <v>45522</v>
      </c>
      <c r="B75" s="2">
        <v>59479</v>
      </c>
      <c r="C75" s="2">
        <v>60235</v>
      </c>
      <c r="D75" s="2">
        <v>59181</v>
      </c>
      <c r="E75" s="2">
        <v>59699</v>
      </c>
      <c r="F75" s="2">
        <f t="shared" si="9"/>
        <v>220</v>
      </c>
      <c r="G75">
        <f t="shared" si="10"/>
        <v>220</v>
      </c>
      <c r="H75" s="2">
        <f t="shared" si="11"/>
        <v>82019.172131147541</v>
      </c>
      <c r="I75" s="3">
        <f t="shared" si="12"/>
        <v>3.6987844449301436E-3</v>
      </c>
      <c r="J75" s="3" t="str">
        <f t="shared" si="13"/>
        <v/>
      </c>
      <c r="K75" t="str">
        <f t="shared" si="14"/>
        <v>N</v>
      </c>
      <c r="L75" s="4">
        <f t="shared" si="15"/>
        <v>0</v>
      </c>
      <c r="M75">
        <v>0</v>
      </c>
      <c r="N75" t="str">
        <f t="shared" si="16"/>
        <v>0% Change</v>
      </c>
      <c r="O75">
        <v>0.10979999999999999</v>
      </c>
      <c r="P75">
        <v>0.1143</v>
      </c>
      <c r="Q75" s="3">
        <f t="shared" si="17"/>
        <v>4.500000000000004E-3</v>
      </c>
    </row>
    <row r="76" spans="1:17" x14ac:dyDescent="0.25">
      <c r="A76" s="1">
        <v>45523</v>
      </c>
      <c r="B76" s="2">
        <v>59699</v>
      </c>
      <c r="C76" s="2">
        <v>59845</v>
      </c>
      <c r="D76" s="2">
        <v>57867</v>
      </c>
      <c r="E76" s="2">
        <v>59020</v>
      </c>
      <c r="F76" s="2">
        <f t="shared" si="9"/>
        <v>-679</v>
      </c>
      <c r="G76" t="str">
        <f t="shared" si="10"/>
        <v/>
      </c>
      <c r="H76" s="2">
        <f t="shared" si="11"/>
        <v>82019.172131147541</v>
      </c>
      <c r="I76" s="3">
        <f t="shared" si="12"/>
        <v>-1.1373724853012614E-2</v>
      </c>
      <c r="J76" s="3" t="str">
        <f t="shared" si="13"/>
        <v/>
      </c>
      <c r="K76" t="str">
        <f t="shared" si="14"/>
        <v>N</v>
      </c>
      <c r="L76" s="4">
        <f t="shared" si="15"/>
        <v>-0.01</v>
      </c>
      <c r="M76">
        <v>-0.01</v>
      </c>
      <c r="N76" t="str">
        <f t="shared" si="16"/>
        <v>-1% Change</v>
      </c>
      <c r="O76">
        <v>0.1057</v>
      </c>
      <c r="P76">
        <v>0.10979999999999999</v>
      </c>
      <c r="Q76" s="3">
        <f t="shared" si="17"/>
        <v>4.0999999999999925E-3</v>
      </c>
    </row>
    <row r="77" spans="1:17" x14ac:dyDescent="0.25">
      <c r="A77" s="1">
        <v>45524</v>
      </c>
      <c r="B77" s="2">
        <v>59016</v>
      </c>
      <c r="C77" s="2">
        <v>61376</v>
      </c>
      <c r="D77" s="2">
        <v>58627</v>
      </c>
      <c r="E77" s="2">
        <v>59500</v>
      </c>
      <c r="F77" s="2">
        <f t="shared" si="9"/>
        <v>484</v>
      </c>
      <c r="G77">
        <f t="shared" si="10"/>
        <v>484</v>
      </c>
      <c r="H77" s="2">
        <f t="shared" si="11"/>
        <v>82019.172131147541</v>
      </c>
      <c r="I77" s="3">
        <f t="shared" si="12"/>
        <v>8.2011657855496807E-3</v>
      </c>
      <c r="J77" s="3" t="str">
        <f t="shared" si="13"/>
        <v/>
      </c>
      <c r="K77" t="str">
        <f t="shared" si="14"/>
        <v>N</v>
      </c>
      <c r="L77" s="4">
        <f t="shared" si="15"/>
        <v>0.01</v>
      </c>
      <c r="M77">
        <v>0.01</v>
      </c>
      <c r="N77" t="str">
        <f t="shared" si="16"/>
        <v>1% Change</v>
      </c>
      <c r="O77">
        <v>0.10349999999999999</v>
      </c>
      <c r="P77">
        <v>0.1056</v>
      </c>
      <c r="Q77" s="3">
        <f t="shared" si="17"/>
        <v>2.1000000000000046E-3</v>
      </c>
    </row>
    <row r="78" spans="1:17" x14ac:dyDescent="0.25">
      <c r="A78" s="1">
        <v>45525</v>
      </c>
      <c r="B78" s="2">
        <v>59501</v>
      </c>
      <c r="C78" s="2">
        <v>61642</v>
      </c>
      <c r="D78" s="2">
        <v>58835</v>
      </c>
      <c r="E78" s="2">
        <v>61583</v>
      </c>
      <c r="F78" s="2">
        <f t="shared" si="9"/>
        <v>2082</v>
      </c>
      <c r="G78">
        <f t="shared" si="10"/>
        <v>2082</v>
      </c>
      <c r="H78" s="2">
        <f t="shared" si="11"/>
        <v>82019.172131147541</v>
      </c>
      <c r="I78" s="3">
        <f t="shared" si="12"/>
        <v>3.4991008554478079E-2</v>
      </c>
      <c r="J78" s="3" t="str">
        <f t="shared" si="13"/>
        <v/>
      </c>
      <c r="K78" t="str">
        <f t="shared" si="14"/>
        <v>N</v>
      </c>
      <c r="L78" s="4">
        <f t="shared" si="15"/>
        <v>0.03</v>
      </c>
      <c r="M78">
        <v>0.03</v>
      </c>
      <c r="N78" t="str">
        <f t="shared" si="16"/>
        <v>3% Change</v>
      </c>
      <c r="O78">
        <v>9.9900000000000003E-2</v>
      </c>
      <c r="P78">
        <v>0.10340000000000001</v>
      </c>
      <c r="Q78" s="3">
        <f t="shared" si="17"/>
        <v>3.5000000000000031E-3</v>
      </c>
    </row>
    <row r="79" spans="1:17" x14ac:dyDescent="0.25">
      <c r="A79" s="1">
        <v>45526</v>
      </c>
      <c r="B79" s="2">
        <v>61583</v>
      </c>
      <c r="C79" s="2">
        <v>61796</v>
      </c>
      <c r="D79" s="2">
        <v>59833</v>
      </c>
      <c r="E79" s="2">
        <v>60280</v>
      </c>
      <c r="F79" s="2">
        <f t="shared" si="9"/>
        <v>-1303</v>
      </c>
      <c r="G79" t="str">
        <f t="shared" si="10"/>
        <v/>
      </c>
      <c r="H79" s="2">
        <f t="shared" si="11"/>
        <v>82019.172131147541</v>
      </c>
      <c r="I79" s="3">
        <f t="shared" si="12"/>
        <v>-2.1158436581524123E-2</v>
      </c>
      <c r="J79" s="3" t="str">
        <f t="shared" si="13"/>
        <v/>
      </c>
      <c r="K79" t="str">
        <f t="shared" si="14"/>
        <v>N</v>
      </c>
      <c r="L79" s="4">
        <f t="shared" si="15"/>
        <v>-0.02</v>
      </c>
      <c r="M79">
        <v>-0.02</v>
      </c>
      <c r="N79" t="str">
        <f t="shared" si="16"/>
        <v>-2% Change</v>
      </c>
      <c r="O79">
        <v>9.9299999999999999E-2</v>
      </c>
      <c r="P79">
        <v>9.98E-2</v>
      </c>
      <c r="Q79" s="3">
        <f t="shared" si="17"/>
        <v>5.0000000000000044E-4</v>
      </c>
    </row>
    <row r="80" spans="1:17" x14ac:dyDescent="0.25">
      <c r="A80" s="1">
        <v>45527</v>
      </c>
      <c r="B80" s="2">
        <v>60281</v>
      </c>
      <c r="C80" s="2">
        <v>63841</v>
      </c>
      <c r="D80" s="2">
        <v>60281</v>
      </c>
      <c r="E80" s="2">
        <v>63687</v>
      </c>
      <c r="F80" s="2">
        <f t="shared" si="9"/>
        <v>3406</v>
      </c>
      <c r="G80">
        <f t="shared" si="10"/>
        <v>3406</v>
      </c>
      <c r="H80" s="2">
        <f t="shared" si="11"/>
        <v>82019.172131147541</v>
      </c>
      <c r="I80" s="3">
        <f t="shared" si="12"/>
        <v>5.6502048738408452E-2</v>
      </c>
      <c r="J80" s="3" t="str">
        <f t="shared" si="13"/>
        <v/>
      </c>
      <c r="K80" t="str">
        <f t="shared" si="14"/>
        <v>N</v>
      </c>
      <c r="L80" s="4">
        <f t="shared" si="15"/>
        <v>0.06</v>
      </c>
      <c r="M80">
        <v>0.06</v>
      </c>
      <c r="N80" t="str">
        <f t="shared" si="16"/>
        <v>6% Change</v>
      </c>
      <c r="O80">
        <v>0.10059999999999999</v>
      </c>
      <c r="P80">
        <v>9.9400000000000002E-2</v>
      </c>
      <c r="Q80" s="3">
        <f t="shared" si="17"/>
        <v>-1.1999999999999927E-3</v>
      </c>
    </row>
    <row r="81" spans="1:17" x14ac:dyDescent="0.25">
      <c r="A81" s="1">
        <v>45528</v>
      </c>
      <c r="B81" s="2">
        <v>63685</v>
      </c>
      <c r="C81" s="2">
        <v>64907</v>
      </c>
      <c r="D81" s="2">
        <v>63553</v>
      </c>
      <c r="E81" s="2">
        <v>64249</v>
      </c>
      <c r="F81" s="2">
        <f t="shared" si="9"/>
        <v>564</v>
      </c>
      <c r="G81">
        <f t="shared" si="10"/>
        <v>564</v>
      </c>
      <c r="H81" s="2">
        <f t="shared" si="11"/>
        <v>82019.172131147541</v>
      </c>
      <c r="I81" s="3">
        <f t="shared" si="12"/>
        <v>8.8560885608856086E-3</v>
      </c>
      <c r="J81" s="3" t="str">
        <f t="shared" si="13"/>
        <v/>
      </c>
      <c r="K81" t="str">
        <f t="shared" si="14"/>
        <v>N</v>
      </c>
      <c r="L81" s="4">
        <f t="shared" si="15"/>
        <v>0.01</v>
      </c>
      <c r="M81">
        <v>0.01</v>
      </c>
      <c r="N81" t="str">
        <f t="shared" si="16"/>
        <v>1% Change</v>
      </c>
      <c r="O81">
        <v>0.1012</v>
      </c>
      <c r="P81">
        <v>0.10059999999999999</v>
      </c>
      <c r="Q81" s="3">
        <f t="shared" si="17"/>
        <v>-6.0000000000000331E-4</v>
      </c>
    </row>
    <row r="82" spans="1:17" x14ac:dyDescent="0.25">
      <c r="A82" s="1">
        <v>45529</v>
      </c>
      <c r="B82" s="2">
        <v>64249</v>
      </c>
      <c r="C82" s="2">
        <v>64506</v>
      </c>
      <c r="D82" s="2">
        <v>63604</v>
      </c>
      <c r="E82" s="2">
        <v>64217</v>
      </c>
      <c r="F82" s="2">
        <f t="shared" si="9"/>
        <v>-32</v>
      </c>
      <c r="G82" t="str">
        <f t="shared" si="10"/>
        <v/>
      </c>
      <c r="H82" s="2">
        <f t="shared" si="11"/>
        <v>82019.172131147541</v>
      </c>
      <c r="I82" s="3">
        <f t="shared" si="12"/>
        <v>-4.9806222664944202E-4</v>
      </c>
      <c r="J82" s="3" t="str">
        <f t="shared" si="13"/>
        <v/>
      </c>
      <c r="K82" t="str">
        <f t="shared" si="14"/>
        <v>N</v>
      </c>
      <c r="L82" s="4">
        <f t="shared" si="15"/>
        <v>0</v>
      </c>
      <c r="M82">
        <v>0</v>
      </c>
      <c r="N82" t="str">
        <f t="shared" si="16"/>
        <v>0% Change</v>
      </c>
      <c r="O82">
        <v>9.9000000000000005E-2</v>
      </c>
      <c r="P82">
        <v>0.1012</v>
      </c>
      <c r="Q82" s="3">
        <f t="shared" si="17"/>
        <v>2.1999999999999936E-3</v>
      </c>
    </row>
    <row r="83" spans="1:17" x14ac:dyDescent="0.25">
      <c r="A83" s="1">
        <v>45530</v>
      </c>
      <c r="B83" s="2">
        <v>64217</v>
      </c>
      <c r="C83" s="2">
        <v>64997</v>
      </c>
      <c r="D83" s="2">
        <v>63107</v>
      </c>
      <c r="E83" s="2">
        <v>63323</v>
      </c>
      <c r="F83" s="2">
        <f t="shared" si="9"/>
        <v>-894</v>
      </c>
      <c r="G83" t="str">
        <f t="shared" si="10"/>
        <v/>
      </c>
      <c r="H83" s="2">
        <f t="shared" si="11"/>
        <v>82019.172131147541</v>
      </c>
      <c r="I83" s="3">
        <f t="shared" si="12"/>
        <v>-1.3921547253842441E-2</v>
      </c>
      <c r="J83" s="3" t="str">
        <f t="shared" si="13"/>
        <v/>
      </c>
      <c r="K83" t="str">
        <f t="shared" si="14"/>
        <v>N</v>
      </c>
      <c r="L83" s="4">
        <f t="shared" si="15"/>
        <v>-0.01</v>
      </c>
      <c r="M83">
        <v>-0.01</v>
      </c>
      <c r="N83" t="str">
        <f t="shared" si="16"/>
        <v>-1% Change</v>
      </c>
      <c r="O83">
        <v>9.9299999999999999E-2</v>
      </c>
      <c r="P83">
        <v>9.8900000000000002E-2</v>
      </c>
      <c r="Q83" s="3">
        <f t="shared" si="17"/>
        <v>-3.9999999999999758E-4</v>
      </c>
    </row>
    <row r="84" spans="1:17" x14ac:dyDescent="0.25">
      <c r="A84" s="1">
        <v>45531</v>
      </c>
      <c r="B84" s="2">
        <v>63329</v>
      </c>
      <c r="C84" s="2">
        <v>63575</v>
      </c>
      <c r="D84" s="2">
        <v>61483</v>
      </c>
      <c r="E84" s="2">
        <v>62085</v>
      </c>
      <c r="F84" s="2">
        <f t="shared" si="9"/>
        <v>-1244</v>
      </c>
      <c r="G84" t="str">
        <f t="shared" si="10"/>
        <v/>
      </c>
      <c r="H84" s="2">
        <f t="shared" si="11"/>
        <v>82019.172131147541</v>
      </c>
      <c r="I84" s="3">
        <f t="shared" si="12"/>
        <v>-1.9643449288635539E-2</v>
      </c>
      <c r="J84" s="3" t="str">
        <f t="shared" si="13"/>
        <v/>
      </c>
      <c r="K84" t="str">
        <f t="shared" si="14"/>
        <v>N</v>
      </c>
      <c r="L84" s="4">
        <f t="shared" si="15"/>
        <v>-0.02</v>
      </c>
      <c r="M84">
        <v>-0.02</v>
      </c>
      <c r="N84" t="str">
        <f t="shared" si="16"/>
        <v>-2% Change</v>
      </c>
      <c r="O84">
        <v>9.8000000000000004E-2</v>
      </c>
      <c r="P84">
        <v>9.9299999999999999E-2</v>
      </c>
      <c r="Q84" s="3">
        <f t="shared" si="17"/>
        <v>1.2999999999999956E-3</v>
      </c>
    </row>
    <row r="85" spans="1:17" x14ac:dyDescent="0.25">
      <c r="A85" s="1">
        <v>45532</v>
      </c>
      <c r="B85" s="2">
        <v>62087</v>
      </c>
      <c r="C85" s="2">
        <v>62088</v>
      </c>
      <c r="D85" s="2">
        <v>57889</v>
      </c>
      <c r="E85" s="2">
        <v>58874</v>
      </c>
      <c r="F85" s="2">
        <f t="shared" si="9"/>
        <v>-3213</v>
      </c>
      <c r="G85" t="str">
        <f t="shared" si="10"/>
        <v/>
      </c>
      <c r="H85" s="2">
        <f t="shared" si="11"/>
        <v>82019.172131147541</v>
      </c>
      <c r="I85" s="3">
        <f t="shared" si="12"/>
        <v>-5.174996376052958E-2</v>
      </c>
      <c r="J85" s="3" t="str">
        <f t="shared" si="13"/>
        <v/>
      </c>
      <c r="K85" t="str">
        <f t="shared" si="14"/>
        <v>N</v>
      </c>
      <c r="L85" s="4">
        <f t="shared" si="15"/>
        <v>-0.05</v>
      </c>
      <c r="M85">
        <v>-0.05</v>
      </c>
      <c r="N85" t="str">
        <f t="shared" si="16"/>
        <v>-5% Change</v>
      </c>
      <c r="O85">
        <v>9.7900000000000001E-2</v>
      </c>
      <c r="P85">
        <v>9.8000000000000004E-2</v>
      </c>
      <c r="Q85" s="3">
        <f t="shared" si="17"/>
        <v>1.0000000000000286E-4</v>
      </c>
    </row>
    <row r="86" spans="1:17" x14ac:dyDescent="0.25">
      <c r="A86" s="1">
        <v>45533</v>
      </c>
      <c r="B86" s="2">
        <v>58877</v>
      </c>
      <c r="C86" s="2">
        <v>61173</v>
      </c>
      <c r="D86" s="2">
        <v>58695</v>
      </c>
      <c r="E86" s="2">
        <v>59256</v>
      </c>
      <c r="F86" s="2">
        <f t="shared" si="9"/>
        <v>379</v>
      </c>
      <c r="G86">
        <f t="shared" si="10"/>
        <v>379</v>
      </c>
      <c r="H86" s="2">
        <f t="shared" si="11"/>
        <v>82019.172131147541</v>
      </c>
      <c r="I86" s="3">
        <f t="shared" si="12"/>
        <v>6.4371486318936088E-3</v>
      </c>
      <c r="J86" s="3" t="str">
        <f t="shared" si="13"/>
        <v/>
      </c>
      <c r="K86" t="str">
        <f t="shared" si="14"/>
        <v>N</v>
      </c>
      <c r="L86" s="4">
        <f t="shared" si="15"/>
        <v>0.01</v>
      </c>
      <c r="M86">
        <v>0.01</v>
      </c>
      <c r="N86" t="str">
        <f t="shared" si="16"/>
        <v>1% Change</v>
      </c>
      <c r="O86">
        <v>9.7900000000000001E-2</v>
      </c>
      <c r="P86">
        <v>9.7900000000000001E-2</v>
      </c>
      <c r="Q86" s="3">
        <f t="shared" si="17"/>
        <v>0</v>
      </c>
    </row>
    <row r="87" spans="1:17" x14ac:dyDescent="0.25">
      <c r="A87" s="1">
        <v>45534</v>
      </c>
      <c r="B87" s="2">
        <v>59257</v>
      </c>
      <c r="C87" s="2">
        <v>59843</v>
      </c>
      <c r="D87" s="2">
        <v>57835</v>
      </c>
      <c r="E87" s="2">
        <v>58724</v>
      </c>
      <c r="F87" s="2">
        <f t="shared" si="9"/>
        <v>-533</v>
      </c>
      <c r="G87" t="str">
        <f t="shared" si="10"/>
        <v/>
      </c>
      <c r="H87" s="2">
        <f t="shared" si="11"/>
        <v>82019.172131147541</v>
      </c>
      <c r="I87" s="3">
        <f t="shared" si="12"/>
        <v>-8.9947179236208388E-3</v>
      </c>
      <c r="J87" s="3" t="str">
        <f t="shared" si="13"/>
        <v/>
      </c>
      <c r="K87" t="str">
        <f t="shared" si="14"/>
        <v>N</v>
      </c>
      <c r="L87" s="4">
        <f t="shared" si="15"/>
        <v>-0.01</v>
      </c>
      <c r="M87">
        <v>-0.01</v>
      </c>
      <c r="N87" t="str">
        <f t="shared" si="16"/>
        <v>-1% Change</v>
      </c>
      <c r="O87">
        <v>8.9499999999999996E-2</v>
      </c>
      <c r="P87">
        <v>9.7900000000000001E-2</v>
      </c>
      <c r="Q87" s="3">
        <f t="shared" si="17"/>
        <v>8.4000000000000047E-3</v>
      </c>
    </row>
    <row r="88" spans="1:17" x14ac:dyDescent="0.25">
      <c r="A88" s="1">
        <v>45535</v>
      </c>
      <c r="B88" s="2">
        <v>58721</v>
      </c>
      <c r="C88" s="2">
        <v>59434</v>
      </c>
      <c r="D88" s="2">
        <v>58713</v>
      </c>
      <c r="E88" s="2">
        <v>58859</v>
      </c>
      <c r="F88" s="2">
        <f t="shared" si="9"/>
        <v>138</v>
      </c>
      <c r="G88">
        <f t="shared" si="10"/>
        <v>138</v>
      </c>
      <c r="H88" s="2">
        <f t="shared" si="11"/>
        <v>82019.172131147541</v>
      </c>
      <c r="I88" s="3">
        <f t="shared" si="12"/>
        <v>2.3500962177074639E-3</v>
      </c>
      <c r="J88" s="3" t="str">
        <f t="shared" si="13"/>
        <v/>
      </c>
      <c r="K88" t="str">
        <f t="shared" si="14"/>
        <v>N</v>
      </c>
      <c r="L88" s="4">
        <f t="shared" si="15"/>
        <v>0</v>
      </c>
      <c r="M88">
        <v>0</v>
      </c>
      <c r="N88" t="str">
        <f t="shared" si="16"/>
        <v>0% Change</v>
      </c>
      <c r="O88">
        <v>9.5000000000000001E-2</v>
      </c>
      <c r="P88">
        <v>8.9399999999999993E-2</v>
      </c>
      <c r="Q88" s="3">
        <f t="shared" si="17"/>
        <v>-5.6000000000000077E-3</v>
      </c>
    </row>
    <row r="89" spans="1:17" x14ac:dyDescent="0.25">
      <c r="A89" s="1">
        <v>45536</v>
      </c>
      <c r="B89" s="2">
        <v>58859</v>
      </c>
      <c r="C89" s="2">
        <v>59120</v>
      </c>
      <c r="D89" s="2">
        <v>57406</v>
      </c>
      <c r="E89" s="2">
        <v>58489</v>
      </c>
      <c r="F89" s="2">
        <f t="shared" si="9"/>
        <v>-370</v>
      </c>
      <c r="G89" t="str">
        <f t="shared" si="10"/>
        <v/>
      </c>
      <c r="H89" s="2">
        <f t="shared" si="11"/>
        <v>82019.172131147541</v>
      </c>
      <c r="I89" s="3">
        <f t="shared" si="12"/>
        <v>-6.2862094157223195E-3</v>
      </c>
      <c r="J89" s="3" t="str">
        <f t="shared" si="13"/>
        <v/>
      </c>
      <c r="K89" t="str">
        <f t="shared" si="14"/>
        <v>N</v>
      </c>
      <c r="L89" s="4">
        <f t="shared" si="15"/>
        <v>-0.01</v>
      </c>
      <c r="M89">
        <v>-0.01</v>
      </c>
      <c r="N89" t="str">
        <f t="shared" si="16"/>
        <v>-1% Change</v>
      </c>
      <c r="O89">
        <v>9.5299999999999996E-2</v>
      </c>
      <c r="P89">
        <v>9.5000000000000001E-2</v>
      </c>
      <c r="Q89" s="3">
        <f t="shared" si="17"/>
        <v>-2.9999999999999472E-4</v>
      </c>
    </row>
    <row r="90" spans="1:17" x14ac:dyDescent="0.25">
      <c r="A90" s="1">
        <v>45537</v>
      </c>
      <c r="B90" s="2">
        <v>58490</v>
      </c>
      <c r="C90" s="2">
        <v>58784</v>
      </c>
      <c r="D90" s="2">
        <v>57142</v>
      </c>
      <c r="E90" s="2">
        <v>58437</v>
      </c>
      <c r="F90" s="2">
        <f t="shared" si="9"/>
        <v>-53</v>
      </c>
      <c r="G90" t="str">
        <f t="shared" si="10"/>
        <v/>
      </c>
      <c r="H90" s="2">
        <f t="shared" si="11"/>
        <v>82019.172131147541</v>
      </c>
      <c r="I90" s="3">
        <f t="shared" si="12"/>
        <v>-9.0613780133356125E-4</v>
      </c>
      <c r="J90" s="3" t="str">
        <f t="shared" si="13"/>
        <v/>
      </c>
      <c r="K90" t="str">
        <f t="shared" si="14"/>
        <v>N</v>
      </c>
      <c r="L90" s="4">
        <f t="shared" si="15"/>
        <v>0</v>
      </c>
      <c r="M90">
        <v>0</v>
      </c>
      <c r="N90" t="str">
        <f t="shared" si="16"/>
        <v>0% Change</v>
      </c>
      <c r="O90">
        <v>0.10390000000000001</v>
      </c>
      <c r="P90">
        <v>9.5299999999999996E-2</v>
      </c>
      <c r="Q90" s="3">
        <f t="shared" si="17"/>
        <v>-8.6000000000000104E-3</v>
      </c>
    </row>
    <row r="91" spans="1:17" x14ac:dyDescent="0.25">
      <c r="A91" s="1">
        <v>45538</v>
      </c>
      <c r="B91" s="2">
        <v>58437</v>
      </c>
      <c r="C91" s="2">
        <v>59801</v>
      </c>
      <c r="D91" s="2">
        <v>57573</v>
      </c>
      <c r="E91" s="2">
        <v>58004</v>
      </c>
      <c r="F91" s="2">
        <f t="shared" si="9"/>
        <v>-433</v>
      </c>
      <c r="G91" t="str">
        <f t="shared" si="10"/>
        <v/>
      </c>
      <c r="H91" s="2">
        <f t="shared" si="11"/>
        <v>82019.172131147541</v>
      </c>
      <c r="I91" s="3">
        <f t="shared" si="12"/>
        <v>-7.4096890668583259E-3</v>
      </c>
      <c r="J91" s="3" t="str">
        <f t="shared" si="13"/>
        <v/>
      </c>
      <c r="K91" t="str">
        <f t="shared" si="14"/>
        <v>N</v>
      </c>
      <c r="L91" s="4">
        <f t="shared" si="15"/>
        <v>-0.01</v>
      </c>
      <c r="M91">
        <v>-0.01</v>
      </c>
      <c r="N91" t="str">
        <f t="shared" si="16"/>
        <v>-1% Change</v>
      </c>
      <c r="O91">
        <v>0.10290000000000001</v>
      </c>
      <c r="P91">
        <v>0.104</v>
      </c>
      <c r="Q91" s="3">
        <f t="shared" si="17"/>
        <v>1.0999999999999899E-3</v>
      </c>
    </row>
    <row r="92" spans="1:17" x14ac:dyDescent="0.25">
      <c r="A92" s="1">
        <v>45539</v>
      </c>
      <c r="B92" s="2">
        <v>58005</v>
      </c>
      <c r="C92" s="2">
        <v>58510</v>
      </c>
      <c r="D92" s="2">
        <v>55683</v>
      </c>
      <c r="E92" s="2">
        <v>58064</v>
      </c>
      <c r="F92" s="2">
        <f t="shared" si="9"/>
        <v>59</v>
      </c>
      <c r="G92">
        <f t="shared" si="10"/>
        <v>59</v>
      </c>
      <c r="H92" s="2">
        <f t="shared" si="11"/>
        <v>82019.172131147541</v>
      </c>
      <c r="I92" s="3">
        <f t="shared" si="12"/>
        <v>1.0171536936470994E-3</v>
      </c>
      <c r="J92" s="3" t="str">
        <f t="shared" si="13"/>
        <v/>
      </c>
      <c r="K92" t="str">
        <f t="shared" si="14"/>
        <v>N</v>
      </c>
      <c r="L92" s="4">
        <f t="shared" si="15"/>
        <v>0</v>
      </c>
      <c r="M92">
        <v>0</v>
      </c>
      <c r="N92" t="str">
        <f t="shared" si="16"/>
        <v>0% Change</v>
      </c>
      <c r="O92">
        <v>0.1018</v>
      </c>
      <c r="P92">
        <v>0.10290000000000001</v>
      </c>
      <c r="Q92" s="3">
        <f t="shared" si="17"/>
        <v>1.1000000000000038E-3</v>
      </c>
    </row>
    <row r="93" spans="1:17" x14ac:dyDescent="0.25">
      <c r="A93" s="1">
        <v>45540</v>
      </c>
      <c r="B93" s="2">
        <v>58065</v>
      </c>
      <c r="C93" s="2">
        <v>58370</v>
      </c>
      <c r="D93" s="2">
        <v>55797</v>
      </c>
      <c r="E93" s="2">
        <v>56020</v>
      </c>
      <c r="F93" s="2">
        <f t="shared" si="9"/>
        <v>-2045</v>
      </c>
      <c r="G93" t="str">
        <f t="shared" si="10"/>
        <v/>
      </c>
      <c r="H93" s="2">
        <f t="shared" si="11"/>
        <v>82019.172131147541</v>
      </c>
      <c r="I93" s="3">
        <f t="shared" si="12"/>
        <v>-3.5219150951519847E-2</v>
      </c>
      <c r="J93" s="3" t="str">
        <f t="shared" si="13"/>
        <v/>
      </c>
      <c r="K93" t="str">
        <f t="shared" si="14"/>
        <v>N</v>
      </c>
      <c r="L93" s="4">
        <f t="shared" si="15"/>
        <v>-0.04</v>
      </c>
      <c r="M93">
        <v>-0.04</v>
      </c>
      <c r="N93" t="str">
        <f t="shared" si="16"/>
        <v>-4% Change</v>
      </c>
      <c r="O93">
        <v>0.1021</v>
      </c>
      <c r="P93">
        <v>0.1018</v>
      </c>
      <c r="Q93" s="3">
        <f t="shared" si="17"/>
        <v>-2.9999999999999472E-4</v>
      </c>
    </row>
    <row r="94" spans="1:17" x14ac:dyDescent="0.25">
      <c r="A94" s="1">
        <v>45541</v>
      </c>
      <c r="B94" s="2">
        <v>56021</v>
      </c>
      <c r="C94" s="2">
        <v>56968</v>
      </c>
      <c r="D94" s="2">
        <v>53255</v>
      </c>
      <c r="E94" s="2">
        <v>53499</v>
      </c>
      <c r="F94" s="2">
        <f t="shared" si="9"/>
        <v>-2522</v>
      </c>
      <c r="G94" t="str">
        <f t="shared" si="10"/>
        <v/>
      </c>
      <c r="H94" s="2">
        <f t="shared" si="11"/>
        <v>82019.172131147541</v>
      </c>
      <c r="I94" s="3">
        <f t="shared" si="12"/>
        <v>-4.5018832223630421E-2</v>
      </c>
      <c r="J94" s="3" t="str">
        <f t="shared" si="13"/>
        <v/>
      </c>
      <c r="K94" t="str">
        <f t="shared" si="14"/>
        <v>N</v>
      </c>
      <c r="L94" s="4">
        <f t="shared" si="15"/>
        <v>-0.05</v>
      </c>
      <c r="M94">
        <v>-0.05</v>
      </c>
      <c r="N94" t="str">
        <f t="shared" si="16"/>
        <v>-5% Change</v>
      </c>
      <c r="O94">
        <v>0.1072</v>
      </c>
      <c r="P94">
        <v>0.1021</v>
      </c>
      <c r="Q94" s="3">
        <f t="shared" si="17"/>
        <v>-5.1000000000000073E-3</v>
      </c>
    </row>
    <row r="95" spans="1:17" x14ac:dyDescent="0.25">
      <c r="A95" s="1">
        <v>45542</v>
      </c>
      <c r="B95" s="2">
        <v>53497</v>
      </c>
      <c r="C95" s="2">
        <v>54829</v>
      </c>
      <c r="D95" s="2">
        <v>52605</v>
      </c>
      <c r="E95" s="2">
        <v>54406</v>
      </c>
      <c r="F95" s="2">
        <f t="shared" si="9"/>
        <v>909</v>
      </c>
      <c r="G95">
        <f t="shared" si="10"/>
        <v>909</v>
      </c>
      <c r="H95" s="2">
        <f t="shared" si="11"/>
        <v>82019.172131147541</v>
      </c>
      <c r="I95" s="3">
        <f t="shared" si="12"/>
        <v>1.6991607006000338E-2</v>
      </c>
      <c r="J95" s="3" t="str">
        <f t="shared" si="13"/>
        <v/>
      </c>
      <c r="K95" t="str">
        <f t="shared" si="14"/>
        <v>N</v>
      </c>
      <c r="L95" s="4">
        <f t="shared" si="15"/>
        <v>0.02</v>
      </c>
      <c r="M95">
        <v>0.02</v>
      </c>
      <c r="N95" t="str">
        <f t="shared" si="16"/>
        <v>2% Change</v>
      </c>
      <c r="O95">
        <v>0.10539999999999999</v>
      </c>
      <c r="P95">
        <v>0.1072</v>
      </c>
      <c r="Q95" s="3">
        <f t="shared" si="17"/>
        <v>1.8000000000000099E-3</v>
      </c>
    </row>
    <row r="96" spans="1:17" x14ac:dyDescent="0.25">
      <c r="A96" s="1">
        <v>45543</v>
      </c>
      <c r="B96" s="2">
        <v>54406</v>
      </c>
      <c r="C96" s="2">
        <v>54700</v>
      </c>
      <c r="D96" s="2">
        <v>53641</v>
      </c>
      <c r="E96" s="2">
        <v>54343</v>
      </c>
      <c r="F96" s="2">
        <f t="shared" si="9"/>
        <v>-63</v>
      </c>
      <c r="G96" t="str">
        <f t="shared" si="10"/>
        <v/>
      </c>
      <c r="H96" s="2">
        <f t="shared" si="11"/>
        <v>82019.172131147541</v>
      </c>
      <c r="I96" s="3">
        <f t="shared" si="12"/>
        <v>-1.1579605190603977E-3</v>
      </c>
      <c r="J96" s="3" t="str">
        <f t="shared" si="13"/>
        <v/>
      </c>
      <c r="K96" t="str">
        <f t="shared" si="14"/>
        <v>N</v>
      </c>
      <c r="L96" s="4">
        <f t="shared" si="15"/>
        <v>0</v>
      </c>
      <c r="M96">
        <v>0</v>
      </c>
      <c r="N96" t="str">
        <f t="shared" si="16"/>
        <v>0% Change</v>
      </c>
      <c r="O96">
        <v>0.1051</v>
      </c>
      <c r="P96">
        <v>0.10539999999999999</v>
      </c>
      <c r="Q96" s="3">
        <f t="shared" si="17"/>
        <v>2.9999999999999472E-4</v>
      </c>
    </row>
    <row r="97" spans="1:17" x14ac:dyDescent="0.25">
      <c r="A97" s="1">
        <v>45544</v>
      </c>
      <c r="B97" s="2">
        <v>54343</v>
      </c>
      <c r="C97" s="2">
        <v>57167</v>
      </c>
      <c r="D97" s="2">
        <v>54196</v>
      </c>
      <c r="E97" s="2">
        <v>57123</v>
      </c>
      <c r="F97" s="2">
        <f t="shared" si="9"/>
        <v>2780</v>
      </c>
      <c r="G97">
        <f t="shared" si="10"/>
        <v>2780</v>
      </c>
      <c r="H97" s="2">
        <f t="shared" si="11"/>
        <v>82019.172131147541</v>
      </c>
      <c r="I97" s="3">
        <f t="shared" si="12"/>
        <v>5.1156542700991847E-2</v>
      </c>
      <c r="J97" s="3" t="str">
        <f t="shared" si="13"/>
        <v/>
      </c>
      <c r="K97" t="str">
        <f t="shared" si="14"/>
        <v>N</v>
      </c>
      <c r="L97" s="4">
        <f t="shared" si="15"/>
        <v>0.05</v>
      </c>
      <c r="M97">
        <v>0.05</v>
      </c>
      <c r="N97" t="str">
        <f t="shared" si="16"/>
        <v>5% Change</v>
      </c>
      <c r="O97">
        <v>9.8500000000000004E-2</v>
      </c>
      <c r="P97">
        <v>0.105</v>
      </c>
      <c r="Q97" s="3">
        <f t="shared" si="17"/>
        <v>6.4999999999999919E-3</v>
      </c>
    </row>
    <row r="98" spans="1:17" x14ac:dyDescent="0.25">
      <c r="A98" s="1">
        <v>45545</v>
      </c>
      <c r="B98" s="2">
        <v>57121</v>
      </c>
      <c r="C98" s="2">
        <v>58029</v>
      </c>
      <c r="D98" s="2">
        <v>56418</v>
      </c>
      <c r="E98" s="2">
        <v>57973</v>
      </c>
      <c r="F98" s="2">
        <f t="shared" si="9"/>
        <v>852</v>
      </c>
      <c r="G98">
        <f t="shared" si="10"/>
        <v>852</v>
      </c>
      <c r="H98" s="2">
        <f t="shared" si="11"/>
        <v>82019.172131147541</v>
      </c>
      <c r="I98" s="3">
        <f t="shared" si="12"/>
        <v>1.4915705257260903E-2</v>
      </c>
      <c r="J98" s="3" t="str">
        <f t="shared" si="13"/>
        <v/>
      </c>
      <c r="K98" t="str">
        <f t="shared" si="14"/>
        <v>N</v>
      </c>
      <c r="L98" s="4">
        <f t="shared" si="15"/>
        <v>0.01</v>
      </c>
      <c r="M98">
        <v>0.01</v>
      </c>
      <c r="N98" t="str">
        <f t="shared" si="16"/>
        <v>1% Change</v>
      </c>
      <c r="O98">
        <v>0.10100000000000001</v>
      </c>
      <c r="P98">
        <v>9.8500000000000004E-2</v>
      </c>
      <c r="Q98" s="3">
        <f t="shared" si="17"/>
        <v>-2.5000000000000022E-3</v>
      </c>
    </row>
    <row r="99" spans="1:17" x14ac:dyDescent="0.25">
      <c r="A99" s="1">
        <v>45546</v>
      </c>
      <c r="B99" s="2">
        <v>57971</v>
      </c>
      <c r="C99" s="2">
        <v>57990</v>
      </c>
      <c r="D99" s="2">
        <v>55567</v>
      </c>
      <c r="E99" s="2">
        <v>57649</v>
      </c>
      <c r="F99" s="2">
        <f t="shared" si="9"/>
        <v>-322</v>
      </c>
      <c r="G99" t="str">
        <f t="shared" si="10"/>
        <v/>
      </c>
      <c r="H99" s="2">
        <f t="shared" si="11"/>
        <v>82019.172131147541</v>
      </c>
      <c r="I99" s="3">
        <f t="shared" si="12"/>
        <v>-5.5545013886253471E-3</v>
      </c>
      <c r="J99" s="3" t="str">
        <f t="shared" si="13"/>
        <v/>
      </c>
      <c r="K99" t="str">
        <f t="shared" si="14"/>
        <v>N</v>
      </c>
      <c r="L99" s="4">
        <f t="shared" si="15"/>
        <v>-0.01</v>
      </c>
      <c r="M99">
        <v>-0.01</v>
      </c>
      <c r="N99" t="str">
        <f t="shared" si="16"/>
        <v>-1% Change</v>
      </c>
      <c r="O99">
        <v>0.1013</v>
      </c>
      <c r="P99">
        <v>0.10100000000000001</v>
      </c>
      <c r="Q99" s="3">
        <f t="shared" si="17"/>
        <v>-2.9999999999999472E-4</v>
      </c>
    </row>
    <row r="100" spans="1:17" x14ac:dyDescent="0.25">
      <c r="A100" s="1">
        <v>45547</v>
      </c>
      <c r="B100" s="2">
        <v>57645</v>
      </c>
      <c r="C100" s="2">
        <v>58513</v>
      </c>
      <c r="D100" s="2">
        <v>57243</v>
      </c>
      <c r="E100" s="2">
        <v>58380</v>
      </c>
      <c r="F100" s="2">
        <f t="shared" si="9"/>
        <v>735</v>
      </c>
      <c r="G100">
        <f t="shared" si="10"/>
        <v>735</v>
      </c>
      <c r="H100" s="2">
        <f t="shared" si="11"/>
        <v>82019.172131147541</v>
      </c>
      <c r="I100" s="3">
        <f t="shared" si="12"/>
        <v>1.2750455373406194E-2</v>
      </c>
      <c r="J100" s="3" t="str">
        <f t="shared" si="13"/>
        <v/>
      </c>
      <c r="K100" t="str">
        <f t="shared" si="14"/>
        <v>N</v>
      </c>
      <c r="L100" s="4">
        <f t="shared" si="15"/>
        <v>0.01</v>
      </c>
      <c r="M100">
        <v>0.01</v>
      </c>
      <c r="N100" t="str">
        <f t="shared" si="16"/>
        <v>1% Change</v>
      </c>
      <c r="O100">
        <v>0.1061</v>
      </c>
      <c r="P100">
        <v>0.1014</v>
      </c>
      <c r="Q100" s="3">
        <f t="shared" si="17"/>
        <v>-4.6999999999999958E-3</v>
      </c>
    </row>
    <row r="101" spans="1:17" x14ac:dyDescent="0.25">
      <c r="A101" s="1">
        <v>45548</v>
      </c>
      <c r="B101" s="2">
        <v>58382</v>
      </c>
      <c r="C101" s="2">
        <v>60004</v>
      </c>
      <c r="D101" s="2">
        <v>57654</v>
      </c>
      <c r="E101" s="2">
        <v>59742</v>
      </c>
      <c r="F101" s="2">
        <f t="shared" si="9"/>
        <v>1360</v>
      </c>
      <c r="G101">
        <f t="shared" si="10"/>
        <v>1360</v>
      </c>
      <c r="H101" s="2">
        <f t="shared" si="11"/>
        <v>82019.172131147541</v>
      </c>
      <c r="I101" s="3">
        <f t="shared" si="12"/>
        <v>2.3294851152752562E-2</v>
      </c>
      <c r="J101" s="3" t="str">
        <f t="shared" si="13"/>
        <v/>
      </c>
      <c r="K101" t="str">
        <f t="shared" si="14"/>
        <v>N</v>
      </c>
      <c r="L101" s="4">
        <f t="shared" si="15"/>
        <v>0.02</v>
      </c>
      <c r="M101">
        <v>0.02</v>
      </c>
      <c r="N101" t="str">
        <f t="shared" si="16"/>
        <v>2% Change</v>
      </c>
      <c r="O101">
        <v>0.1051</v>
      </c>
      <c r="P101">
        <v>0.1061</v>
      </c>
      <c r="Q101" s="3">
        <f t="shared" si="17"/>
        <v>1.0000000000000009E-3</v>
      </c>
    </row>
    <row r="102" spans="1:17" x14ac:dyDescent="0.25">
      <c r="A102" s="1">
        <v>45549</v>
      </c>
      <c r="B102" s="2">
        <v>59743</v>
      </c>
      <c r="C102" s="2">
        <v>60656</v>
      </c>
      <c r="D102" s="2">
        <v>59524</v>
      </c>
      <c r="E102" s="2">
        <v>59829</v>
      </c>
      <c r="F102" s="2">
        <f t="shared" si="9"/>
        <v>86</v>
      </c>
      <c r="G102">
        <f t="shared" si="10"/>
        <v>86</v>
      </c>
      <c r="H102" s="2">
        <f t="shared" si="11"/>
        <v>82019.172131147541</v>
      </c>
      <c r="I102" s="3">
        <f t="shared" si="12"/>
        <v>1.4394991881894112E-3</v>
      </c>
      <c r="J102" s="3" t="str">
        <f t="shared" si="13"/>
        <v/>
      </c>
      <c r="K102" t="str">
        <f t="shared" si="14"/>
        <v>N</v>
      </c>
      <c r="L102" s="4">
        <f t="shared" si="15"/>
        <v>0</v>
      </c>
      <c r="M102">
        <v>0</v>
      </c>
      <c r="N102" t="str">
        <f t="shared" si="16"/>
        <v>0% Change</v>
      </c>
      <c r="O102">
        <v>0.1089</v>
      </c>
      <c r="P102">
        <v>0.1051</v>
      </c>
      <c r="Q102" s="3">
        <f t="shared" si="17"/>
        <v>-3.7999999999999978E-3</v>
      </c>
    </row>
    <row r="103" spans="1:17" x14ac:dyDescent="0.25">
      <c r="A103" s="1">
        <v>45550</v>
      </c>
      <c r="B103" s="2">
        <v>59829</v>
      </c>
      <c r="C103" s="2">
        <v>60387</v>
      </c>
      <c r="D103" s="2">
        <v>59761</v>
      </c>
      <c r="E103" s="2">
        <v>59891</v>
      </c>
      <c r="F103" s="2">
        <f t="shared" si="9"/>
        <v>62</v>
      </c>
      <c r="G103">
        <f t="shared" si="10"/>
        <v>62</v>
      </c>
      <c r="H103" s="2">
        <f t="shared" si="11"/>
        <v>82019.172131147541</v>
      </c>
      <c r="I103" s="3">
        <f t="shared" si="12"/>
        <v>1.0362867505724648E-3</v>
      </c>
      <c r="J103" s="3" t="str">
        <f t="shared" si="13"/>
        <v/>
      </c>
      <c r="K103" t="str">
        <f t="shared" si="14"/>
        <v>N</v>
      </c>
      <c r="L103" s="4">
        <f t="shared" si="15"/>
        <v>0</v>
      </c>
      <c r="M103">
        <v>0</v>
      </c>
      <c r="N103" t="str">
        <f t="shared" si="16"/>
        <v>0% Change</v>
      </c>
      <c r="O103">
        <v>0.1065</v>
      </c>
      <c r="P103">
        <v>0.1089</v>
      </c>
      <c r="Q103" s="3">
        <f t="shared" si="17"/>
        <v>2.3999999999999994E-3</v>
      </c>
    </row>
    <row r="104" spans="1:17" x14ac:dyDescent="0.25">
      <c r="A104" s="1">
        <v>45551</v>
      </c>
      <c r="B104" s="2">
        <v>59891</v>
      </c>
      <c r="C104" s="2">
        <v>59941</v>
      </c>
      <c r="D104" s="2">
        <v>57518</v>
      </c>
      <c r="E104" s="2">
        <v>57894</v>
      </c>
      <c r="F104" s="2">
        <f t="shared" si="9"/>
        <v>-1997</v>
      </c>
      <c r="G104" t="str">
        <f t="shared" si="10"/>
        <v/>
      </c>
      <c r="H104" s="2">
        <f t="shared" si="11"/>
        <v>82019.172131147541</v>
      </c>
      <c r="I104" s="3">
        <f t="shared" si="12"/>
        <v>-3.3343908099714478E-2</v>
      </c>
      <c r="J104" s="3" t="str">
        <f t="shared" si="13"/>
        <v/>
      </c>
      <c r="K104" t="str">
        <f t="shared" si="14"/>
        <v>N</v>
      </c>
      <c r="L104" s="4">
        <f t="shared" si="15"/>
        <v>-0.03</v>
      </c>
      <c r="M104">
        <v>-0.03</v>
      </c>
      <c r="N104" t="str">
        <f t="shared" si="16"/>
        <v>-3% Change</v>
      </c>
      <c r="O104">
        <v>0.10680000000000001</v>
      </c>
      <c r="P104">
        <v>0.1065</v>
      </c>
      <c r="Q104" s="3">
        <f t="shared" si="17"/>
        <v>-3.0000000000000859E-4</v>
      </c>
    </row>
    <row r="105" spans="1:17" x14ac:dyDescent="0.25">
      <c r="A105" s="1">
        <v>45552</v>
      </c>
      <c r="B105" s="2">
        <v>57894</v>
      </c>
      <c r="C105" s="2">
        <v>61330</v>
      </c>
      <c r="D105" s="2">
        <v>57614</v>
      </c>
      <c r="E105" s="2">
        <v>59992</v>
      </c>
      <c r="F105" s="2">
        <f t="shared" si="9"/>
        <v>2098</v>
      </c>
      <c r="G105">
        <f t="shared" si="10"/>
        <v>2098</v>
      </c>
      <c r="H105" s="2">
        <f t="shared" si="11"/>
        <v>82019.172131147541</v>
      </c>
      <c r="I105" s="3">
        <f t="shared" si="12"/>
        <v>3.6238643037275017E-2</v>
      </c>
      <c r="J105" s="3" t="str">
        <f t="shared" si="13"/>
        <v/>
      </c>
      <c r="K105" t="str">
        <f t="shared" si="14"/>
        <v>N</v>
      </c>
      <c r="L105" s="4">
        <f t="shared" si="15"/>
        <v>0.04</v>
      </c>
      <c r="M105">
        <v>0.04</v>
      </c>
      <c r="N105" t="str">
        <f t="shared" si="16"/>
        <v>4% Change</v>
      </c>
      <c r="O105">
        <v>0.109</v>
      </c>
      <c r="P105">
        <v>0.10680000000000001</v>
      </c>
      <c r="Q105" s="3">
        <f t="shared" si="17"/>
        <v>-2.1999999999999936E-3</v>
      </c>
    </row>
    <row r="106" spans="1:17" x14ac:dyDescent="0.25">
      <c r="A106" s="1">
        <v>45553</v>
      </c>
      <c r="B106" s="2">
        <v>59992</v>
      </c>
      <c r="C106" s="2">
        <v>61309</v>
      </c>
      <c r="D106" s="2">
        <v>59215</v>
      </c>
      <c r="E106" s="2">
        <v>60070</v>
      </c>
      <c r="F106" s="2">
        <f t="shared" si="9"/>
        <v>78</v>
      </c>
      <c r="G106">
        <f t="shared" si="10"/>
        <v>78</v>
      </c>
      <c r="H106" s="2">
        <f t="shared" si="11"/>
        <v>82019.172131147541</v>
      </c>
      <c r="I106" s="3">
        <f t="shared" si="12"/>
        <v>1.3001733564475264E-3</v>
      </c>
      <c r="J106" s="3" t="str">
        <f t="shared" si="13"/>
        <v/>
      </c>
      <c r="K106" t="str">
        <f t="shared" si="14"/>
        <v>N</v>
      </c>
      <c r="L106" s="4">
        <f t="shared" si="15"/>
        <v>0</v>
      </c>
      <c r="M106">
        <v>0</v>
      </c>
      <c r="N106" t="str">
        <f t="shared" si="16"/>
        <v>0% Change</v>
      </c>
      <c r="O106">
        <v>0.11020000000000001</v>
      </c>
      <c r="P106">
        <v>0.109</v>
      </c>
      <c r="Q106" s="3">
        <f t="shared" si="17"/>
        <v>-1.2000000000000066E-3</v>
      </c>
    </row>
    <row r="107" spans="1:17" x14ac:dyDescent="0.25">
      <c r="A107" s="1">
        <v>45554</v>
      </c>
      <c r="B107" s="2">
        <v>60069</v>
      </c>
      <c r="C107" s="2">
        <v>63868</v>
      </c>
      <c r="D107" s="2">
        <v>59543</v>
      </c>
      <c r="E107" s="2">
        <v>63270</v>
      </c>
      <c r="F107" s="2">
        <f t="shared" si="9"/>
        <v>3201</v>
      </c>
      <c r="G107">
        <f t="shared" si="10"/>
        <v>3201</v>
      </c>
      <c r="H107" s="2">
        <f t="shared" si="11"/>
        <v>82019.172131147541</v>
      </c>
      <c r="I107" s="3">
        <f t="shared" si="12"/>
        <v>5.3288717974329519E-2</v>
      </c>
      <c r="J107" s="3" t="str">
        <f t="shared" si="13"/>
        <v/>
      </c>
      <c r="K107" t="str">
        <f t="shared" si="14"/>
        <v>N</v>
      </c>
      <c r="L107" s="4">
        <f t="shared" si="15"/>
        <v>0.05</v>
      </c>
      <c r="M107">
        <v>0.05</v>
      </c>
      <c r="N107" t="str">
        <f t="shared" si="16"/>
        <v>5% Change</v>
      </c>
      <c r="O107">
        <v>0.11600000000000001</v>
      </c>
      <c r="P107">
        <v>0.1103</v>
      </c>
      <c r="Q107" s="3">
        <f t="shared" si="17"/>
        <v>-5.7000000000000106E-3</v>
      </c>
    </row>
    <row r="108" spans="1:17" x14ac:dyDescent="0.25">
      <c r="A108" s="1">
        <v>45555</v>
      </c>
      <c r="B108" s="2">
        <v>63269</v>
      </c>
      <c r="C108" s="2">
        <v>64103</v>
      </c>
      <c r="D108" s="2">
        <v>62365</v>
      </c>
      <c r="E108" s="2">
        <v>62835</v>
      </c>
      <c r="F108" s="2">
        <f t="shared" si="9"/>
        <v>-434</v>
      </c>
      <c r="G108" t="str">
        <f t="shared" si="10"/>
        <v/>
      </c>
      <c r="H108" s="2">
        <f t="shared" si="11"/>
        <v>82019.172131147541</v>
      </c>
      <c r="I108" s="3">
        <f t="shared" si="12"/>
        <v>-6.8595994879008674E-3</v>
      </c>
      <c r="J108" s="3" t="str">
        <f t="shared" si="13"/>
        <v/>
      </c>
      <c r="K108" t="str">
        <f t="shared" si="14"/>
        <v>N</v>
      </c>
      <c r="L108" s="4">
        <f t="shared" si="15"/>
        <v>-0.01</v>
      </c>
      <c r="M108">
        <v>-0.01</v>
      </c>
      <c r="N108" t="str">
        <f t="shared" si="16"/>
        <v>-1% Change</v>
      </c>
      <c r="O108">
        <v>0.1241</v>
      </c>
      <c r="P108">
        <v>0.1158</v>
      </c>
      <c r="Q108" s="3">
        <f t="shared" si="17"/>
        <v>-8.3000000000000018E-3</v>
      </c>
    </row>
    <row r="109" spans="1:17" x14ac:dyDescent="0.25">
      <c r="A109" s="1">
        <v>45556</v>
      </c>
      <c r="B109" s="2">
        <v>62830</v>
      </c>
      <c r="C109" s="2">
        <v>63407</v>
      </c>
      <c r="D109" s="2">
        <v>62723</v>
      </c>
      <c r="E109" s="2">
        <v>63211</v>
      </c>
      <c r="F109" s="2">
        <f t="shared" si="9"/>
        <v>381</v>
      </c>
      <c r="G109">
        <f t="shared" si="10"/>
        <v>381</v>
      </c>
      <c r="H109" s="2">
        <f t="shared" si="11"/>
        <v>82019.172131147541</v>
      </c>
      <c r="I109" s="3">
        <f t="shared" si="12"/>
        <v>6.0639821741206431E-3</v>
      </c>
      <c r="J109" s="3" t="str">
        <f t="shared" si="13"/>
        <v/>
      </c>
      <c r="K109" t="str">
        <f t="shared" si="14"/>
        <v>N</v>
      </c>
      <c r="L109" s="4">
        <f t="shared" si="15"/>
        <v>0.01</v>
      </c>
      <c r="M109">
        <v>0.01</v>
      </c>
      <c r="N109" t="str">
        <f t="shared" si="16"/>
        <v>1% Change</v>
      </c>
      <c r="O109">
        <v>0.1305</v>
      </c>
      <c r="P109">
        <v>0.124</v>
      </c>
      <c r="Q109" s="3">
        <f t="shared" si="17"/>
        <v>-6.5000000000000058E-3</v>
      </c>
    </row>
    <row r="110" spans="1:17" x14ac:dyDescent="0.25">
      <c r="A110" s="1">
        <v>45557</v>
      </c>
      <c r="B110" s="2">
        <v>63214</v>
      </c>
      <c r="C110" s="2">
        <v>63538</v>
      </c>
      <c r="D110" s="2">
        <v>62485</v>
      </c>
      <c r="E110" s="2">
        <v>63164</v>
      </c>
      <c r="F110" s="2">
        <f t="shared" si="9"/>
        <v>-50</v>
      </c>
      <c r="G110" t="str">
        <f t="shared" si="10"/>
        <v/>
      </c>
      <c r="H110" s="2">
        <f t="shared" si="11"/>
        <v>82019.172131147541</v>
      </c>
      <c r="I110" s="3">
        <f t="shared" si="12"/>
        <v>-7.9096402695605405E-4</v>
      </c>
      <c r="J110" s="3" t="str">
        <f t="shared" si="13"/>
        <v/>
      </c>
      <c r="K110" t="str">
        <f t="shared" si="14"/>
        <v>N</v>
      </c>
      <c r="L110" s="4">
        <f t="shared" si="15"/>
        <v>0</v>
      </c>
      <c r="M110">
        <v>0</v>
      </c>
      <c r="N110" t="str">
        <f t="shared" si="16"/>
        <v>0% Change</v>
      </c>
      <c r="O110">
        <v>0.12720000000000001</v>
      </c>
      <c r="P110">
        <v>0.13059999999999999</v>
      </c>
      <c r="Q110" s="3">
        <f t="shared" si="17"/>
        <v>3.3999999999999864E-3</v>
      </c>
    </row>
    <row r="111" spans="1:17" x14ac:dyDescent="0.25">
      <c r="A111" s="1">
        <v>45558</v>
      </c>
      <c r="B111" s="2">
        <v>63164</v>
      </c>
      <c r="C111" s="2">
        <v>64721</v>
      </c>
      <c r="D111" s="2">
        <v>62432</v>
      </c>
      <c r="E111" s="2">
        <v>63305</v>
      </c>
      <c r="F111" s="2">
        <f t="shared" si="9"/>
        <v>141</v>
      </c>
      <c r="G111">
        <f t="shared" si="10"/>
        <v>141</v>
      </c>
      <c r="H111" s="2">
        <f t="shared" si="11"/>
        <v>82019.172131147541</v>
      </c>
      <c r="I111" s="3">
        <f t="shared" si="12"/>
        <v>2.2322842125261223E-3</v>
      </c>
      <c r="J111" s="3" t="str">
        <f t="shared" si="13"/>
        <v/>
      </c>
      <c r="K111" t="str">
        <f t="shared" si="14"/>
        <v>N</v>
      </c>
      <c r="L111" s="4">
        <f t="shared" si="15"/>
        <v>0</v>
      </c>
      <c r="M111">
        <v>0</v>
      </c>
      <c r="N111" t="str">
        <f t="shared" si="16"/>
        <v>0% Change</v>
      </c>
      <c r="O111">
        <v>0.1188</v>
      </c>
      <c r="P111">
        <v>0.12720000000000001</v>
      </c>
      <c r="Q111" s="3">
        <f t="shared" si="17"/>
        <v>8.4000000000000047E-3</v>
      </c>
    </row>
    <row r="112" spans="1:17" x14ac:dyDescent="0.25">
      <c r="A112" s="1">
        <v>45559</v>
      </c>
      <c r="B112" s="2">
        <v>63730</v>
      </c>
      <c r="C112" s="2">
        <v>64372</v>
      </c>
      <c r="D112" s="2">
        <v>63690</v>
      </c>
      <c r="E112" s="2">
        <v>64333</v>
      </c>
      <c r="F112" s="2">
        <f t="shared" si="9"/>
        <v>603</v>
      </c>
      <c r="G112">
        <f t="shared" si="10"/>
        <v>603</v>
      </c>
      <c r="H112" s="2">
        <f t="shared" si="11"/>
        <v>82019.172131147541</v>
      </c>
      <c r="I112" s="3">
        <f t="shared" si="12"/>
        <v>9.4617919347246195E-3</v>
      </c>
      <c r="J112" s="3" t="str">
        <f t="shared" si="13"/>
        <v/>
      </c>
      <c r="K112" t="str">
        <f t="shared" si="14"/>
        <v>N</v>
      </c>
      <c r="L112" s="4">
        <f t="shared" si="15"/>
        <v>0.01</v>
      </c>
      <c r="M112">
        <v>0.01</v>
      </c>
      <c r="N112" t="str">
        <f t="shared" si="16"/>
        <v>1% Change</v>
      </c>
      <c r="O112">
        <v>0.1066</v>
      </c>
      <c r="P112">
        <v>0.1188</v>
      </c>
      <c r="Q112" s="3">
        <f t="shared" si="17"/>
        <v>1.2200000000000003E-2</v>
      </c>
    </row>
    <row r="113" spans="1:17" x14ac:dyDescent="0.25">
      <c r="A113" s="1">
        <v>45560</v>
      </c>
      <c r="B113" s="2">
        <v>64333</v>
      </c>
      <c r="C113" s="2">
        <v>64794</v>
      </c>
      <c r="D113" s="2">
        <v>63002</v>
      </c>
      <c r="E113" s="2">
        <v>63155</v>
      </c>
      <c r="F113" s="2">
        <f t="shared" si="9"/>
        <v>-1178</v>
      </c>
      <c r="G113" t="str">
        <f t="shared" si="10"/>
        <v/>
      </c>
      <c r="H113" s="2">
        <f t="shared" si="11"/>
        <v>82019.172131147541</v>
      </c>
      <c r="I113" s="3">
        <f t="shared" si="12"/>
        <v>-1.8310975704537328E-2</v>
      </c>
      <c r="J113" s="3" t="str">
        <f t="shared" si="13"/>
        <v/>
      </c>
      <c r="K113" t="str">
        <f t="shared" si="14"/>
        <v>N</v>
      </c>
      <c r="L113" s="4">
        <f t="shared" si="15"/>
        <v>-0.02</v>
      </c>
      <c r="M113">
        <v>-0.02</v>
      </c>
      <c r="N113" t="str">
        <f t="shared" si="16"/>
        <v>-2% Change</v>
      </c>
      <c r="O113">
        <v>0.10539999999999999</v>
      </c>
      <c r="P113">
        <v>0.1066</v>
      </c>
      <c r="Q113" s="3">
        <f t="shared" si="17"/>
        <v>1.2000000000000066E-3</v>
      </c>
    </row>
    <row r="114" spans="1:17" x14ac:dyDescent="0.25">
      <c r="A114" s="1">
        <v>45561</v>
      </c>
      <c r="B114" s="2">
        <v>63155</v>
      </c>
      <c r="C114" s="2">
        <v>65811</v>
      </c>
      <c r="D114" s="2">
        <v>62671</v>
      </c>
      <c r="E114" s="2">
        <v>64748</v>
      </c>
      <c r="F114" s="2">
        <f t="shared" si="9"/>
        <v>1593</v>
      </c>
      <c r="G114">
        <f t="shared" si="10"/>
        <v>1593</v>
      </c>
      <c r="H114" s="2">
        <f t="shared" si="11"/>
        <v>82019.172131147541</v>
      </c>
      <c r="I114" s="3">
        <f t="shared" si="12"/>
        <v>2.5223656084237194E-2</v>
      </c>
      <c r="J114" s="3" t="str">
        <f t="shared" si="13"/>
        <v/>
      </c>
      <c r="K114" t="str">
        <f t="shared" si="14"/>
        <v>N</v>
      </c>
      <c r="L114" s="4">
        <f t="shared" si="15"/>
        <v>0.03</v>
      </c>
      <c r="M114">
        <v>0.03</v>
      </c>
      <c r="N114" t="str">
        <f t="shared" si="16"/>
        <v>3% Change</v>
      </c>
      <c r="O114">
        <v>0.1042</v>
      </c>
      <c r="P114">
        <v>0.10539999999999999</v>
      </c>
      <c r="Q114" s="3">
        <f t="shared" si="17"/>
        <v>1.1999999999999927E-3</v>
      </c>
    </row>
    <row r="115" spans="1:17" x14ac:dyDescent="0.25">
      <c r="A115" s="1">
        <v>45562</v>
      </c>
      <c r="B115" s="2">
        <v>64747</v>
      </c>
      <c r="C115" s="2">
        <v>66492</v>
      </c>
      <c r="D115" s="2">
        <v>64658</v>
      </c>
      <c r="E115" s="2">
        <v>65689</v>
      </c>
      <c r="F115" s="2">
        <f t="shared" si="9"/>
        <v>942</v>
      </c>
      <c r="G115">
        <f t="shared" si="10"/>
        <v>942</v>
      </c>
      <c r="H115" s="2">
        <f t="shared" si="11"/>
        <v>82019.172131147541</v>
      </c>
      <c r="I115" s="3">
        <f t="shared" si="12"/>
        <v>1.4548936630268584E-2</v>
      </c>
      <c r="J115" s="3" t="str">
        <f t="shared" si="13"/>
        <v/>
      </c>
      <c r="K115" t="str">
        <f t="shared" si="14"/>
        <v>N</v>
      </c>
      <c r="L115" s="4">
        <f t="shared" si="15"/>
        <v>0.01</v>
      </c>
      <c r="M115">
        <v>0.01</v>
      </c>
      <c r="N115" t="str">
        <f t="shared" si="16"/>
        <v>1% Change</v>
      </c>
      <c r="O115">
        <v>0.11020000000000001</v>
      </c>
      <c r="P115">
        <v>0.1042</v>
      </c>
      <c r="Q115" s="3">
        <f t="shared" si="17"/>
        <v>-6.0000000000000053E-3</v>
      </c>
    </row>
    <row r="116" spans="1:17" x14ac:dyDescent="0.25">
      <c r="A116" s="1">
        <v>45563</v>
      </c>
      <c r="B116" s="2">
        <v>65686</v>
      </c>
      <c r="C116" s="2">
        <v>66239</v>
      </c>
      <c r="D116" s="2">
        <v>65458</v>
      </c>
      <c r="E116" s="2">
        <v>65735</v>
      </c>
      <c r="F116" s="2">
        <f t="shared" si="9"/>
        <v>49</v>
      </c>
      <c r="G116">
        <f t="shared" si="10"/>
        <v>49</v>
      </c>
      <c r="H116" s="2">
        <f t="shared" si="11"/>
        <v>82019.172131147541</v>
      </c>
      <c r="I116" s="3">
        <f t="shared" si="12"/>
        <v>7.4597326675395056E-4</v>
      </c>
      <c r="J116" s="3" t="str">
        <f t="shared" si="13"/>
        <v/>
      </c>
      <c r="K116" t="str">
        <f t="shared" si="14"/>
        <v>N</v>
      </c>
      <c r="L116" s="4">
        <f t="shared" si="15"/>
        <v>0</v>
      </c>
      <c r="M116">
        <v>0</v>
      </c>
      <c r="N116" t="str">
        <f t="shared" si="16"/>
        <v>0% Change</v>
      </c>
      <c r="O116">
        <v>0.10780000000000001</v>
      </c>
      <c r="P116">
        <v>0.1101</v>
      </c>
      <c r="Q116" s="3">
        <f t="shared" si="17"/>
        <v>2.2999999999999965E-3</v>
      </c>
    </row>
    <row r="117" spans="1:17" x14ac:dyDescent="0.25">
      <c r="A117" s="1">
        <v>45564</v>
      </c>
      <c r="B117" s="2">
        <v>65735</v>
      </c>
      <c r="C117" s="2">
        <v>65984</v>
      </c>
      <c r="D117" s="2">
        <v>65450</v>
      </c>
      <c r="E117" s="2">
        <v>65973</v>
      </c>
      <c r="F117" s="2">
        <f t="shared" si="9"/>
        <v>238</v>
      </c>
      <c r="G117">
        <f t="shared" si="10"/>
        <v>238</v>
      </c>
      <c r="H117" s="2">
        <f t="shared" si="11"/>
        <v>82019.172131147541</v>
      </c>
      <c r="I117" s="3">
        <f t="shared" si="12"/>
        <v>3.6205978550239598E-3</v>
      </c>
      <c r="J117" s="3" t="str">
        <f t="shared" si="13"/>
        <v/>
      </c>
      <c r="K117" t="str">
        <f t="shared" si="14"/>
        <v>N</v>
      </c>
      <c r="L117" s="4">
        <f t="shared" si="15"/>
        <v>0</v>
      </c>
      <c r="M117">
        <v>0</v>
      </c>
      <c r="N117" t="str">
        <f t="shared" si="16"/>
        <v>0% Change</v>
      </c>
      <c r="O117">
        <v>0.1106</v>
      </c>
      <c r="P117">
        <v>0.10780000000000001</v>
      </c>
      <c r="Q117" s="3">
        <f t="shared" si="17"/>
        <v>-2.7999999999999969E-3</v>
      </c>
    </row>
    <row r="118" spans="1:17" x14ac:dyDescent="0.25">
      <c r="A118" s="1">
        <v>45565</v>
      </c>
      <c r="B118" s="2">
        <v>65973</v>
      </c>
      <c r="C118" s="2">
        <v>66072</v>
      </c>
      <c r="D118" s="2">
        <v>63061</v>
      </c>
      <c r="E118" s="2">
        <v>63431</v>
      </c>
      <c r="F118" s="2">
        <f t="shared" si="9"/>
        <v>-2542</v>
      </c>
      <c r="G118" t="str">
        <f t="shared" si="10"/>
        <v/>
      </c>
      <c r="H118" s="2">
        <f t="shared" si="11"/>
        <v>82019.172131147541</v>
      </c>
      <c r="I118" s="3">
        <f t="shared" si="12"/>
        <v>-3.8530914161854092E-2</v>
      </c>
      <c r="J118" s="3" t="str">
        <f t="shared" si="13"/>
        <v/>
      </c>
      <c r="K118" t="str">
        <f t="shared" si="14"/>
        <v>N</v>
      </c>
      <c r="L118" s="4">
        <f t="shared" si="15"/>
        <v>-0.04</v>
      </c>
      <c r="M118">
        <v>-0.04</v>
      </c>
      <c r="N118" t="str">
        <f t="shared" si="16"/>
        <v>-4% Change</v>
      </c>
      <c r="O118">
        <v>0.1108</v>
      </c>
      <c r="P118">
        <v>0.1106</v>
      </c>
      <c r="Q118" s="3">
        <f t="shared" si="17"/>
        <v>-1.9999999999999185E-4</v>
      </c>
    </row>
    <row r="119" spans="1:17" x14ac:dyDescent="0.25">
      <c r="A119" s="1">
        <v>45566</v>
      </c>
      <c r="B119" s="2">
        <v>63432</v>
      </c>
      <c r="C119" s="2">
        <v>64104</v>
      </c>
      <c r="D119" s="2">
        <v>61082</v>
      </c>
      <c r="E119" s="2">
        <v>61718</v>
      </c>
      <c r="F119" s="2">
        <f t="shared" si="9"/>
        <v>-1714</v>
      </c>
      <c r="G119" t="str">
        <f t="shared" si="10"/>
        <v/>
      </c>
      <c r="H119" s="2">
        <f t="shared" si="11"/>
        <v>82019.172131147541</v>
      </c>
      <c r="I119" s="3">
        <f t="shared" si="12"/>
        <v>-2.7021061924580654E-2</v>
      </c>
      <c r="J119" s="3" t="str">
        <f t="shared" si="13"/>
        <v/>
      </c>
      <c r="K119" t="str">
        <f t="shared" si="14"/>
        <v>N</v>
      </c>
      <c r="L119" s="4">
        <f t="shared" si="15"/>
        <v>-0.03</v>
      </c>
      <c r="M119">
        <v>-0.03</v>
      </c>
      <c r="N119" t="str">
        <f t="shared" si="16"/>
        <v>-3% Change</v>
      </c>
      <c r="O119">
        <v>0.1074</v>
      </c>
      <c r="P119">
        <v>0.1106</v>
      </c>
      <c r="Q119" s="3">
        <f t="shared" si="17"/>
        <v>3.2000000000000084E-3</v>
      </c>
    </row>
    <row r="120" spans="1:17" x14ac:dyDescent="0.25">
      <c r="A120" s="1">
        <v>45567</v>
      </c>
      <c r="B120" s="2">
        <v>61722</v>
      </c>
      <c r="C120" s="2">
        <v>62351</v>
      </c>
      <c r="D120" s="2">
        <v>59991</v>
      </c>
      <c r="E120" s="2">
        <v>60188</v>
      </c>
      <c r="F120" s="2">
        <f t="shared" si="9"/>
        <v>-1534</v>
      </c>
      <c r="G120" t="str">
        <f t="shared" si="10"/>
        <v/>
      </c>
      <c r="H120" s="2">
        <f t="shared" si="11"/>
        <v>82019.172131147541</v>
      </c>
      <c r="I120" s="3">
        <f t="shared" si="12"/>
        <v>-2.4853374809630277E-2</v>
      </c>
      <c r="J120" s="3" t="str">
        <f t="shared" si="13"/>
        <v/>
      </c>
      <c r="K120" t="str">
        <f t="shared" si="14"/>
        <v>N</v>
      </c>
      <c r="L120" s="4">
        <f t="shared" si="15"/>
        <v>-0.02</v>
      </c>
      <c r="M120">
        <v>-0.02</v>
      </c>
      <c r="N120" t="str">
        <f t="shared" si="16"/>
        <v>-2% Change</v>
      </c>
      <c r="O120">
        <v>0.1065</v>
      </c>
      <c r="P120">
        <v>0.1074</v>
      </c>
      <c r="Q120" s="3">
        <f t="shared" si="17"/>
        <v>8.9999999999999802E-4</v>
      </c>
    </row>
    <row r="121" spans="1:17" x14ac:dyDescent="0.25">
      <c r="A121" s="1">
        <v>45568</v>
      </c>
      <c r="B121" s="2">
        <v>60189</v>
      </c>
      <c r="C121" s="2">
        <v>61461</v>
      </c>
      <c r="D121" s="2">
        <v>59861</v>
      </c>
      <c r="E121" s="2">
        <v>61030</v>
      </c>
      <c r="F121" s="2">
        <f t="shared" si="9"/>
        <v>841</v>
      </c>
      <c r="G121">
        <f t="shared" si="10"/>
        <v>841</v>
      </c>
      <c r="H121" s="2">
        <f t="shared" si="11"/>
        <v>82019.172131147541</v>
      </c>
      <c r="I121" s="3">
        <f t="shared" si="12"/>
        <v>1.3972652810314177E-2</v>
      </c>
      <c r="J121" s="3" t="str">
        <f t="shared" si="13"/>
        <v/>
      </c>
      <c r="K121" t="str">
        <f t="shared" si="14"/>
        <v>N</v>
      </c>
      <c r="L121" s="4">
        <f t="shared" si="15"/>
        <v>0.01</v>
      </c>
      <c r="M121">
        <v>0.01</v>
      </c>
      <c r="N121" t="str">
        <f t="shared" si="16"/>
        <v>1% Change</v>
      </c>
      <c r="O121">
        <v>0.1047</v>
      </c>
      <c r="P121">
        <v>0.1061</v>
      </c>
      <c r="Q121" s="3">
        <f t="shared" si="17"/>
        <v>1.3999999999999985E-3</v>
      </c>
    </row>
    <row r="122" spans="1:17" x14ac:dyDescent="0.25">
      <c r="A122" s="1">
        <v>45569</v>
      </c>
      <c r="B122" s="2">
        <v>61033</v>
      </c>
      <c r="C122" s="2">
        <v>62462</v>
      </c>
      <c r="D122" s="2">
        <v>60470</v>
      </c>
      <c r="E122" s="2">
        <v>62403</v>
      </c>
      <c r="F122" s="2">
        <f t="shared" si="9"/>
        <v>1370</v>
      </c>
      <c r="G122">
        <f t="shared" si="10"/>
        <v>1370</v>
      </c>
      <c r="H122" s="2">
        <f t="shared" si="11"/>
        <v>82019.172131147541</v>
      </c>
      <c r="I122" s="3">
        <f t="shared" si="12"/>
        <v>2.2446873003129454E-2</v>
      </c>
      <c r="J122" s="3" t="str">
        <f t="shared" si="13"/>
        <v/>
      </c>
      <c r="K122" t="str">
        <f t="shared" si="14"/>
        <v>N</v>
      </c>
      <c r="L122" s="4">
        <f t="shared" si="15"/>
        <v>0.02</v>
      </c>
      <c r="M122">
        <v>0.02</v>
      </c>
      <c r="N122" t="str">
        <f t="shared" si="16"/>
        <v>2% Change</v>
      </c>
      <c r="O122">
        <v>0.1109</v>
      </c>
      <c r="P122">
        <v>0.1047</v>
      </c>
      <c r="Q122" s="3">
        <f t="shared" si="17"/>
        <v>-6.1999999999999972E-3</v>
      </c>
    </row>
    <row r="123" spans="1:17" x14ac:dyDescent="0.25">
      <c r="A123" s="1">
        <v>45570</v>
      </c>
      <c r="B123" s="2">
        <v>62399</v>
      </c>
      <c r="C123" s="2">
        <v>62470</v>
      </c>
      <c r="D123" s="2">
        <v>61703</v>
      </c>
      <c r="E123" s="2">
        <v>61841</v>
      </c>
      <c r="F123" s="2">
        <f t="shared" si="9"/>
        <v>-558</v>
      </c>
      <c r="G123" t="str">
        <f t="shared" si="10"/>
        <v/>
      </c>
      <c r="H123" s="2">
        <f t="shared" si="11"/>
        <v>82019.172131147541</v>
      </c>
      <c r="I123" s="3">
        <f t="shared" si="12"/>
        <v>-8.9424510008173207E-3</v>
      </c>
      <c r="J123" s="3" t="str">
        <f t="shared" si="13"/>
        <v/>
      </c>
      <c r="K123" t="str">
        <f t="shared" si="14"/>
        <v>N</v>
      </c>
      <c r="L123" s="4">
        <f t="shared" si="15"/>
        <v>-0.01</v>
      </c>
      <c r="M123">
        <v>-0.01</v>
      </c>
      <c r="N123" t="str">
        <f t="shared" si="16"/>
        <v>-1% Change</v>
      </c>
      <c r="O123">
        <v>0.1115</v>
      </c>
      <c r="P123">
        <v>0.1109</v>
      </c>
      <c r="Q123" s="3">
        <f t="shared" si="17"/>
        <v>-6.0000000000000331E-4</v>
      </c>
    </row>
    <row r="124" spans="1:17" x14ac:dyDescent="0.25">
      <c r="A124" s="1">
        <v>45571</v>
      </c>
      <c r="B124" s="2">
        <v>61841</v>
      </c>
      <c r="C124" s="2">
        <v>62945</v>
      </c>
      <c r="D124" s="2">
        <v>61713</v>
      </c>
      <c r="E124" s="2">
        <v>62633</v>
      </c>
      <c r="F124" s="2">
        <f t="shared" si="9"/>
        <v>792</v>
      </c>
      <c r="G124">
        <f t="shared" si="10"/>
        <v>792</v>
      </c>
      <c r="H124" s="2">
        <f t="shared" si="11"/>
        <v>82019.172131147541</v>
      </c>
      <c r="I124" s="3">
        <f t="shared" si="12"/>
        <v>1.2807037402370595E-2</v>
      </c>
      <c r="J124" s="3" t="str">
        <f t="shared" si="13"/>
        <v/>
      </c>
      <c r="K124" t="str">
        <f t="shared" si="14"/>
        <v>N</v>
      </c>
      <c r="L124" s="4">
        <f t="shared" si="15"/>
        <v>0.01</v>
      </c>
      <c r="M124">
        <v>0.01</v>
      </c>
      <c r="N124" t="str">
        <f t="shared" si="16"/>
        <v>1% Change</v>
      </c>
      <c r="O124">
        <v>0.11</v>
      </c>
      <c r="P124">
        <v>0.1115</v>
      </c>
      <c r="Q124" s="3">
        <f t="shared" si="17"/>
        <v>1.5000000000000013E-3</v>
      </c>
    </row>
    <row r="125" spans="1:17" x14ac:dyDescent="0.25">
      <c r="A125" s="1">
        <v>45572</v>
      </c>
      <c r="B125" s="2">
        <v>62634</v>
      </c>
      <c r="C125" s="2">
        <v>64441</v>
      </c>
      <c r="D125" s="2">
        <v>62303</v>
      </c>
      <c r="E125" s="2">
        <v>63345</v>
      </c>
      <c r="F125" s="2">
        <f t="shared" si="9"/>
        <v>711</v>
      </c>
      <c r="G125">
        <f t="shared" si="10"/>
        <v>711</v>
      </c>
      <c r="H125" s="2">
        <f t="shared" si="11"/>
        <v>82019.172131147541</v>
      </c>
      <c r="I125" s="3">
        <f t="shared" si="12"/>
        <v>1.1351662036593543E-2</v>
      </c>
      <c r="J125" s="3" t="str">
        <f t="shared" si="13"/>
        <v/>
      </c>
      <c r="K125" t="str">
        <f t="shared" si="14"/>
        <v>N</v>
      </c>
      <c r="L125" s="4">
        <f t="shared" si="15"/>
        <v>0.01</v>
      </c>
      <c r="M125">
        <v>0.01</v>
      </c>
      <c r="N125" t="str">
        <f t="shared" si="16"/>
        <v>1% Change</v>
      </c>
      <c r="O125">
        <v>0.11550000000000001</v>
      </c>
      <c r="P125">
        <v>0.1101</v>
      </c>
      <c r="Q125" s="3">
        <f t="shared" si="17"/>
        <v>-5.400000000000002E-3</v>
      </c>
    </row>
    <row r="126" spans="1:17" x14ac:dyDescent="0.25">
      <c r="A126" s="1">
        <v>45573</v>
      </c>
      <c r="B126" s="2">
        <v>63346</v>
      </c>
      <c r="C126" s="2">
        <v>63386</v>
      </c>
      <c r="D126" s="2">
        <v>61849</v>
      </c>
      <c r="E126" s="2">
        <v>62217</v>
      </c>
      <c r="F126" s="2">
        <f t="shared" si="9"/>
        <v>-1129</v>
      </c>
      <c r="G126" t="str">
        <f t="shared" si="10"/>
        <v/>
      </c>
      <c r="H126" s="2">
        <f t="shared" si="11"/>
        <v>82019.172131147541</v>
      </c>
      <c r="I126" s="3">
        <f t="shared" si="12"/>
        <v>-1.7822751239225838E-2</v>
      </c>
      <c r="J126" s="3" t="str">
        <f t="shared" si="13"/>
        <v/>
      </c>
      <c r="K126" t="str">
        <f t="shared" si="14"/>
        <v>N</v>
      </c>
      <c r="L126" s="4">
        <f t="shared" si="15"/>
        <v>-0.02</v>
      </c>
      <c r="M126">
        <v>-0.02</v>
      </c>
      <c r="N126" t="str">
        <f t="shared" si="16"/>
        <v>-2% Change</v>
      </c>
      <c r="O126">
        <v>0.113</v>
      </c>
      <c r="P126">
        <v>0.11559999999999999</v>
      </c>
      <c r="Q126" s="3">
        <f t="shared" si="17"/>
        <v>2.5999999999999912E-3</v>
      </c>
    </row>
    <row r="127" spans="1:17" x14ac:dyDescent="0.25">
      <c r="A127" s="1">
        <v>45574</v>
      </c>
      <c r="B127" s="2">
        <v>62215</v>
      </c>
      <c r="C127" s="2">
        <v>62513</v>
      </c>
      <c r="D127" s="2">
        <v>60793</v>
      </c>
      <c r="E127" s="2">
        <v>60982</v>
      </c>
      <c r="F127" s="2">
        <f t="shared" si="9"/>
        <v>-1233</v>
      </c>
      <c r="G127" t="str">
        <f t="shared" si="10"/>
        <v/>
      </c>
      <c r="H127" s="2">
        <f t="shared" si="11"/>
        <v>82019.172131147541</v>
      </c>
      <c r="I127" s="3">
        <f t="shared" si="12"/>
        <v>-1.9818371775295347E-2</v>
      </c>
      <c r="J127" s="3" t="str">
        <f t="shared" si="13"/>
        <v/>
      </c>
      <c r="K127" t="str">
        <f t="shared" si="14"/>
        <v>N</v>
      </c>
      <c r="L127" s="4">
        <f t="shared" si="15"/>
        <v>-0.02</v>
      </c>
      <c r="M127">
        <v>-0.02</v>
      </c>
      <c r="N127" t="str">
        <f t="shared" si="16"/>
        <v>-2% Change</v>
      </c>
      <c r="O127">
        <v>0.1285</v>
      </c>
      <c r="P127">
        <v>0.1128</v>
      </c>
      <c r="Q127" s="3">
        <f t="shared" si="17"/>
        <v>-1.5700000000000006E-2</v>
      </c>
    </row>
    <row r="128" spans="1:17" x14ac:dyDescent="0.25">
      <c r="A128" s="1">
        <v>45575</v>
      </c>
      <c r="B128" s="2">
        <v>60981</v>
      </c>
      <c r="C128" s="2">
        <v>61238</v>
      </c>
      <c r="D128" s="2">
        <v>58889</v>
      </c>
      <c r="E128" s="2">
        <v>59666</v>
      </c>
      <c r="F128" s="2">
        <f t="shared" si="9"/>
        <v>-1315</v>
      </c>
      <c r="G128" t="str">
        <f t="shared" si="10"/>
        <v/>
      </c>
      <c r="H128" s="2">
        <f t="shared" si="11"/>
        <v>82019.172131147541</v>
      </c>
      <c r="I128" s="3">
        <f t="shared" si="12"/>
        <v>-2.1564093734113905E-2</v>
      </c>
      <c r="J128" s="3" t="str">
        <f t="shared" si="13"/>
        <v/>
      </c>
      <c r="K128" t="str">
        <f t="shared" si="14"/>
        <v>N</v>
      </c>
      <c r="L128" s="4">
        <f t="shared" si="15"/>
        <v>-0.02</v>
      </c>
      <c r="M128">
        <v>-0.02</v>
      </c>
      <c r="N128" t="str">
        <f t="shared" si="16"/>
        <v>-2% Change</v>
      </c>
      <c r="O128">
        <v>0.12839999999999999</v>
      </c>
      <c r="P128">
        <v>0.12839999999999999</v>
      </c>
      <c r="Q128" s="3">
        <f t="shared" si="17"/>
        <v>0</v>
      </c>
    </row>
    <row r="129" spans="1:17" x14ac:dyDescent="0.25">
      <c r="A129" s="1">
        <v>45576</v>
      </c>
      <c r="B129" s="2">
        <v>59667</v>
      </c>
      <c r="C129" s="2">
        <v>63402</v>
      </c>
      <c r="D129" s="2">
        <v>59535</v>
      </c>
      <c r="E129" s="2">
        <v>63079</v>
      </c>
      <c r="F129" s="2">
        <f t="shared" si="9"/>
        <v>3412</v>
      </c>
      <c r="G129">
        <f t="shared" si="10"/>
        <v>3412</v>
      </c>
      <c r="H129" s="2">
        <f t="shared" si="11"/>
        <v>82019.172131147541</v>
      </c>
      <c r="I129" s="3">
        <f t="shared" si="12"/>
        <v>5.7184038077999565E-2</v>
      </c>
      <c r="J129" s="3" t="str">
        <f t="shared" si="13"/>
        <v/>
      </c>
      <c r="K129" t="str">
        <f t="shared" si="14"/>
        <v>N</v>
      </c>
      <c r="L129" s="4">
        <f t="shared" si="15"/>
        <v>0.06</v>
      </c>
      <c r="M129">
        <v>0.06</v>
      </c>
      <c r="N129" t="str">
        <f t="shared" si="16"/>
        <v>6% Change</v>
      </c>
      <c r="O129">
        <v>0.13689999999999999</v>
      </c>
      <c r="P129">
        <v>0.1285</v>
      </c>
      <c r="Q129" s="3">
        <f t="shared" si="17"/>
        <v>-8.3999999999999908E-3</v>
      </c>
    </row>
    <row r="130" spans="1:17" x14ac:dyDescent="0.25">
      <c r="A130" s="1">
        <v>45577</v>
      </c>
      <c r="B130" s="2">
        <v>63080</v>
      </c>
      <c r="C130" s="2">
        <v>63451</v>
      </c>
      <c r="D130" s="2">
        <v>62343</v>
      </c>
      <c r="E130" s="2">
        <v>63006</v>
      </c>
      <c r="F130" s="2">
        <f t="shared" ref="F130:F193" si="18">E130-B130</f>
        <v>-74</v>
      </c>
      <c r="G130" t="str">
        <f t="shared" ref="G130:G193" si="19">IF(F130&lt;=0, "", F130)</f>
        <v/>
      </c>
      <c r="H130" s="2">
        <f t="shared" ref="H130:H193" si="20">AVERAGE($E$2:$E$367)</f>
        <v>82019.172131147541</v>
      </c>
      <c r="I130" s="3">
        <f t="shared" ref="I130:I193" si="21">(F130/B130)</f>
        <v>-1.1731135066582118E-3</v>
      </c>
      <c r="J130" s="3" t="str">
        <f t="shared" ref="J130:J193" si="22">IF(OR(I130&gt;0.06, I130&lt;-0.06), I130, "")</f>
        <v/>
      </c>
      <c r="K130" t="str">
        <f t="shared" si="14"/>
        <v>N</v>
      </c>
      <c r="L130" s="4">
        <f t="shared" si="15"/>
        <v>0</v>
      </c>
      <c r="M130">
        <v>0</v>
      </c>
      <c r="N130" t="str">
        <f t="shared" si="16"/>
        <v>0% Change</v>
      </c>
      <c r="O130">
        <v>0.14080000000000001</v>
      </c>
      <c r="P130">
        <v>0.1368</v>
      </c>
      <c r="Q130" s="3">
        <f t="shared" si="17"/>
        <v>-4.0000000000000036E-3</v>
      </c>
    </row>
    <row r="131" spans="1:17" x14ac:dyDescent="0.25">
      <c r="A131" s="1">
        <v>45578</v>
      </c>
      <c r="B131" s="2">
        <v>63006</v>
      </c>
      <c r="C131" s="2">
        <v>63354</v>
      </c>
      <c r="D131" s="2">
        <v>62037</v>
      </c>
      <c r="E131" s="2">
        <v>62720</v>
      </c>
      <c r="F131" s="2">
        <f t="shared" si="18"/>
        <v>-286</v>
      </c>
      <c r="G131" t="str">
        <f t="shared" si="19"/>
        <v/>
      </c>
      <c r="H131" s="2">
        <f t="shared" si="20"/>
        <v>82019.172131147541</v>
      </c>
      <c r="I131" s="3">
        <f t="shared" si="21"/>
        <v>-4.5392502301368123E-3</v>
      </c>
      <c r="J131" s="3" t="str">
        <f t="shared" si="22"/>
        <v/>
      </c>
      <c r="K131" t="str">
        <f t="shared" ref="K131:K194" si="23">IF(J131&lt;&gt;"","Y","N")</f>
        <v>N</v>
      </c>
      <c r="L131" s="4">
        <f t="shared" ref="L131:L194" si="24">ROUND(I131,2)</f>
        <v>0</v>
      </c>
      <c r="M131">
        <v>0</v>
      </c>
      <c r="N131" t="str">
        <f t="shared" ref="N131:N194" si="25">IF(M131=-0.1, "-10% Change",
 IF(M131=-0.09, "-9% Change",
 IF(M131=-0.08, "-8% Change",
 IF(M131=-0.07, "-7% Change",
 IF(M131=-0.06, "-6% Change",
 IF(M131=-0.05, "-5% Change",
 IF(M131=-0.04, "-4% Change",
 IF(M131=-0.03, "-3% Change",
 IF(M131=-0.02, "-2% Change",
 IF(M131=-0.01, "-1% Change",
 IF(M131=0, "0% Change",
 IF(M131=0.01, "1% Change",
 IF(M131=0.02, "2% Change",
 IF(M131=0.03, "3% Change",
 IF(M131=0.04, "4% Change",
 IF(M131=0.05, "5% Change",
 IF(M131=0.06, "6% Change",
 IF(M131=0.07, "7% Change",
 IF(M131=0.08, "8% Change",
 IF(M131=0.09, "9% Change",
 IF(M131=0.1, "10% Change", "")))))))))))))))))))))</f>
        <v>0% Change</v>
      </c>
      <c r="O131">
        <v>0.14099999999999999</v>
      </c>
      <c r="P131">
        <v>0.14080000000000001</v>
      </c>
      <c r="Q131" s="3">
        <f t="shared" ref="Q131:Q194" si="26">P131-O131</f>
        <v>-1.9999999999997797E-4</v>
      </c>
    </row>
    <row r="132" spans="1:17" x14ac:dyDescent="0.25">
      <c r="A132" s="1">
        <v>45579</v>
      </c>
      <c r="B132" s="2">
        <v>62720</v>
      </c>
      <c r="C132" s="2">
        <v>66264</v>
      </c>
      <c r="D132" s="2">
        <v>62441</v>
      </c>
      <c r="E132" s="2">
        <v>65930</v>
      </c>
      <c r="F132" s="2">
        <f t="shared" si="18"/>
        <v>3210</v>
      </c>
      <c r="G132">
        <f t="shared" si="19"/>
        <v>3210</v>
      </c>
      <c r="H132" s="2">
        <f t="shared" si="20"/>
        <v>82019.172131147541</v>
      </c>
      <c r="I132" s="3">
        <f t="shared" si="21"/>
        <v>5.117984693877551E-2</v>
      </c>
      <c r="J132" s="3" t="str">
        <f t="shared" si="22"/>
        <v/>
      </c>
      <c r="K132" t="str">
        <f t="shared" si="23"/>
        <v>N</v>
      </c>
      <c r="L132" s="4">
        <f t="shared" si="24"/>
        <v>0.05</v>
      </c>
      <c r="M132">
        <v>0.05</v>
      </c>
      <c r="N132" t="str">
        <f t="shared" si="25"/>
        <v>5% Change</v>
      </c>
      <c r="O132">
        <v>0.14430000000000001</v>
      </c>
      <c r="P132">
        <v>0.1406</v>
      </c>
      <c r="Q132" s="3">
        <f t="shared" si="26"/>
        <v>-3.7000000000000088E-3</v>
      </c>
    </row>
    <row r="133" spans="1:17" x14ac:dyDescent="0.25">
      <c r="A133" s="1">
        <v>45580</v>
      </c>
      <c r="B133" s="2">
        <v>65928</v>
      </c>
      <c r="C133" s="2">
        <v>67890</v>
      </c>
      <c r="D133" s="2">
        <v>64839</v>
      </c>
      <c r="E133" s="2">
        <v>66967</v>
      </c>
      <c r="F133" s="2">
        <f t="shared" si="18"/>
        <v>1039</v>
      </c>
      <c r="G133">
        <f t="shared" si="19"/>
        <v>1039</v>
      </c>
      <c r="H133" s="2">
        <f t="shared" si="20"/>
        <v>82019.172131147541</v>
      </c>
      <c r="I133" s="3">
        <f t="shared" si="21"/>
        <v>1.5759616551389393E-2</v>
      </c>
      <c r="J133" s="3" t="str">
        <f t="shared" si="22"/>
        <v/>
      </c>
      <c r="K133" t="str">
        <f t="shared" si="23"/>
        <v>N</v>
      </c>
      <c r="L133" s="4">
        <f t="shared" si="24"/>
        <v>0.02</v>
      </c>
      <c r="M133">
        <v>0.02</v>
      </c>
      <c r="N133" t="str">
        <f t="shared" si="25"/>
        <v>2% Change</v>
      </c>
      <c r="O133">
        <v>0.14019999999999999</v>
      </c>
      <c r="P133">
        <v>0.14430000000000001</v>
      </c>
      <c r="Q133" s="3">
        <f t="shared" si="26"/>
        <v>4.1000000000000203E-3</v>
      </c>
    </row>
    <row r="134" spans="1:17" x14ac:dyDescent="0.25">
      <c r="A134" s="1">
        <v>45581</v>
      </c>
      <c r="B134" s="2">
        <v>66970</v>
      </c>
      <c r="C134" s="2">
        <v>68390</v>
      </c>
      <c r="D134" s="2">
        <v>66155</v>
      </c>
      <c r="E134" s="2">
        <v>67743</v>
      </c>
      <c r="F134" s="2">
        <f t="shared" si="18"/>
        <v>773</v>
      </c>
      <c r="G134">
        <f t="shared" si="19"/>
        <v>773</v>
      </c>
      <c r="H134" s="2">
        <f t="shared" si="20"/>
        <v>82019.172131147541</v>
      </c>
      <c r="I134" s="3">
        <f t="shared" si="21"/>
        <v>1.1542481708227565E-2</v>
      </c>
      <c r="J134" s="3" t="str">
        <f t="shared" si="22"/>
        <v/>
      </c>
      <c r="K134" t="str">
        <f t="shared" si="23"/>
        <v>N</v>
      </c>
      <c r="L134" s="4">
        <f t="shared" si="24"/>
        <v>0.01</v>
      </c>
      <c r="M134">
        <v>0.01</v>
      </c>
      <c r="N134" t="str">
        <f t="shared" si="25"/>
        <v>1% Change</v>
      </c>
      <c r="O134">
        <v>0.1396</v>
      </c>
      <c r="P134">
        <v>0.14019999999999999</v>
      </c>
      <c r="Q134" s="3">
        <f t="shared" si="26"/>
        <v>5.9999999999998943E-4</v>
      </c>
    </row>
    <row r="135" spans="1:17" x14ac:dyDescent="0.25">
      <c r="A135" s="1">
        <v>45582</v>
      </c>
      <c r="B135" s="2">
        <v>67743</v>
      </c>
      <c r="C135" s="2">
        <v>67939</v>
      </c>
      <c r="D135" s="2">
        <v>66651</v>
      </c>
      <c r="E135" s="2">
        <v>66795</v>
      </c>
      <c r="F135" s="2">
        <f t="shared" si="18"/>
        <v>-948</v>
      </c>
      <c r="G135" t="str">
        <f t="shared" si="19"/>
        <v/>
      </c>
      <c r="H135" s="2">
        <f t="shared" si="20"/>
        <v>82019.172131147541</v>
      </c>
      <c r="I135" s="3">
        <f t="shared" si="21"/>
        <v>-1.399406580753731E-2</v>
      </c>
      <c r="J135" s="3" t="str">
        <f t="shared" si="22"/>
        <v/>
      </c>
      <c r="K135" t="str">
        <f t="shared" si="23"/>
        <v>N</v>
      </c>
      <c r="L135" s="4">
        <f t="shared" si="24"/>
        <v>-0.01</v>
      </c>
      <c r="M135">
        <v>-0.01</v>
      </c>
      <c r="N135" t="str">
        <f t="shared" si="25"/>
        <v>-1% Change</v>
      </c>
      <c r="O135">
        <v>0.1416</v>
      </c>
      <c r="P135">
        <v>0.1396</v>
      </c>
      <c r="Q135" s="3">
        <f t="shared" si="26"/>
        <v>-2.0000000000000018E-3</v>
      </c>
    </row>
    <row r="136" spans="1:17" x14ac:dyDescent="0.25">
      <c r="A136" s="1">
        <v>45583</v>
      </c>
      <c r="B136" s="2">
        <v>66800</v>
      </c>
      <c r="C136" s="2">
        <v>68997</v>
      </c>
      <c r="D136" s="2">
        <v>66800</v>
      </c>
      <c r="E136" s="2">
        <v>68625</v>
      </c>
      <c r="F136" s="2">
        <f t="shared" si="18"/>
        <v>1825</v>
      </c>
      <c r="G136">
        <f t="shared" si="19"/>
        <v>1825</v>
      </c>
      <c r="H136" s="2">
        <f t="shared" si="20"/>
        <v>82019.172131147541</v>
      </c>
      <c r="I136" s="3">
        <f t="shared" si="21"/>
        <v>2.7320359281437126E-2</v>
      </c>
      <c r="J136" s="3" t="str">
        <f t="shared" si="22"/>
        <v/>
      </c>
      <c r="K136" t="str">
        <f t="shared" si="23"/>
        <v>N</v>
      </c>
      <c r="L136" s="4">
        <f t="shared" si="24"/>
        <v>0.03</v>
      </c>
      <c r="M136">
        <v>0.03</v>
      </c>
      <c r="N136" t="str">
        <f t="shared" si="25"/>
        <v>3% Change</v>
      </c>
      <c r="O136">
        <v>0.13469999999999999</v>
      </c>
      <c r="P136">
        <v>0.1416</v>
      </c>
      <c r="Q136" s="3">
        <f t="shared" si="26"/>
        <v>6.9000000000000172E-3</v>
      </c>
    </row>
    <row r="137" spans="1:17" x14ac:dyDescent="0.25">
      <c r="A137" s="1">
        <v>45584</v>
      </c>
      <c r="B137" s="2">
        <v>68624</v>
      </c>
      <c r="C137" s="2">
        <v>68693</v>
      </c>
      <c r="D137" s="2">
        <v>68029</v>
      </c>
      <c r="E137" s="2">
        <v>68179</v>
      </c>
      <c r="F137" s="2">
        <f t="shared" si="18"/>
        <v>-445</v>
      </c>
      <c r="G137" t="str">
        <f t="shared" si="19"/>
        <v/>
      </c>
      <c r="H137" s="2">
        <f t="shared" si="20"/>
        <v>82019.172131147541</v>
      </c>
      <c r="I137" s="3">
        <f t="shared" si="21"/>
        <v>-6.4846117976218231E-3</v>
      </c>
      <c r="J137" s="3" t="str">
        <f t="shared" si="22"/>
        <v/>
      </c>
      <c r="K137" t="str">
        <f t="shared" si="23"/>
        <v>N</v>
      </c>
      <c r="L137" s="4">
        <f t="shared" si="24"/>
        <v>-0.01</v>
      </c>
      <c r="M137">
        <v>-0.01</v>
      </c>
      <c r="N137" t="str">
        <f t="shared" si="25"/>
        <v>-1% Change</v>
      </c>
      <c r="O137">
        <v>0.13619999999999999</v>
      </c>
      <c r="P137">
        <v>0.1351</v>
      </c>
      <c r="Q137" s="3">
        <f t="shared" si="26"/>
        <v>-1.0999999999999899E-3</v>
      </c>
    </row>
    <row r="138" spans="1:17" x14ac:dyDescent="0.25">
      <c r="A138" s="1">
        <v>45585</v>
      </c>
      <c r="B138" s="2">
        <v>68179</v>
      </c>
      <c r="C138" s="2">
        <v>68746</v>
      </c>
      <c r="D138" s="2">
        <v>68100</v>
      </c>
      <c r="E138" s="2">
        <v>68495</v>
      </c>
      <c r="F138" s="2">
        <f t="shared" si="18"/>
        <v>316</v>
      </c>
      <c r="G138">
        <f t="shared" si="19"/>
        <v>316</v>
      </c>
      <c r="H138" s="2">
        <f t="shared" si="20"/>
        <v>82019.172131147541</v>
      </c>
      <c r="I138" s="3">
        <f t="shared" si="21"/>
        <v>4.6348582408072868E-3</v>
      </c>
      <c r="J138" s="3" t="str">
        <f t="shared" si="22"/>
        <v/>
      </c>
      <c r="K138" t="str">
        <f t="shared" si="23"/>
        <v>N</v>
      </c>
      <c r="L138" s="4">
        <f t="shared" si="24"/>
        <v>0</v>
      </c>
      <c r="M138">
        <v>0</v>
      </c>
      <c r="N138" t="str">
        <f t="shared" si="25"/>
        <v>0% Change</v>
      </c>
      <c r="O138">
        <v>0.1406</v>
      </c>
      <c r="P138">
        <v>0.13619999999999999</v>
      </c>
      <c r="Q138" s="3">
        <f t="shared" si="26"/>
        <v>-4.400000000000015E-3</v>
      </c>
    </row>
    <row r="139" spans="1:17" x14ac:dyDescent="0.25">
      <c r="A139" s="1">
        <v>45586</v>
      </c>
      <c r="B139" s="2">
        <v>68495</v>
      </c>
      <c r="C139" s="2">
        <v>69471</v>
      </c>
      <c r="D139" s="2">
        <v>66824</v>
      </c>
      <c r="E139" s="2">
        <v>67732</v>
      </c>
      <c r="F139" s="2">
        <f t="shared" si="18"/>
        <v>-763</v>
      </c>
      <c r="G139" t="str">
        <f t="shared" si="19"/>
        <v/>
      </c>
      <c r="H139" s="2">
        <f t="shared" si="20"/>
        <v>82019.172131147541</v>
      </c>
      <c r="I139" s="3">
        <f t="shared" si="21"/>
        <v>-1.1139499233520695E-2</v>
      </c>
      <c r="J139" s="3" t="str">
        <f t="shared" si="22"/>
        <v/>
      </c>
      <c r="K139" t="str">
        <f t="shared" si="23"/>
        <v>N</v>
      </c>
      <c r="L139" s="4">
        <f t="shared" si="24"/>
        <v>-0.01</v>
      </c>
      <c r="M139">
        <v>-0.01</v>
      </c>
      <c r="N139" t="str">
        <f t="shared" si="25"/>
        <v>-1% Change</v>
      </c>
      <c r="O139">
        <v>0.15770000000000001</v>
      </c>
      <c r="P139">
        <v>0.1406</v>
      </c>
      <c r="Q139" s="3">
        <f t="shared" si="26"/>
        <v>-1.7100000000000004E-2</v>
      </c>
    </row>
    <row r="140" spans="1:17" x14ac:dyDescent="0.25">
      <c r="A140" s="1">
        <v>45587</v>
      </c>
      <c r="B140" s="2">
        <v>67732</v>
      </c>
      <c r="C140" s="2">
        <v>67900</v>
      </c>
      <c r="D140" s="2">
        <v>66591</v>
      </c>
      <c r="E140" s="2">
        <v>67457</v>
      </c>
      <c r="F140" s="2">
        <f t="shared" si="18"/>
        <v>-275</v>
      </c>
      <c r="G140" t="str">
        <f t="shared" si="19"/>
        <v/>
      </c>
      <c r="H140" s="2">
        <f t="shared" si="20"/>
        <v>82019.172131147541</v>
      </c>
      <c r="I140" s="3">
        <f t="shared" si="21"/>
        <v>-4.0601192936868839E-3</v>
      </c>
      <c r="J140" s="3" t="str">
        <f t="shared" si="22"/>
        <v/>
      </c>
      <c r="K140" t="str">
        <f t="shared" si="23"/>
        <v>N</v>
      </c>
      <c r="L140" s="4">
        <f t="shared" si="24"/>
        <v>0</v>
      </c>
      <c r="M140">
        <v>0</v>
      </c>
      <c r="N140" t="str">
        <f t="shared" si="25"/>
        <v>0% Change</v>
      </c>
      <c r="O140">
        <v>0.17249999999999999</v>
      </c>
      <c r="P140">
        <v>0.15790000000000001</v>
      </c>
      <c r="Q140" s="3">
        <f t="shared" si="26"/>
        <v>-1.4599999999999974E-2</v>
      </c>
    </row>
    <row r="141" spans="1:17" x14ac:dyDescent="0.25">
      <c r="A141" s="1">
        <v>45588</v>
      </c>
      <c r="B141" s="2">
        <v>67457</v>
      </c>
      <c r="C141" s="2">
        <v>67788</v>
      </c>
      <c r="D141" s="2">
        <v>65177</v>
      </c>
      <c r="E141" s="2">
        <v>66353</v>
      </c>
      <c r="F141" s="2">
        <f t="shared" si="18"/>
        <v>-1104</v>
      </c>
      <c r="G141" t="str">
        <f t="shared" si="19"/>
        <v/>
      </c>
      <c r="H141" s="2">
        <f t="shared" si="20"/>
        <v>82019.172131147541</v>
      </c>
      <c r="I141" s="3">
        <f t="shared" si="21"/>
        <v>-1.6365981291785878E-2</v>
      </c>
      <c r="J141" s="3" t="str">
        <f t="shared" si="22"/>
        <v/>
      </c>
      <c r="K141" t="str">
        <f t="shared" si="23"/>
        <v>N</v>
      </c>
      <c r="L141" s="4">
        <f t="shared" si="24"/>
        <v>-0.02</v>
      </c>
      <c r="M141">
        <v>-0.02</v>
      </c>
      <c r="N141" t="str">
        <f t="shared" si="25"/>
        <v>-2% Change</v>
      </c>
      <c r="O141">
        <v>0.16980000000000001</v>
      </c>
      <c r="P141">
        <v>0.17180000000000001</v>
      </c>
      <c r="Q141" s="3">
        <f t="shared" si="26"/>
        <v>2.0000000000000018E-3</v>
      </c>
    </row>
    <row r="142" spans="1:17" x14ac:dyDescent="0.25">
      <c r="A142" s="1">
        <v>45589</v>
      </c>
      <c r="B142" s="2">
        <v>66356</v>
      </c>
      <c r="C142" s="2">
        <v>68278</v>
      </c>
      <c r="D142" s="2">
        <v>66262</v>
      </c>
      <c r="E142" s="2">
        <v>68213</v>
      </c>
      <c r="F142" s="2">
        <f t="shared" si="18"/>
        <v>1857</v>
      </c>
      <c r="G142">
        <f t="shared" si="19"/>
        <v>1857</v>
      </c>
      <c r="H142" s="2">
        <f t="shared" si="20"/>
        <v>82019.172131147541</v>
      </c>
      <c r="I142" s="3">
        <f t="shared" si="21"/>
        <v>2.7985412020013263E-2</v>
      </c>
      <c r="J142" s="3" t="str">
        <f t="shared" si="22"/>
        <v/>
      </c>
      <c r="K142" t="str">
        <f t="shared" si="23"/>
        <v>N</v>
      </c>
      <c r="L142" s="4">
        <f t="shared" si="24"/>
        <v>0.03</v>
      </c>
      <c r="M142">
        <v>0.03</v>
      </c>
      <c r="N142" t="str">
        <f t="shared" si="25"/>
        <v>3% Change</v>
      </c>
      <c r="O142">
        <v>0.1573</v>
      </c>
      <c r="P142">
        <v>0.1694</v>
      </c>
      <c r="Q142" s="3">
        <f t="shared" si="26"/>
        <v>1.21E-2</v>
      </c>
    </row>
    <row r="143" spans="1:17" x14ac:dyDescent="0.25">
      <c r="A143" s="1">
        <v>45590</v>
      </c>
      <c r="B143" s="2">
        <v>68218</v>
      </c>
      <c r="C143" s="2">
        <v>68796</v>
      </c>
      <c r="D143" s="2">
        <v>65897</v>
      </c>
      <c r="E143" s="2">
        <v>66726</v>
      </c>
      <c r="F143" s="2">
        <f t="shared" si="18"/>
        <v>-1492</v>
      </c>
      <c r="G143" t="str">
        <f t="shared" si="19"/>
        <v/>
      </c>
      <c r="H143" s="2">
        <f t="shared" si="20"/>
        <v>82019.172131147541</v>
      </c>
      <c r="I143" s="3">
        <f t="shared" si="21"/>
        <v>-2.1871060423935031E-2</v>
      </c>
      <c r="J143" s="3" t="str">
        <f t="shared" si="22"/>
        <v/>
      </c>
      <c r="K143" t="str">
        <f t="shared" si="23"/>
        <v>N</v>
      </c>
      <c r="L143" s="4">
        <f t="shared" si="24"/>
        <v>-0.02</v>
      </c>
      <c r="M143">
        <v>-0.02</v>
      </c>
      <c r="N143" t="str">
        <f t="shared" si="25"/>
        <v>-2% Change</v>
      </c>
      <c r="O143">
        <v>0.16020000000000001</v>
      </c>
      <c r="P143">
        <v>0.1575</v>
      </c>
      <c r="Q143" s="3">
        <f t="shared" si="26"/>
        <v>-2.7000000000000079E-3</v>
      </c>
    </row>
    <row r="144" spans="1:17" x14ac:dyDescent="0.25">
      <c r="A144" s="1">
        <v>45591</v>
      </c>
      <c r="B144" s="2">
        <v>66727</v>
      </c>
      <c r="C144" s="2">
        <v>67264</v>
      </c>
      <c r="D144" s="2">
        <v>65537</v>
      </c>
      <c r="E144" s="2">
        <v>67086</v>
      </c>
      <c r="F144" s="2">
        <f t="shared" si="18"/>
        <v>359</v>
      </c>
      <c r="G144">
        <f t="shared" si="19"/>
        <v>359</v>
      </c>
      <c r="H144" s="2">
        <f t="shared" si="20"/>
        <v>82019.172131147541</v>
      </c>
      <c r="I144" s="3">
        <f t="shared" si="21"/>
        <v>5.3801309814617768E-3</v>
      </c>
      <c r="J144" s="3" t="str">
        <f t="shared" si="22"/>
        <v/>
      </c>
      <c r="K144" t="str">
        <f t="shared" si="23"/>
        <v>N</v>
      </c>
      <c r="L144" s="4">
        <f t="shared" si="24"/>
        <v>0.01</v>
      </c>
      <c r="M144">
        <v>0.01</v>
      </c>
      <c r="N144" t="str">
        <f t="shared" si="25"/>
        <v>1% Change</v>
      </c>
      <c r="O144">
        <v>0.1595</v>
      </c>
      <c r="P144">
        <v>0.16009999999999999</v>
      </c>
      <c r="Q144" s="3">
        <f t="shared" si="26"/>
        <v>5.9999999999998943E-4</v>
      </c>
    </row>
    <row r="145" spans="1:17" x14ac:dyDescent="0.25">
      <c r="A145" s="1">
        <v>45592</v>
      </c>
      <c r="B145" s="2">
        <v>67086</v>
      </c>
      <c r="C145" s="2">
        <v>67889</v>
      </c>
      <c r="D145" s="2">
        <v>66858</v>
      </c>
      <c r="E145" s="2">
        <v>67750</v>
      </c>
      <c r="F145" s="2">
        <f t="shared" si="18"/>
        <v>664</v>
      </c>
      <c r="G145">
        <f t="shared" si="19"/>
        <v>664</v>
      </c>
      <c r="H145" s="2">
        <f t="shared" si="20"/>
        <v>82019.172131147541</v>
      </c>
      <c r="I145" s="3">
        <f t="shared" si="21"/>
        <v>9.8977431953015532E-3</v>
      </c>
      <c r="J145" s="3" t="str">
        <f t="shared" si="22"/>
        <v/>
      </c>
      <c r="K145" t="str">
        <f t="shared" si="23"/>
        <v>N</v>
      </c>
      <c r="L145" s="4">
        <f t="shared" si="24"/>
        <v>0.01</v>
      </c>
      <c r="M145">
        <v>0.01</v>
      </c>
      <c r="N145" t="str">
        <f t="shared" si="25"/>
        <v>1% Change</v>
      </c>
      <c r="O145">
        <v>0.15140000000000001</v>
      </c>
      <c r="P145">
        <v>0.1595</v>
      </c>
      <c r="Q145" s="3">
        <f t="shared" si="26"/>
        <v>8.0999999999999961E-3</v>
      </c>
    </row>
    <row r="146" spans="1:17" x14ac:dyDescent="0.25">
      <c r="A146" s="1">
        <v>45593</v>
      </c>
      <c r="B146" s="2">
        <v>67750</v>
      </c>
      <c r="C146" s="2">
        <v>69865</v>
      </c>
      <c r="D146" s="2">
        <v>67549</v>
      </c>
      <c r="E146" s="2">
        <v>69588</v>
      </c>
      <c r="F146" s="2">
        <f t="shared" si="18"/>
        <v>1838</v>
      </c>
      <c r="G146">
        <f t="shared" si="19"/>
        <v>1838</v>
      </c>
      <c r="H146" s="2">
        <f t="shared" si="20"/>
        <v>82019.172131147541</v>
      </c>
      <c r="I146" s="3">
        <f t="shared" si="21"/>
        <v>2.7129151291512915E-2</v>
      </c>
      <c r="J146" s="3" t="str">
        <f t="shared" si="22"/>
        <v/>
      </c>
      <c r="K146" t="str">
        <f t="shared" si="23"/>
        <v>N</v>
      </c>
      <c r="L146" s="4">
        <f t="shared" si="24"/>
        <v>0.03</v>
      </c>
      <c r="M146">
        <v>0.03</v>
      </c>
      <c r="N146" t="str">
        <f t="shared" si="25"/>
        <v>3% Change</v>
      </c>
      <c r="O146">
        <v>0.1522</v>
      </c>
      <c r="P146">
        <v>0.15140000000000001</v>
      </c>
      <c r="Q146" s="3">
        <f t="shared" si="26"/>
        <v>-7.9999999999999516E-4</v>
      </c>
    </row>
    <row r="147" spans="1:17" x14ac:dyDescent="0.25">
      <c r="A147" s="1">
        <v>45594</v>
      </c>
      <c r="B147" s="2">
        <v>69587</v>
      </c>
      <c r="C147" s="2">
        <v>73595</v>
      </c>
      <c r="D147" s="2">
        <v>69428</v>
      </c>
      <c r="E147" s="2">
        <v>72532</v>
      </c>
      <c r="F147" s="2">
        <f t="shared" si="18"/>
        <v>2945</v>
      </c>
      <c r="G147">
        <f t="shared" si="19"/>
        <v>2945</v>
      </c>
      <c r="H147" s="2">
        <f t="shared" si="20"/>
        <v>82019.172131147541</v>
      </c>
      <c r="I147" s="3">
        <f t="shared" si="21"/>
        <v>4.2321123198298533E-2</v>
      </c>
      <c r="J147" s="3" t="str">
        <f t="shared" si="22"/>
        <v/>
      </c>
      <c r="K147" t="str">
        <f t="shared" si="23"/>
        <v>N</v>
      </c>
      <c r="L147" s="4">
        <f t="shared" si="24"/>
        <v>0.04</v>
      </c>
      <c r="M147">
        <v>0.04</v>
      </c>
      <c r="N147" t="str">
        <f t="shared" si="25"/>
        <v>4% Change</v>
      </c>
      <c r="O147">
        <v>0.1671</v>
      </c>
      <c r="P147">
        <v>0.152</v>
      </c>
      <c r="Q147" s="3">
        <f t="shared" si="26"/>
        <v>-1.5100000000000002E-2</v>
      </c>
    </row>
    <row r="148" spans="1:17" x14ac:dyDescent="0.25">
      <c r="A148" s="1">
        <v>45595</v>
      </c>
      <c r="B148" s="2">
        <v>72531</v>
      </c>
      <c r="C148" s="2">
        <v>72952</v>
      </c>
      <c r="D148" s="2">
        <v>71425</v>
      </c>
      <c r="E148" s="2">
        <v>71822</v>
      </c>
      <c r="F148" s="2">
        <f t="shared" si="18"/>
        <v>-709</v>
      </c>
      <c r="G148" t="str">
        <f t="shared" si="19"/>
        <v/>
      </c>
      <c r="H148" s="2">
        <f t="shared" si="20"/>
        <v>82019.172131147541</v>
      </c>
      <c r="I148" s="3">
        <f t="shared" si="21"/>
        <v>-9.775130633797962E-3</v>
      </c>
      <c r="J148" s="3" t="str">
        <f t="shared" si="22"/>
        <v/>
      </c>
      <c r="K148" t="str">
        <f t="shared" si="23"/>
        <v>N</v>
      </c>
      <c r="L148" s="4">
        <f t="shared" si="24"/>
        <v>-0.01</v>
      </c>
      <c r="M148">
        <v>-0.01</v>
      </c>
      <c r="N148" t="str">
        <f t="shared" si="25"/>
        <v>-1% Change</v>
      </c>
      <c r="O148">
        <v>0.19850000000000001</v>
      </c>
      <c r="P148">
        <v>0.1671</v>
      </c>
      <c r="Q148" s="3">
        <f t="shared" si="26"/>
        <v>-3.1400000000000011E-2</v>
      </c>
    </row>
    <row r="149" spans="1:17" x14ac:dyDescent="0.25">
      <c r="A149" s="1">
        <v>45596</v>
      </c>
      <c r="B149" s="2">
        <v>71824</v>
      </c>
      <c r="C149" s="2">
        <v>72905</v>
      </c>
      <c r="D149" s="2">
        <v>69942</v>
      </c>
      <c r="E149" s="2">
        <v>69948</v>
      </c>
      <c r="F149" s="2">
        <f t="shared" si="18"/>
        <v>-1876</v>
      </c>
      <c r="G149" t="str">
        <f t="shared" si="19"/>
        <v/>
      </c>
      <c r="H149" s="2">
        <f t="shared" si="20"/>
        <v>82019.172131147541</v>
      </c>
      <c r="I149" s="3">
        <f t="shared" si="21"/>
        <v>-2.6119402985074626E-2</v>
      </c>
      <c r="J149" s="3" t="str">
        <f t="shared" si="22"/>
        <v/>
      </c>
      <c r="K149" t="str">
        <f t="shared" si="23"/>
        <v>N</v>
      </c>
      <c r="L149" s="4">
        <f t="shared" si="24"/>
        <v>-0.03</v>
      </c>
      <c r="M149">
        <v>-0.03</v>
      </c>
      <c r="N149" t="str">
        <f t="shared" si="25"/>
        <v>-3% Change</v>
      </c>
      <c r="O149">
        <v>0.19339999999999999</v>
      </c>
      <c r="P149">
        <v>0.19850000000000001</v>
      </c>
      <c r="Q149" s="3">
        <f t="shared" si="26"/>
        <v>5.1000000000000212E-3</v>
      </c>
    </row>
    <row r="150" spans="1:17" x14ac:dyDescent="0.25">
      <c r="A150" s="1">
        <v>45597</v>
      </c>
      <c r="B150" s="2">
        <v>69949</v>
      </c>
      <c r="C150" s="2">
        <v>71588</v>
      </c>
      <c r="D150" s="2">
        <v>68783</v>
      </c>
      <c r="E150" s="2">
        <v>69267</v>
      </c>
      <c r="F150" s="2">
        <f t="shared" si="18"/>
        <v>-682</v>
      </c>
      <c r="G150" t="str">
        <f t="shared" si="19"/>
        <v/>
      </c>
      <c r="H150" s="2">
        <f t="shared" si="20"/>
        <v>82019.172131147541</v>
      </c>
      <c r="I150" s="3">
        <f t="shared" si="21"/>
        <v>-9.7499606856423972E-3</v>
      </c>
      <c r="J150" s="3" t="str">
        <f t="shared" si="22"/>
        <v/>
      </c>
      <c r="K150" t="str">
        <f t="shared" si="23"/>
        <v>N</v>
      </c>
      <c r="L150" s="4">
        <f t="shared" si="24"/>
        <v>-0.01</v>
      </c>
      <c r="M150">
        <v>-0.01</v>
      </c>
      <c r="N150" t="str">
        <f t="shared" si="25"/>
        <v>-1% Change</v>
      </c>
      <c r="O150">
        <v>0.20169999999999999</v>
      </c>
      <c r="P150">
        <v>0.19350000000000001</v>
      </c>
      <c r="Q150" s="3">
        <f t="shared" si="26"/>
        <v>-8.1999999999999851E-3</v>
      </c>
    </row>
    <row r="151" spans="1:17" x14ac:dyDescent="0.25">
      <c r="A151" s="1">
        <v>45598</v>
      </c>
      <c r="B151" s="2">
        <v>69261</v>
      </c>
      <c r="C151" s="2">
        <v>69869</v>
      </c>
      <c r="D151" s="2">
        <v>68835</v>
      </c>
      <c r="E151" s="2">
        <v>69504</v>
      </c>
      <c r="F151" s="2">
        <f t="shared" si="18"/>
        <v>243</v>
      </c>
      <c r="G151">
        <f t="shared" si="19"/>
        <v>243</v>
      </c>
      <c r="H151" s="2">
        <f t="shared" si="20"/>
        <v>82019.172131147541</v>
      </c>
      <c r="I151" s="3">
        <f t="shared" si="21"/>
        <v>3.5084679689868759E-3</v>
      </c>
      <c r="J151" s="3" t="str">
        <f t="shared" si="22"/>
        <v/>
      </c>
      <c r="K151" t="str">
        <f t="shared" si="23"/>
        <v>N</v>
      </c>
      <c r="L151" s="4">
        <f t="shared" si="24"/>
        <v>0</v>
      </c>
      <c r="M151">
        <v>0</v>
      </c>
      <c r="N151" t="str">
        <f t="shared" si="25"/>
        <v>0% Change</v>
      </c>
      <c r="O151">
        <v>0.2142</v>
      </c>
      <c r="P151">
        <v>0.2019</v>
      </c>
      <c r="Q151" s="3">
        <f t="shared" si="26"/>
        <v>-1.2300000000000005E-2</v>
      </c>
    </row>
    <row r="152" spans="1:17" x14ac:dyDescent="0.25">
      <c r="A152" s="1">
        <v>45599</v>
      </c>
      <c r="B152" s="2">
        <v>69504</v>
      </c>
      <c r="C152" s="2">
        <v>69550</v>
      </c>
      <c r="D152" s="2">
        <v>67471</v>
      </c>
      <c r="E152" s="2">
        <v>68935</v>
      </c>
      <c r="F152" s="2">
        <f t="shared" si="18"/>
        <v>-569</v>
      </c>
      <c r="G152" t="str">
        <f t="shared" si="19"/>
        <v/>
      </c>
      <c r="H152" s="2">
        <f t="shared" si="20"/>
        <v>82019.172131147541</v>
      </c>
      <c r="I152" s="3">
        <f t="shared" si="21"/>
        <v>-8.1865791896869253E-3</v>
      </c>
      <c r="J152" s="3" t="str">
        <f t="shared" si="22"/>
        <v/>
      </c>
      <c r="K152" t="str">
        <f t="shared" si="23"/>
        <v>N</v>
      </c>
      <c r="L152" s="4">
        <f t="shared" si="24"/>
        <v>-0.01</v>
      </c>
      <c r="M152">
        <v>-0.01</v>
      </c>
      <c r="N152" t="str">
        <f t="shared" si="25"/>
        <v>-1% Change</v>
      </c>
      <c r="O152">
        <v>0.27129999999999999</v>
      </c>
      <c r="P152">
        <v>0.2142</v>
      </c>
      <c r="Q152" s="3">
        <f t="shared" si="26"/>
        <v>-5.7099999999999984E-2</v>
      </c>
    </row>
    <row r="153" spans="1:17" x14ac:dyDescent="0.25">
      <c r="A153" s="1">
        <v>45600</v>
      </c>
      <c r="B153" s="2">
        <v>68935</v>
      </c>
      <c r="C153" s="2">
        <v>69438</v>
      </c>
      <c r="D153" s="2">
        <v>67248</v>
      </c>
      <c r="E153" s="2">
        <v>67290</v>
      </c>
      <c r="F153" s="2">
        <f t="shared" si="18"/>
        <v>-1645</v>
      </c>
      <c r="G153" t="str">
        <f t="shared" si="19"/>
        <v/>
      </c>
      <c r="H153" s="2">
        <f t="shared" si="20"/>
        <v>82019.172131147541</v>
      </c>
      <c r="I153" s="3">
        <f t="shared" si="21"/>
        <v>-2.3863059403786177E-2</v>
      </c>
      <c r="J153" s="3" t="str">
        <f t="shared" si="22"/>
        <v/>
      </c>
      <c r="K153" t="str">
        <f t="shared" si="23"/>
        <v>N</v>
      </c>
      <c r="L153" s="4">
        <f t="shared" si="24"/>
        <v>-0.02</v>
      </c>
      <c r="M153">
        <v>-0.02</v>
      </c>
      <c r="N153" t="str">
        <f t="shared" si="25"/>
        <v>-2% Change</v>
      </c>
      <c r="O153">
        <v>0.33129999999999998</v>
      </c>
      <c r="P153">
        <v>0.27039999999999997</v>
      </c>
      <c r="Q153" s="3">
        <f t="shared" si="26"/>
        <v>-6.090000000000001E-2</v>
      </c>
    </row>
    <row r="154" spans="1:17" x14ac:dyDescent="0.25">
      <c r="A154" s="1">
        <v>45601</v>
      </c>
      <c r="B154" s="2">
        <v>67292</v>
      </c>
      <c r="C154" s="2">
        <v>70520</v>
      </c>
      <c r="D154" s="2">
        <v>66807</v>
      </c>
      <c r="E154" s="2">
        <v>69443</v>
      </c>
      <c r="F154" s="2">
        <f t="shared" si="18"/>
        <v>2151</v>
      </c>
      <c r="G154">
        <f t="shared" si="19"/>
        <v>2151</v>
      </c>
      <c r="H154" s="2">
        <f t="shared" si="20"/>
        <v>82019.172131147541</v>
      </c>
      <c r="I154" s="3">
        <f t="shared" si="21"/>
        <v>3.1965166736016168E-2</v>
      </c>
      <c r="J154" s="3" t="str">
        <f t="shared" si="22"/>
        <v/>
      </c>
      <c r="K154" t="str">
        <f t="shared" si="23"/>
        <v>N</v>
      </c>
      <c r="L154" s="4">
        <f t="shared" si="24"/>
        <v>0.03</v>
      </c>
      <c r="M154">
        <v>0.03</v>
      </c>
      <c r="N154" t="str">
        <f t="shared" si="25"/>
        <v>3% Change</v>
      </c>
      <c r="O154">
        <v>0.378</v>
      </c>
      <c r="P154">
        <v>0.33050000000000002</v>
      </c>
      <c r="Q154" s="3">
        <f t="shared" si="26"/>
        <v>-4.7499999999999987E-2</v>
      </c>
    </row>
    <row r="155" spans="1:17" x14ac:dyDescent="0.25">
      <c r="A155" s="1">
        <v>45603</v>
      </c>
      <c r="B155" s="2">
        <v>76225</v>
      </c>
      <c r="C155" s="2">
        <v>76952</v>
      </c>
      <c r="D155" s="2">
        <v>74488</v>
      </c>
      <c r="E155" s="2">
        <v>76618</v>
      </c>
      <c r="F155" s="2">
        <f t="shared" si="18"/>
        <v>393</v>
      </c>
      <c r="G155">
        <f t="shared" si="19"/>
        <v>393</v>
      </c>
      <c r="H155" s="2">
        <f t="shared" si="20"/>
        <v>82019.172131147541</v>
      </c>
      <c r="I155" s="3">
        <f t="shared" si="21"/>
        <v>5.1557887832076087E-3</v>
      </c>
      <c r="J155" s="3" t="str">
        <f t="shared" si="22"/>
        <v/>
      </c>
      <c r="K155" t="str">
        <f t="shared" si="23"/>
        <v>N</v>
      </c>
      <c r="L155" s="4">
        <f t="shared" si="24"/>
        <v>0.01</v>
      </c>
      <c r="M155">
        <v>0.01</v>
      </c>
      <c r="N155" t="str">
        <f t="shared" si="25"/>
        <v>1% Change</v>
      </c>
      <c r="O155">
        <v>0.38240000000000002</v>
      </c>
      <c r="P155">
        <v>0.37780000000000002</v>
      </c>
      <c r="Q155" s="3">
        <f t="shared" si="26"/>
        <v>-4.599999999999993E-3</v>
      </c>
    </row>
    <row r="156" spans="1:17" x14ac:dyDescent="0.25">
      <c r="A156" s="1">
        <v>45604</v>
      </c>
      <c r="B156" s="2">
        <v>76613</v>
      </c>
      <c r="C156" s="2">
        <v>77276</v>
      </c>
      <c r="D156" s="2">
        <v>75554</v>
      </c>
      <c r="E156" s="2">
        <v>76784</v>
      </c>
      <c r="F156" s="2">
        <f t="shared" si="18"/>
        <v>171</v>
      </c>
      <c r="G156">
        <f t="shared" si="19"/>
        <v>171</v>
      </c>
      <c r="H156" s="2">
        <f t="shared" si="20"/>
        <v>82019.172131147541</v>
      </c>
      <c r="I156" s="3">
        <f t="shared" si="21"/>
        <v>2.2319971806351404E-3</v>
      </c>
      <c r="J156" s="3" t="str">
        <f t="shared" si="22"/>
        <v/>
      </c>
      <c r="K156" t="str">
        <f t="shared" si="23"/>
        <v>N</v>
      </c>
      <c r="L156" s="4">
        <f t="shared" si="24"/>
        <v>0</v>
      </c>
      <c r="M156">
        <v>0</v>
      </c>
      <c r="N156" t="str">
        <f t="shared" si="25"/>
        <v>0% Change</v>
      </c>
      <c r="O156">
        <v>0.38650000000000001</v>
      </c>
      <c r="P156">
        <v>0.38200000000000001</v>
      </c>
      <c r="Q156" s="3">
        <f t="shared" si="26"/>
        <v>-4.500000000000004E-3</v>
      </c>
    </row>
    <row r="157" spans="1:17" x14ac:dyDescent="0.25">
      <c r="A157" s="1">
        <v>45605</v>
      </c>
      <c r="B157" s="2">
        <v>76775</v>
      </c>
      <c r="C157" s="2">
        <v>76821</v>
      </c>
      <c r="D157" s="2">
        <v>75778</v>
      </c>
      <c r="E157" s="2">
        <v>76330</v>
      </c>
      <c r="F157" s="2">
        <f t="shared" si="18"/>
        <v>-445</v>
      </c>
      <c r="G157" t="str">
        <f t="shared" si="19"/>
        <v/>
      </c>
      <c r="H157" s="2">
        <f t="shared" si="20"/>
        <v>82019.172131147541</v>
      </c>
      <c r="I157" s="3">
        <f t="shared" si="21"/>
        <v>-5.7961576033865193E-3</v>
      </c>
      <c r="J157" s="3" t="str">
        <f t="shared" si="22"/>
        <v/>
      </c>
      <c r="K157" t="str">
        <f t="shared" si="23"/>
        <v>N</v>
      </c>
      <c r="L157" s="4">
        <f t="shared" si="24"/>
        <v>-0.01</v>
      </c>
      <c r="M157">
        <v>-0.01</v>
      </c>
      <c r="N157" t="str">
        <f t="shared" si="25"/>
        <v>-1% Change</v>
      </c>
      <c r="O157">
        <v>0.37459999999999999</v>
      </c>
      <c r="P157">
        <v>0.38650000000000001</v>
      </c>
      <c r="Q157" s="3">
        <f t="shared" si="26"/>
        <v>1.1900000000000022E-2</v>
      </c>
    </row>
    <row r="158" spans="1:17" x14ac:dyDescent="0.25">
      <c r="A158" s="1">
        <v>45606</v>
      </c>
      <c r="B158" s="2">
        <v>76330</v>
      </c>
      <c r="C158" s="2">
        <v>81074</v>
      </c>
      <c r="D158" s="2">
        <v>76271</v>
      </c>
      <c r="E158" s="2">
        <v>79002</v>
      </c>
      <c r="F158" s="2">
        <f t="shared" si="18"/>
        <v>2672</v>
      </c>
      <c r="G158">
        <f t="shared" si="19"/>
        <v>2672</v>
      </c>
      <c r="H158" s="2">
        <f t="shared" si="20"/>
        <v>82019.172131147541</v>
      </c>
      <c r="I158" s="3">
        <f t="shared" si="21"/>
        <v>3.5005895453949956E-2</v>
      </c>
      <c r="J158" s="3" t="str">
        <f t="shared" si="22"/>
        <v/>
      </c>
      <c r="K158" t="str">
        <f t="shared" si="23"/>
        <v>N</v>
      </c>
      <c r="L158" s="4">
        <f t="shared" si="24"/>
        <v>0.04</v>
      </c>
      <c r="M158">
        <v>0.04</v>
      </c>
      <c r="N158" t="str">
        <f t="shared" si="25"/>
        <v>4% Change</v>
      </c>
      <c r="O158">
        <v>0.3695</v>
      </c>
      <c r="P158">
        <v>0.37459999999999999</v>
      </c>
      <c r="Q158" s="3">
        <f t="shared" si="26"/>
        <v>5.0999999999999934E-3</v>
      </c>
    </row>
    <row r="159" spans="1:17" x14ac:dyDescent="0.25">
      <c r="A159" s="1">
        <v>45608</v>
      </c>
      <c r="B159" s="2">
        <v>87105</v>
      </c>
      <c r="C159" s="2">
        <v>89995</v>
      </c>
      <c r="D159" s="2">
        <v>85157</v>
      </c>
      <c r="E159" s="2">
        <v>89525</v>
      </c>
      <c r="F159" s="2">
        <f t="shared" si="18"/>
        <v>2420</v>
      </c>
      <c r="G159">
        <f t="shared" si="19"/>
        <v>2420</v>
      </c>
      <c r="H159" s="2">
        <f t="shared" si="20"/>
        <v>82019.172131147541</v>
      </c>
      <c r="I159" s="3">
        <f t="shared" si="21"/>
        <v>2.7782561276620172E-2</v>
      </c>
      <c r="J159" s="3" t="str">
        <f t="shared" si="22"/>
        <v/>
      </c>
      <c r="K159" t="str">
        <f t="shared" si="23"/>
        <v>N</v>
      </c>
      <c r="L159" s="4">
        <f t="shared" si="24"/>
        <v>0.03</v>
      </c>
      <c r="M159">
        <v>0.03</v>
      </c>
      <c r="N159" t="str">
        <f t="shared" si="25"/>
        <v>3% Change</v>
      </c>
      <c r="O159">
        <v>0.35580000000000001</v>
      </c>
      <c r="P159">
        <v>0.3695</v>
      </c>
      <c r="Q159" s="3">
        <f t="shared" si="26"/>
        <v>1.369999999999999E-2</v>
      </c>
    </row>
    <row r="160" spans="1:17" x14ac:dyDescent="0.25">
      <c r="A160" s="1">
        <v>45609</v>
      </c>
      <c r="B160" s="2">
        <v>89530</v>
      </c>
      <c r="C160" s="2">
        <v>93445</v>
      </c>
      <c r="D160" s="2">
        <v>86270</v>
      </c>
      <c r="E160" s="2">
        <v>89801</v>
      </c>
      <c r="F160" s="2">
        <f t="shared" si="18"/>
        <v>271</v>
      </c>
      <c r="G160">
        <f t="shared" si="19"/>
        <v>271</v>
      </c>
      <c r="H160" s="2">
        <f t="shared" si="20"/>
        <v>82019.172131147541</v>
      </c>
      <c r="I160" s="3">
        <f t="shared" si="21"/>
        <v>3.0269183513905954E-3</v>
      </c>
      <c r="J160" s="3" t="str">
        <f t="shared" si="22"/>
        <v/>
      </c>
      <c r="K160" t="str">
        <f t="shared" si="23"/>
        <v>N</v>
      </c>
      <c r="L160" s="4">
        <f t="shared" si="24"/>
        <v>0</v>
      </c>
      <c r="M160">
        <v>0</v>
      </c>
      <c r="N160" t="str">
        <f t="shared" si="25"/>
        <v>0% Change</v>
      </c>
      <c r="O160">
        <v>0.3735</v>
      </c>
      <c r="P160">
        <v>0.35549999999999998</v>
      </c>
      <c r="Q160" s="3">
        <f t="shared" si="26"/>
        <v>-1.8000000000000016E-2</v>
      </c>
    </row>
    <row r="161" spans="1:17" x14ac:dyDescent="0.25">
      <c r="A161" s="1">
        <v>45610</v>
      </c>
      <c r="B161" s="2">
        <v>89801</v>
      </c>
      <c r="C161" s="2">
        <v>91773</v>
      </c>
      <c r="D161" s="2">
        <v>87563</v>
      </c>
      <c r="E161" s="2">
        <v>87565</v>
      </c>
      <c r="F161" s="2">
        <f t="shared" si="18"/>
        <v>-2236</v>
      </c>
      <c r="G161" t="str">
        <f t="shared" si="19"/>
        <v/>
      </c>
      <c r="H161" s="2">
        <f t="shared" si="20"/>
        <v>82019.172131147541</v>
      </c>
      <c r="I161" s="3">
        <f t="shared" si="21"/>
        <v>-2.4899500005567867E-2</v>
      </c>
      <c r="J161" s="3" t="str">
        <f t="shared" si="22"/>
        <v/>
      </c>
      <c r="K161" t="str">
        <f t="shared" si="23"/>
        <v>N</v>
      </c>
      <c r="L161" s="4">
        <f t="shared" si="24"/>
        <v>-0.02</v>
      </c>
      <c r="M161">
        <v>-0.02</v>
      </c>
      <c r="N161" t="str">
        <f t="shared" si="25"/>
        <v>-2% Change</v>
      </c>
      <c r="O161">
        <v>0.39069999999999999</v>
      </c>
      <c r="P161">
        <v>0.3735</v>
      </c>
      <c r="Q161" s="3">
        <f t="shared" si="26"/>
        <v>-1.7199999999999993E-2</v>
      </c>
    </row>
    <row r="162" spans="1:17" x14ac:dyDescent="0.25">
      <c r="A162" s="1">
        <v>45611</v>
      </c>
      <c r="B162" s="2">
        <v>87568</v>
      </c>
      <c r="C162" s="2">
        <v>91487</v>
      </c>
      <c r="D162" s="2">
        <v>86706</v>
      </c>
      <c r="E162" s="2">
        <v>91487</v>
      </c>
      <c r="F162" s="2">
        <f t="shared" si="18"/>
        <v>3919</v>
      </c>
      <c r="G162">
        <f t="shared" si="19"/>
        <v>3919</v>
      </c>
      <c r="H162" s="2">
        <f t="shared" si="20"/>
        <v>82019.172131147541</v>
      </c>
      <c r="I162" s="3">
        <f t="shared" si="21"/>
        <v>4.4753791339302025E-2</v>
      </c>
      <c r="J162" s="3" t="str">
        <f t="shared" si="22"/>
        <v/>
      </c>
      <c r="K162" t="str">
        <f t="shared" si="23"/>
        <v>N</v>
      </c>
      <c r="L162" s="4">
        <f t="shared" si="24"/>
        <v>0.04</v>
      </c>
      <c r="M162">
        <v>0.04</v>
      </c>
      <c r="N162" t="str">
        <f t="shared" si="25"/>
        <v>4% Change</v>
      </c>
      <c r="O162">
        <v>0.37630000000000002</v>
      </c>
      <c r="P162">
        <v>0.39019999999999999</v>
      </c>
      <c r="Q162" s="3">
        <f t="shared" si="26"/>
        <v>1.3899999999999968E-2</v>
      </c>
    </row>
    <row r="163" spans="1:17" x14ac:dyDescent="0.25">
      <c r="A163" s="1">
        <v>45612</v>
      </c>
      <c r="B163" s="2">
        <v>91487</v>
      </c>
      <c r="C163" s="2">
        <v>91881</v>
      </c>
      <c r="D163" s="2">
        <v>90117</v>
      </c>
      <c r="E163" s="2">
        <v>90799</v>
      </c>
      <c r="F163" s="2">
        <f t="shared" si="18"/>
        <v>-688</v>
      </c>
      <c r="G163" t="str">
        <f t="shared" si="19"/>
        <v/>
      </c>
      <c r="H163" s="2">
        <f t="shared" si="20"/>
        <v>82019.172131147541</v>
      </c>
      <c r="I163" s="3">
        <f t="shared" si="21"/>
        <v>-7.520194125941391E-3</v>
      </c>
      <c r="J163" s="3" t="str">
        <f t="shared" si="22"/>
        <v/>
      </c>
      <c r="K163" t="str">
        <f t="shared" si="23"/>
        <v>N</v>
      </c>
      <c r="L163" s="4">
        <f t="shared" si="24"/>
        <v>-0.01</v>
      </c>
      <c r="M163">
        <v>-0.01</v>
      </c>
      <c r="N163" t="str">
        <f t="shared" si="25"/>
        <v>-1% Change</v>
      </c>
      <c r="O163">
        <v>0.38440000000000002</v>
      </c>
      <c r="P163">
        <v>0.37640000000000001</v>
      </c>
      <c r="Q163" s="3">
        <f t="shared" si="26"/>
        <v>-8.0000000000000071E-3</v>
      </c>
    </row>
    <row r="164" spans="1:17" x14ac:dyDescent="0.25">
      <c r="A164" s="1">
        <v>45613</v>
      </c>
      <c r="B164" s="2">
        <v>90799</v>
      </c>
      <c r="C164" s="2">
        <v>91428</v>
      </c>
      <c r="D164" s="2">
        <v>89432</v>
      </c>
      <c r="E164" s="2">
        <v>89636</v>
      </c>
      <c r="F164" s="2">
        <f t="shared" si="18"/>
        <v>-1163</v>
      </c>
      <c r="G164" t="str">
        <f t="shared" si="19"/>
        <v/>
      </c>
      <c r="H164" s="2">
        <f t="shared" si="20"/>
        <v>82019.172131147541</v>
      </c>
      <c r="I164" s="3">
        <f t="shared" si="21"/>
        <v>-1.2808511106950518E-2</v>
      </c>
      <c r="J164" s="3" t="str">
        <f t="shared" si="22"/>
        <v/>
      </c>
      <c r="K164" t="str">
        <f t="shared" si="23"/>
        <v>N</v>
      </c>
      <c r="L164" s="4">
        <f t="shared" si="24"/>
        <v>-0.01</v>
      </c>
      <c r="M164">
        <v>-0.01</v>
      </c>
      <c r="N164" t="str">
        <f t="shared" si="25"/>
        <v>-1% Change</v>
      </c>
      <c r="O164">
        <v>0.41149999999999998</v>
      </c>
      <c r="P164">
        <v>0.38429999999999997</v>
      </c>
      <c r="Q164" s="3">
        <f t="shared" si="26"/>
        <v>-2.7200000000000002E-2</v>
      </c>
    </row>
    <row r="165" spans="1:17" x14ac:dyDescent="0.25">
      <c r="A165" s="1">
        <v>45614</v>
      </c>
      <c r="B165" s="2">
        <v>89636</v>
      </c>
      <c r="C165" s="2">
        <v>92594</v>
      </c>
      <c r="D165" s="2">
        <v>88743</v>
      </c>
      <c r="E165" s="2">
        <v>91574</v>
      </c>
      <c r="F165" s="2">
        <f t="shared" si="18"/>
        <v>1938</v>
      </c>
      <c r="G165">
        <f t="shared" si="19"/>
        <v>1938</v>
      </c>
      <c r="H165" s="2">
        <f t="shared" si="20"/>
        <v>82019.172131147541</v>
      </c>
      <c r="I165" s="3">
        <f t="shared" si="21"/>
        <v>2.1620777366236781E-2</v>
      </c>
      <c r="J165" s="3" t="str">
        <f t="shared" si="22"/>
        <v/>
      </c>
      <c r="K165" t="str">
        <f t="shared" si="23"/>
        <v>N</v>
      </c>
      <c r="L165" s="4">
        <f t="shared" si="24"/>
        <v>0.02</v>
      </c>
      <c r="M165">
        <v>0.02</v>
      </c>
      <c r="N165" t="str">
        <f t="shared" si="25"/>
        <v>2% Change</v>
      </c>
      <c r="O165">
        <v>0.43669999999999998</v>
      </c>
      <c r="P165">
        <v>0.41199999999999998</v>
      </c>
      <c r="Q165" s="3">
        <f t="shared" si="26"/>
        <v>-2.47E-2</v>
      </c>
    </row>
    <row r="166" spans="1:17" x14ac:dyDescent="0.25">
      <c r="A166" s="1">
        <v>45615</v>
      </c>
      <c r="B166" s="2">
        <v>91573</v>
      </c>
      <c r="C166" s="2">
        <v>94039</v>
      </c>
      <c r="D166" s="2">
        <v>90323</v>
      </c>
      <c r="E166" s="2">
        <v>92607</v>
      </c>
      <c r="F166" s="2">
        <f t="shared" si="18"/>
        <v>1034</v>
      </c>
      <c r="G166">
        <f t="shared" si="19"/>
        <v>1034</v>
      </c>
      <c r="H166" s="2">
        <f t="shared" si="20"/>
        <v>82019.172131147541</v>
      </c>
      <c r="I166" s="3">
        <f t="shared" si="21"/>
        <v>1.1291537898725607E-2</v>
      </c>
      <c r="J166" s="3" t="str">
        <f t="shared" si="22"/>
        <v/>
      </c>
      <c r="K166" t="str">
        <f t="shared" si="23"/>
        <v>N</v>
      </c>
      <c r="L166" s="4">
        <f t="shared" si="24"/>
        <v>0.01</v>
      </c>
      <c r="M166">
        <v>0.01</v>
      </c>
      <c r="N166" t="str">
        <f t="shared" si="25"/>
        <v>1% Change</v>
      </c>
      <c r="O166">
        <v>0.42599999999999999</v>
      </c>
      <c r="P166">
        <v>0.43630000000000002</v>
      </c>
      <c r="Q166" s="3">
        <f t="shared" si="26"/>
        <v>1.0300000000000031E-2</v>
      </c>
    </row>
    <row r="167" spans="1:17" x14ac:dyDescent="0.25">
      <c r="A167" s="1">
        <v>45616</v>
      </c>
      <c r="B167" s="2">
        <v>92601</v>
      </c>
      <c r="C167" s="2">
        <v>94963</v>
      </c>
      <c r="D167" s="2">
        <v>91517</v>
      </c>
      <c r="E167" s="2">
        <v>94379</v>
      </c>
      <c r="F167" s="2">
        <f t="shared" si="18"/>
        <v>1778</v>
      </c>
      <c r="G167">
        <f t="shared" si="19"/>
        <v>1778</v>
      </c>
      <c r="H167" s="2">
        <f t="shared" si="20"/>
        <v>82019.172131147541</v>
      </c>
      <c r="I167" s="3">
        <f t="shared" si="21"/>
        <v>1.9200656580382502E-2</v>
      </c>
      <c r="J167" s="3" t="str">
        <f t="shared" si="22"/>
        <v/>
      </c>
      <c r="K167" t="str">
        <f t="shared" si="23"/>
        <v>N</v>
      </c>
      <c r="L167" s="4">
        <f t="shared" si="24"/>
        <v>0.02</v>
      </c>
      <c r="M167">
        <v>0.02</v>
      </c>
      <c r="N167" t="str">
        <f t="shared" si="25"/>
        <v>2% Change</v>
      </c>
      <c r="O167">
        <v>0.39600000000000002</v>
      </c>
      <c r="P167">
        <v>0.42570000000000002</v>
      </c>
      <c r="Q167" s="3">
        <f t="shared" si="26"/>
        <v>2.9700000000000004E-2</v>
      </c>
    </row>
    <row r="168" spans="1:17" x14ac:dyDescent="0.25">
      <c r="A168" s="1">
        <v>45617</v>
      </c>
      <c r="B168" s="2">
        <v>94377</v>
      </c>
      <c r="C168" s="2">
        <v>99028</v>
      </c>
      <c r="D168" s="2">
        <v>93885</v>
      </c>
      <c r="E168" s="2">
        <v>98334</v>
      </c>
      <c r="F168" s="2">
        <f t="shared" si="18"/>
        <v>3957</v>
      </c>
      <c r="G168">
        <f t="shared" si="19"/>
        <v>3957</v>
      </c>
      <c r="H168" s="2">
        <f t="shared" si="20"/>
        <v>82019.172131147541</v>
      </c>
      <c r="I168" s="3">
        <f t="shared" si="21"/>
        <v>4.1927588289519695E-2</v>
      </c>
      <c r="J168" s="3" t="str">
        <f t="shared" si="22"/>
        <v/>
      </c>
      <c r="K168" t="str">
        <f t="shared" si="23"/>
        <v>N</v>
      </c>
      <c r="L168" s="4">
        <f t="shared" si="24"/>
        <v>0.04</v>
      </c>
      <c r="M168">
        <v>0.04</v>
      </c>
      <c r="N168" t="str">
        <f t="shared" si="25"/>
        <v>4% Change</v>
      </c>
      <c r="O168">
        <v>0.38269999999999998</v>
      </c>
      <c r="P168">
        <v>0.39639999999999997</v>
      </c>
      <c r="Q168" s="3">
        <f t="shared" si="26"/>
        <v>1.369999999999999E-2</v>
      </c>
    </row>
    <row r="169" spans="1:17" x14ac:dyDescent="0.25">
      <c r="A169" s="1">
        <v>45618</v>
      </c>
      <c r="B169" s="2">
        <v>98326</v>
      </c>
      <c r="C169" s="2">
        <v>99768</v>
      </c>
      <c r="D169" s="2">
        <v>97229</v>
      </c>
      <c r="E169" s="2">
        <v>99291</v>
      </c>
      <c r="F169" s="2">
        <f t="shared" si="18"/>
        <v>965</v>
      </c>
      <c r="G169">
        <f t="shared" si="19"/>
        <v>965</v>
      </c>
      <c r="H169" s="2">
        <f t="shared" si="20"/>
        <v>82019.172131147541</v>
      </c>
      <c r="I169" s="3">
        <f t="shared" si="21"/>
        <v>9.8142912352785633E-3</v>
      </c>
      <c r="J169" s="3" t="str">
        <f t="shared" si="22"/>
        <v/>
      </c>
      <c r="K169" t="str">
        <f t="shared" si="23"/>
        <v>N</v>
      </c>
      <c r="L169" s="4">
        <f t="shared" si="24"/>
        <v>0.01</v>
      </c>
      <c r="M169">
        <v>0.01</v>
      </c>
      <c r="N169" t="str">
        <f t="shared" si="25"/>
        <v>1% Change</v>
      </c>
      <c r="O169">
        <v>0.4017</v>
      </c>
      <c r="P169">
        <v>0.38240000000000002</v>
      </c>
      <c r="Q169" s="3">
        <f t="shared" si="26"/>
        <v>-1.9299999999999984E-2</v>
      </c>
    </row>
    <row r="170" spans="1:17" x14ac:dyDescent="0.25">
      <c r="A170" s="1">
        <v>45619</v>
      </c>
      <c r="B170" s="2">
        <v>99292</v>
      </c>
      <c r="C170" s="2">
        <v>99489</v>
      </c>
      <c r="D170" s="2">
        <v>97256</v>
      </c>
      <c r="E170" s="2">
        <v>97828</v>
      </c>
      <c r="F170" s="2">
        <f t="shared" si="18"/>
        <v>-1464</v>
      </c>
      <c r="G170" t="str">
        <f t="shared" si="19"/>
        <v/>
      </c>
      <c r="H170" s="2">
        <f t="shared" si="20"/>
        <v>82019.172131147541</v>
      </c>
      <c r="I170" s="3">
        <f t="shared" si="21"/>
        <v>-1.4744390283205093E-2</v>
      </c>
      <c r="J170" s="3" t="str">
        <f t="shared" si="22"/>
        <v/>
      </c>
      <c r="K170" t="str">
        <f t="shared" si="23"/>
        <v>N</v>
      </c>
      <c r="L170" s="4">
        <f t="shared" si="24"/>
        <v>-0.01</v>
      </c>
      <c r="M170">
        <v>-0.01</v>
      </c>
      <c r="N170" t="str">
        <f t="shared" si="25"/>
        <v>-1% Change</v>
      </c>
      <c r="O170">
        <v>0.4002</v>
      </c>
      <c r="P170">
        <v>0.40189999999999998</v>
      </c>
      <c r="Q170" s="3">
        <f t="shared" si="26"/>
        <v>1.6999999999999793E-3</v>
      </c>
    </row>
    <row r="171" spans="1:17" x14ac:dyDescent="0.25">
      <c r="A171" s="1">
        <v>45620</v>
      </c>
      <c r="B171" s="2">
        <v>97828</v>
      </c>
      <c r="C171" s="2">
        <v>98657</v>
      </c>
      <c r="D171" s="2">
        <v>95795</v>
      </c>
      <c r="E171" s="2">
        <v>96884</v>
      </c>
      <c r="F171" s="2">
        <f t="shared" si="18"/>
        <v>-944</v>
      </c>
      <c r="G171" t="str">
        <f t="shared" si="19"/>
        <v/>
      </c>
      <c r="H171" s="2">
        <f t="shared" si="20"/>
        <v>82019.172131147541</v>
      </c>
      <c r="I171" s="3">
        <f t="shared" si="21"/>
        <v>-9.6495890747025394E-3</v>
      </c>
      <c r="J171" s="3" t="str">
        <f t="shared" si="22"/>
        <v/>
      </c>
      <c r="K171" t="str">
        <f t="shared" si="23"/>
        <v>N</v>
      </c>
      <c r="L171" s="4">
        <f t="shared" si="24"/>
        <v>-0.01</v>
      </c>
      <c r="M171">
        <v>-0.01</v>
      </c>
      <c r="N171" t="str">
        <f t="shared" si="25"/>
        <v>-1% Change</v>
      </c>
      <c r="O171">
        <v>0.43159999999999998</v>
      </c>
      <c r="P171">
        <v>0.4002</v>
      </c>
      <c r="Q171" s="3">
        <f t="shared" si="26"/>
        <v>-3.1399999999999983E-2</v>
      </c>
    </row>
    <row r="172" spans="1:17" x14ac:dyDescent="0.25">
      <c r="A172" s="1">
        <v>45621</v>
      </c>
      <c r="B172" s="2">
        <v>96884</v>
      </c>
      <c r="C172" s="2">
        <v>98966</v>
      </c>
      <c r="D172" s="2">
        <v>94491</v>
      </c>
      <c r="E172" s="2">
        <v>94856</v>
      </c>
      <c r="F172" s="2">
        <f t="shared" si="18"/>
        <v>-2028</v>
      </c>
      <c r="G172" t="str">
        <f t="shared" si="19"/>
        <v/>
      </c>
      <c r="H172" s="2">
        <f t="shared" si="20"/>
        <v>82019.172131147541</v>
      </c>
      <c r="I172" s="3">
        <f t="shared" si="21"/>
        <v>-2.0932248874943229E-2</v>
      </c>
      <c r="J172" s="3" t="str">
        <f t="shared" si="22"/>
        <v/>
      </c>
      <c r="K172" t="str">
        <f t="shared" si="23"/>
        <v>N</v>
      </c>
      <c r="L172" s="4">
        <f t="shared" si="24"/>
        <v>-0.02</v>
      </c>
      <c r="M172">
        <v>-0.02</v>
      </c>
      <c r="N172" t="str">
        <f t="shared" si="25"/>
        <v>-2% Change</v>
      </c>
      <c r="O172">
        <v>0.42820000000000003</v>
      </c>
      <c r="P172">
        <v>0.43159999999999998</v>
      </c>
      <c r="Q172" s="3">
        <f t="shared" si="26"/>
        <v>3.3999999999999586E-3</v>
      </c>
    </row>
    <row r="173" spans="1:17" x14ac:dyDescent="0.25">
      <c r="A173" s="1">
        <v>45622</v>
      </c>
      <c r="B173" s="2">
        <v>94859</v>
      </c>
      <c r="C173" s="2">
        <v>95134</v>
      </c>
      <c r="D173" s="2">
        <v>90755</v>
      </c>
      <c r="E173" s="2">
        <v>90982</v>
      </c>
      <c r="F173" s="2">
        <f t="shared" si="18"/>
        <v>-3877</v>
      </c>
      <c r="G173" t="str">
        <f t="shared" si="19"/>
        <v/>
      </c>
      <c r="H173" s="2">
        <f t="shared" si="20"/>
        <v>82019.172131147541</v>
      </c>
      <c r="I173" s="3">
        <f t="shared" si="21"/>
        <v>-4.0871187762890185E-2</v>
      </c>
      <c r="J173" s="3" t="str">
        <f t="shared" si="22"/>
        <v/>
      </c>
      <c r="K173" t="str">
        <f t="shared" si="23"/>
        <v>N</v>
      </c>
      <c r="L173" s="4">
        <f t="shared" si="24"/>
        <v>-0.04</v>
      </c>
      <c r="M173">
        <v>-0.04</v>
      </c>
      <c r="N173" t="str">
        <f t="shared" si="25"/>
        <v>-4% Change</v>
      </c>
      <c r="O173">
        <v>0.44900000000000001</v>
      </c>
      <c r="P173">
        <v>0.42820000000000003</v>
      </c>
      <c r="Q173" s="3">
        <f t="shared" si="26"/>
        <v>-2.0799999999999985E-2</v>
      </c>
    </row>
    <row r="174" spans="1:17" x14ac:dyDescent="0.25">
      <c r="A174" s="1">
        <v>45624</v>
      </c>
      <c r="B174" s="2">
        <v>96625</v>
      </c>
      <c r="C174" s="2">
        <v>96712</v>
      </c>
      <c r="D174" s="2">
        <v>94688</v>
      </c>
      <c r="E174" s="2">
        <v>94825</v>
      </c>
      <c r="F174" s="2">
        <f t="shared" si="18"/>
        <v>-1800</v>
      </c>
      <c r="G174" t="str">
        <f t="shared" si="19"/>
        <v/>
      </c>
      <c r="H174" s="2">
        <f t="shared" si="20"/>
        <v>82019.172131147541</v>
      </c>
      <c r="I174" s="3">
        <f t="shared" si="21"/>
        <v>-1.8628719275549807E-2</v>
      </c>
      <c r="J174" s="3" t="str">
        <f t="shared" si="22"/>
        <v/>
      </c>
      <c r="K174" t="str">
        <f t="shared" si="23"/>
        <v>N</v>
      </c>
      <c r="L174" s="4">
        <f t="shared" si="24"/>
        <v>-0.02</v>
      </c>
      <c r="M174">
        <v>-0.02</v>
      </c>
      <c r="N174" t="str">
        <f t="shared" si="25"/>
        <v>-2% Change</v>
      </c>
      <c r="O174">
        <v>0.42159999999999997</v>
      </c>
      <c r="P174">
        <v>0.44950000000000001</v>
      </c>
      <c r="Q174" s="3">
        <f t="shared" si="26"/>
        <v>2.7900000000000036E-2</v>
      </c>
    </row>
    <row r="175" spans="1:17" x14ac:dyDescent="0.25">
      <c r="A175" s="1">
        <v>45625</v>
      </c>
      <c r="B175" s="2">
        <v>94825</v>
      </c>
      <c r="C175" s="2">
        <v>98729</v>
      </c>
      <c r="D175" s="2">
        <v>94825</v>
      </c>
      <c r="E175" s="2">
        <v>97416</v>
      </c>
      <c r="F175" s="2">
        <f t="shared" si="18"/>
        <v>2591</v>
      </c>
      <c r="G175">
        <f t="shared" si="19"/>
        <v>2591</v>
      </c>
      <c r="H175" s="2">
        <f t="shared" si="20"/>
        <v>82019.172131147541</v>
      </c>
      <c r="I175" s="3">
        <f t="shared" si="21"/>
        <v>2.7324017927761665E-2</v>
      </c>
      <c r="J175" s="3" t="str">
        <f t="shared" si="22"/>
        <v/>
      </c>
      <c r="K175" t="str">
        <f t="shared" si="23"/>
        <v>N</v>
      </c>
      <c r="L175" s="4">
        <f t="shared" si="24"/>
        <v>0.03</v>
      </c>
      <c r="M175">
        <v>0.03</v>
      </c>
      <c r="N175" t="str">
        <f t="shared" si="25"/>
        <v>3% Change</v>
      </c>
      <c r="O175">
        <v>0.4123</v>
      </c>
      <c r="P175">
        <v>0.42130000000000001</v>
      </c>
      <c r="Q175" s="3">
        <f t="shared" si="26"/>
        <v>9.000000000000008E-3</v>
      </c>
    </row>
    <row r="176" spans="1:17" x14ac:dyDescent="0.25">
      <c r="A176" s="1">
        <v>45626</v>
      </c>
      <c r="B176" s="2">
        <v>97416</v>
      </c>
      <c r="C176" s="2">
        <v>97557</v>
      </c>
      <c r="D176" s="2">
        <v>96152</v>
      </c>
      <c r="E176" s="2">
        <v>97030</v>
      </c>
      <c r="F176" s="2">
        <f t="shared" si="18"/>
        <v>-386</v>
      </c>
      <c r="G176" t="str">
        <f t="shared" si="19"/>
        <v/>
      </c>
      <c r="H176" s="2">
        <f t="shared" si="20"/>
        <v>82019.172131147541</v>
      </c>
      <c r="I176" s="3">
        <f t="shared" si="21"/>
        <v>-3.9623881087295721E-3</v>
      </c>
      <c r="J176" s="3" t="str">
        <f t="shared" si="22"/>
        <v/>
      </c>
      <c r="K176" t="str">
        <f t="shared" si="23"/>
        <v>N</v>
      </c>
      <c r="L176" s="4">
        <f t="shared" si="24"/>
        <v>0</v>
      </c>
      <c r="M176">
        <v>0</v>
      </c>
      <c r="N176" t="str">
        <f t="shared" si="25"/>
        <v>0% Change</v>
      </c>
      <c r="O176">
        <v>0.4229</v>
      </c>
      <c r="P176">
        <v>0.41220000000000001</v>
      </c>
      <c r="Q176" s="3">
        <f t="shared" si="26"/>
        <v>-1.0699999999999987E-2</v>
      </c>
    </row>
    <row r="177" spans="1:17" x14ac:dyDescent="0.25">
      <c r="A177" s="1">
        <v>45627</v>
      </c>
      <c r="B177" s="2">
        <v>97030</v>
      </c>
      <c r="C177" s="2">
        <v>97567</v>
      </c>
      <c r="D177" s="2">
        <v>95768</v>
      </c>
      <c r="E177" s="2">
        <v>97137</v>
      </c>
      <c r="F177" s="2">
        <f t="shared" si="18"/>
        <v>107</v>
      </c>
      <c r="G177">
        <f t="shared" si="19"/>
        <v>107</v>
      </c>
      <c r="H177" s="2">
        <f t="shared" si="20"/>
        <v>82019.172131147541</v>
      </c>
      <c r="I177" s="3">
        <f t="shared" si="21"/>
        <v>1.1027517262702257E-3</v>
      </c>
      <c r="J177" s="3" t="str">
        <f t="shared" si="22"/>
        <v/>
      </c>
      <c r="K177" t="str">
        <f t="shared" si="23"/>
        <v>N</v>
      </c>
      <c r="L177" s="4">
        <f t="shared" si="24"/>
        <v>0</v>
      </c>
      <c r="M177">
        <v>0</v>
      </c>
      <c r="N177" t="str">
        <f t="shared" si="25"/>
        <v>0% Change</v>
      </c>
      <c r="O177">
        <v>0.43469999999999998</v>
      </c>
      <c r="P177">
        <v>0.4229</v>
      </c>
      <c r="Q177" s="3">
        <f t="shared" si="26"/>
        <v>-1.1799999999999977E-2</v>
      </c>
    </row>
    <row r="178" spans="1:17" x14ac:dyDescent="0.25">
      <c r="A178" s="1">
        <v>45628</v>
      </c>
      <c r="B178" s="2">
        <v>97137</v>
      </c>
      <c r="C178" s="2">
        <v>98187</v>
      </c>
      <c r="D178" s="2">
        <v>94491</v>
      </c>
      <c r="E178" s="2">
        <v>95673</v>
      </c>
      <c r="F178" s="2">
        <f t="shared" si="18"/>
        <v>-1464</v>
      </c>
      <c r="G178" t="str">
        <f t="shared" si="19"/>
        <v/>
      </c>
      <c r="H178" s="2">
        <f t="shared" si="20"/>
        <v>82019.172131147541</v>
      </c>
      <c r="I178" s="3">
        <f t="shared" si="21"/>
        <v>-1.5071496957904815E-2</v>
      </c>
      <c r="J178" s="3" t="str">
        <f t="shared" si="22"/>
        <v/>
      </c>
      <c r="K178" t="str">
        <f t="shared" si="23"/>
        <v>N</v>
      </c>
      <c r="L178" s="4">
        <f t="shared" si="24"/>
        <v>-0.02</v>
      </c>
      <c r="M178">
        <v>-0.02</v>
      </c>
      <c r="N178" t="str">
        <f t="shared" si="25"/>
        <v>-2% Change</v>
      </c>
      <c r="O178">
        <v>0.43480000000000002</v>
      </c>
      <c r="P178">
        <v>0.43490000000000001</v>
      </c>
      <c r="Q178" s="3">
        <f t="shared" si="26"/>
        <v>9.9999999999988987E-5</v>
      </c>
    </row>
    <row r="179" spans="1:17" x14ac:dyDescent="0.25">
      <c r="A179" s="1">
        <v>45629</v>
      </c>
      <c r="B179" s="2">
        <v>95675</v>
      </c>
      <c r="C179" s="2">
        <v>96281</v>
      </c>
      <c r="D179" s="2">
        <v>93609</v>
      </c>
      <c r="E179" s="2">
        <v>95674</v>
      </c>
      <c r="F179" s="2">
        <f t="shared" si="18"/>
        <v>-1</v>
      </c>
      <c r="G179" t="str">
        <f t="shared" si="19"/>
        <v/>
      </c>
      <c r="H179" s="2">
        <f t="shared" si="20"/>
        <v>82019.172131147541</v>
      </c>
      <c r="I179" s="3">
        <f t="shared" si="21"/>
        <v>-1.0452051215050954E-5</v>
      </c>
      <c r="J179" s="3" t="str">
        <f t="shared" si="22"/>
        <v/>
      </c>
      <c r="K179" t="str">
        <f t="shared" si="23"/>
        <v>N</v>
      </c>
      <c r="L179" s="4">
        <f t="shared" si="24"/>
        <v>0</v>
      </c>
      <c r="M179">
        <v>0</v>
      </c>
      <c r="N179" t="str">
        <f t="shared" si="25"/>
        <v>0% Change</v>
      </c>
      <c r="O179">
        <v>0.4572</v>
      </c>
      <c r="P179">
        <v>0.435</v>
      </c>
      <c r="Q179" s="3">
        <f t="shared" si="26"/>
        <v>-2.2199999999999998E-2</v>
      </c>
    </row>
    <row r="180" spans="1:17" x14ac:dyDescent="0.25">
      <c r="A180" s="1">
        <v>45630</v>
      </c>
      <c r="B180" s="2">
        <v>95672</v>
      </c>
      <c r="C180" s="2">
        <v>99219</v>
      </c>
      <c r="D180" s="2">
        <v>94679</v>
      </c>
      <c r="E180" s="2">
        <v>98972</v>
      </c>
      <c r="F180" s="2">
        <f t="shared" si="18"/>
        <v>3300</v>
      </c>
      <c r="G180">
        <f t="shared" si="19"/>
        <v>3300</v>
      </c>
      <c r="H180" s="2">
        <f t="shared" si="20"/>
        <v>82019.172131147541</v>
      </c>
      <c r="I180" s="3">
        <f t="shared" si="21"/>
        <v>3.4492850572790369E-2</v>
      </c>
      <c r="J180" s="3" t="str">
        <f t="shared" si="22"/>
        <v/>
      </c>
      <c r="K180" t="str">
        <f t="shared" si="23"/>
        <v>N</v>
      </c>
      <c r="L180" s="4">
        <f t="shared" si="24"/>
        <v>0.03</v>
      </c>
      <c r="M180">
        <v>0.03</v>
      </c>
      <c r="N180" t="str">
        <f t="shared" si="25"/>
        <v>3% Change</v>
      </c>
      <c r="O180">
        <v>0.46450000000000002</v>
      </c>
      <c r="P180">
        <v>0.45810000000000001</v>
      </c>
      <c r="Q180" s="3">
        <f t="shared" si="26"/>
        <v>-6.4000000000000168E-3</v>
      </c>
    </row>
    <row r="181" spans="1:17" x14ac:dyDescent="0.25">
      <c r="A181" s="1">
        <v>45631</v>
      </c>
      <c r="B181" s="2">
        <v>98975</v>
      </c>
      <c r="C181" s="2">
        <v>103853</v>
      </c>
      <c r="D181" s="2">
        <v>97658</v>
      </c>
      <c r="E181" s="2">
        <v>99137</v>
      </c>
      <c r="F181" s="2">
        <f t="shared" si="18"/>
        <v>162</v>
      </c>
      <c r="G181">
        <f t="shared" si="19"/>
        <v>162</v>
      </c>
      <c r="H181" s="2">
        <f t="shared" si="20"/>
        <v>82019.172131147541</v>
      </c>
      <c r="I181" s="3">
        <f t="shared" si="21"/>
        <v>1.6367769638797676E-3</v>
      </c>
      <c r="J181" s="3" t="str">
        <f t="shared" si="22"/>
        <v/>
      </c>
      <c r="K181" t="str">
        <f t="shared" si="23"/>
        <v>N</v>
      </c>
      <c r="L181" s="4">
        <f t="shared" si="24"/>
        <v>0</v>
      </c>
      <c r="M181">
        <v>0</v>
      </c>
      <c r="N181" t="str">
        <f t="shared" si="25"/>
        <v>0% Change</v>
      </c>
      <c r="O181">
        <v>0.41830000000000001</v>
      </c>
      <c r="P181">
        <v>0.46460000000000001</v>
      </c>
      <c r="Q181" s="3">
        <f t="shared" si="26"/>
        <v>4.6300000000000008E-2</v>
      </c>
    </row>
    <row r="182" spans="1:17" x14ac:dyDescent="0.25">
      <c r="A182" s="1">
        <v>45632</v>
      </c>
      <c r="B182" s="2">
        <v>99137</v>
      </c>
      <c r="C182" s="2">
        <v>102085</v>
      </c>
      <c r="D182" s="2">
        <v>92251</v>
      </c>
      <c r="E182" s="2">
        <v>101581</v>
      </c>
      <c r="F182" s="2">
        <f t="shared" si="18"/>
        <v>2444</v>
      </c>
      <c r="G182">
        <f t="shared" si="19"/>
        <v>2444</v>
      </c>
      <c r="H182" s="2">
        <f t="shared" si="20"/>
        <v>82019.172131147541</v>
      </c>
      <c r="I182" s="3">
        <f t="shared" si="21"/>
        <v>2.4652753260639319E-2</v>
      </c>
      <c r="J182" s="3" t="str">
        <f t="shared" si="22"/>
        <v/>
      </c>
      <c r="K182" t="str">
        <f t="shared" si="23"/>
        <v>N</v>
      </c>
      <c r="L182" s="4">
        <f t="shared" si="24"/>
        <v>0.02</v>
      </c>
      <c r="M182">
        <v>0.02</v>
      </c>
      <c r="N182" t="str">
        <f t="shared" si="25"/>
        <v>2% Change</v>
      </c>
      <c r="O182">
        <v>0.39169999999999999</v>
      </c>
      <c r="P182">
        <v>0.41810000000000003</v>
      </c>
      <c r="Q182" s="3">
        <f t="shared" si="26"/>
        <v>2.6400000000000035E-2</v>
      </c>
    </row>
    <row r="183" spans="1:17" x14ac:dyDescent="0.25">
      <c r="A183" s="1">
        <v>45633</v>
      </c>
      <c r="B183" s="2">
        <v>101582</v>
      </c>
      <c r="C183" s="2">
        <v>101615</v>
      </c>
      <c r="D183" s="2">
        <v>99096</v>
      </c>
      <c r="E183" s="2">
        <v>100382</v>
      </c>
      <c r="F183" s="2">
        <f t="shared" si="18"/>
        <v>-1200</v>
      </c>
      <c r="G183" t="str">
        <f t="shared" si="19"/>
        <v/>
      </c>
      <c r="H183" s="2">
        <f t="shared" si="20"/>
        <v>82019.172131147541</v>
      </c>
      <c r="I183" s="3">
        <f t="shared" si="21"/>
        <v>-1.1813116497017188E-2</v>
      </c>
      <c r="J183" s="3" t="str">
        <f t="shared" si="22"/>
        <v/>
      </c>
      <c r="K183" t="str">
        <f t="shared" si="23"/>
        <v>N</v>
      </c>
      <c r="L183" s="4">
        <f t="shared" si="24"/>
        <v>-0.01</v>
      </c>
      <c r="M183">
        <v>-0.01</v>
      </c>
      <c r="N183" t="str">
        <f t="shared" si="25"/>
        <v>-1% Change</v>
      </c>
      <c r="O183">
        <v>0.41799999999999998</v>
      </c>
      <c r="P183">
        <v>0.3926</v>
      </c>
      <c r="Q183" s="3">
        <f t="shared" si="26"/>
        <v>-2.5399999999999978E-2</v>
      </c>
    </row>
    <row r="184" spans="1:17" x14ac:dyDescent="0.25">
      <c r="A184" s="1">
        <v>45634</v>
      </c>
      <c r="B184" s="2">
        <v>100382</v>
      </c>
      <c r="C184" s="2">
        <v>100530</v>
      </c>
      <c r="D184" s="2">
        <v>98767</v>
      </c>
      <c r="E184" s="2">
        <v>99864</v>
      </c>
      <c r="F184" s="2">
        <f t="shared" si="18"/>
        <v>-518</v>
      </c>
      <c r="G184" t="str">
        <f t="shared" si="19"/>
        <v/>
      </c>
      <c r="H184" s="2">
        <f t="shared" si="20"/>
        <v>82019.172131147541</v>
      </c>
      <c r="I184" s="3">
        <f t="shared" si="21"/>
        <v>-5.1602877009822475E-3</v>
      </c>
      <c r="J184" s="3" t="str">
        <f t="shared" si="22"/>
        <v/>
      </c>
      <c r="K184" t="str">
        <f t="shared" si="23"/>
        <v>N</v>
      </c>
      <c r="L184" s="4">
        <f t="shared" si="24"/>
        <v>-0.01</v>
      </c>
      <c r="M184">
        <v>-0.01</v>
      </c>
      <c r="N184" t="str">
        <f t="shared" si="25"/>
        <v>-1% Change</v>
      </c>
      <c r="O184">
        <v>0.40589999999999998</v>
      </c>
      <c r="P184">
        <v>0.41820000000000002</v>
      </c>
      <c r="Q184" s="3">
        <f t="shared" si="26"/>
        <v>1.2300000000000033E-2</v>
      </c>
    </row>
    <row r="185" spans="1:17" x14ac:dyDescent="0.25">
      <c r="A185" s="1">
        <v>45635</v>
      </c>
      <c r="B185" s="2">
        <v>99864</v>
      </c>
      <c r="C185" s="2">
        <v>101399</v>
      </c>
      <c r="D185" s="2">
        <v>96128</v>
      </c>
      <c r="E185" s="2">
        <v>96187</v>
      </c>
      <c r="F185" s="2">
        <f t="shared" si="18"/>
        <v>-3677</v>
      </c>
      <c r="G185" t="str">
        <f t="shared" si="19"/>
        <v/>
      </c>
      <c r="H185" s="2">
        <f t="shared" si="20"/>
        <v>82019.172131147541</v>
      </c>
      <c r="I185" s="3">
        <f t="shared" si="21"/>
        <v>-3.6820075302411277E-2</v>
      </c>
      <c r="J185" s="3" t="str">
        <f t="shared" si="22"/>
        <v/>
      </c>
      <c r="K185" t="str">
        <f t="shared" si="23"/>
        <v>N</v>
      </c>
      <c r="L185" s="4">
        <f t="shared" si="24"/>
        <v>-0.04</v>
      </c>
      <c r="M185">
        <v>-0.04</v>
      </c>
      <c r="N185" t="str">
        <f t="shared" si="25"/>
        <v>-4% Change</v>
      </c>
      <c r="O185">
        <v>0.40450000000000003</v>
      </c>
      <c r="P185">
        <v>0.40539999999999998</v>
      </c>
      <c r="Q185" s="3">
        <f t="shared" si="26"/>
        <v>8.9999999999995639E-4</v>
      </c>
    </row>
    <row r="186" spans="1:17" x14ac:dyDescent="0.25">
      <c r="A186" s="1">
        <v>45636</v>
      </c>
      <c r="B186" s="2">
        <v>96189</v>
      </c>
      <c r="C186" s="2">
        <v>98278</v>
      </c>
      <c r="D186" s="2">
        <v>94334</v>
      </c>
      <c r="E186" s="2">
        <v>96505</v>
      </c>
      <c r="F186" s="2">
        <f t="shared" si="18"/>
        <v>316</v>
      </c>
      <c r="G186">
        <f t="shared" si="19"/>
        <v>316</v>
      </c>
      <c r="H186" s="2">
        <f t="shared" si="20"/>
        <v>82019.172131147541</v>
      </c>
      <c r="I186" s="3">
        <f t="shared" si="21"/>
        <v>3.2851989312707272E-3</v>
      </c>
      <c r="J186" s="3" t="str">
        <f t="shared" si="22"/>
        <v/>
      </c>
      <c r="K186" t="str">
        <f t="shared" si="23"/>
        <v>N</v>
      </c>
      <c r="L186" s="4">
        <f t="shared" si="24"/>
        <v>0</v>
      </c>
      <c r="M186">
        <v>0</v>
      </c>
      <c r="N186" t="str">
        <f t="shared" si="25"/>
        <v>0% Change</v>
      </c>
      <c r="O186">
        <v>0.39140000000000003</v>
      </c>
      <c r="P186">
        <v>0.40450000000000003</v>
      </c>
      <c r="Q186" s="3">
        <f t="shared" si="26"/>
        <v>1.3100000000000001E-2</v>
      </c>
    </row>
    <row r="187" spans="1:17" x14ac:dyDescent="0.25">
      <c r="A187" s="1">
        <v>45637</v>
      </c>
      <c r="B187" s="2">
        <v>96506</v>
      </c>
      <c r="C187" s="2">
        <v>101795</v>
      </c>
      <c r="D187" s="2">
        <v>95747</v>
      </c>
      <c r="E187" s="2">
        <v>101433</v>
      </c>
      <c r="F187" s="2">
        <f t="shared" si="18"/>
        <v>4927</v>
      </c>
      <c r="G187">
        <f t="shared" si="19"/>
        <v>4927</v>
      </c>
      <c r="H187" s="2">
        <f t="shared" si="20"/>
        <v>82019.172131147541</v>
      </c>
      <c r="I187" s="3">
        <f t="shared" si="21"/>
        <v>5.1053820487845313E-2</v>
      </c>
      <c r="J187" s="3" t="str">
        <f t="shared" si="22"/>
        <v/>
      </c>
      <c r="K187" t="str">
        <f t="shared" si="23"/>
        <v>N</v>
      </c>
      <c r="L187" s="4">
        <f t="shared" si="24"/>
        <v>0.05</v>
      </c>
      <c r="M187">
        <v>0.05</v>
      </c>
      <c r="N187" t="str">
        <f t="shared" si="25"/>
        <v>5% Change</v>
      </c>
      <c r="O187">
        <v>0.39810000000000001</v>
      </c>
      <c r="P187">
        <v>0.39140000000000003</v>
      </c>
      <c r="Q187" s="3">
        <f t="shared" si="26"/>
        <v>-6.6999999999999837E-3</v>
      </c>
    </row>
    <row r="188" spans="1:17" x14ac:dyDescent="0.25">
      <c r="A188" s="1">
        <v>45638</v>
      </c>
      <c r="B188" s="2">
        <v>101427</v>
      </c>
      <c r="C188" s="2">
        <v>102554</v>
      </c>
      <c r="D188" s="2">
        <v>99335</v>
      </c>
      <c r="E188" s="2">
        <v>99960</v>
      </c>
      <c r="F188" s="2">
        <f t="shared" si="18"/>
        <v>-1467</v>
      </c>
      <c r="G188" t="str">
        <f t="shared" si="19"/>
        <v/>
      </c>
      <c r="H188" s="2">
        <f t="shared" si="20"/>
        <v>82019.172131147541</v>
      </c>
      <c r="I188" s="3">
        <f t="shared" si="21"/>
        <v>-1.4463604365701441E-2</v>
      </c>
      <c r="J188" s="3" t="str">
        <f t="shared" si="22"/>
        <v/>
      </c>
      <c r="K188" t="str">
        <f t="shared" si="23"/>
        <v>N</v>
      </c>
      <c r="L188" s="4">
        <f t="shared" si="24"/>
        <v>-0.01</v>
      </c>
      <c r="M188">
        <v>-0.01</v>
      </c>
      <c r="N188" t="str">
        <f t="shared" si="25"/>
        <v>-1% Change</v>
      </c>
      <c r="O188">
        <v>0.40410000000000001</v>
      </c>
      <c r="P188">
        <v>0.39810000000000001</v>
      </c>
      <c r="Q188" s="3">
        <f t="shared" si="26"/>
        <v>-6.0000000000000053E-3</v>
      </c>
    </row>
    <row r="189" spans="1:17" x14ac:dyDescent="0.25">
      <c r="A189" s="1">
        <v>45639</v>
      </c>
      <c r="B189" s="2">
        <v>99970</v>
      </c>
      <c r="C189" s="2">
        <v>101909</v>
      </c>
      <c r="D189" s="2">
        <v>99246</v>
      </c>
      <c r="E189" s="2">
        <v>101709</v>
      </c>
      <c r="F189" s="2">
        <f t="shared" si="18"/>
        <v>1739</v>
      </c>
      <c r="G189">
        <f t="shared" si="19"/>
        <v>1739</v>
      </c>
      <c r="H189" s="2">
        <f t="shared" si="20"/>
        <v>82019.172131147541</v>
      </c>
      <c r="I189" s="3">
        <f t="shared" si="21"/>
        <v>1.7395218565569671E-2</v>
      </c>
      <c r="J189" s="3" t="str">
        <f t="shared" si="22"/>
        <v/>
      </c>
      <c r="K189" t="str">
        <f t="shared" si="23"/>
        <v>N</v>
      </c>
      <c r="L189" s="4">
        <f t="shared" si="24"/>
        <v>0.02</v>
      </c>
      <c r="M189">
        <v>0.02</v>
      </c>
      <c r="N189" t="str">
        <f t="shared" si="25"/>
        <v>2% Change</v>
      </c>
      <c r="O189">
        <v>0.40039999999999998</v>
      </c>
      <c r="P189">
        <v>0.40410000000000001</v>
      </c>
      <c r="Q189" s="3">
        <f t="shared" si="26"/>
        <v>3.7000000000000366E-3</v>
      </c>
    </row>
    <row r="190" spans="1:17" x14ac:dyDescent="0.25">
      <c r="A190" s="1">
        <v>45640</v>
      </c>
      <c r="B190" s="2">
        <v>101709</v>
      </c>
      <c r="C190" s="2">
        <v>102640</v>
      </c>
      <c r="D190" s="2">
        <v>100624</v>
      </c>
      <c r="E190" s="2">
        <v>100728</v>
      </c>
      <c r="F190" s="2">
        <f t="shared" si="18"/>
        <v>-981</v>
      </c>
      <c r="G190" t="str">
        <f t="shared" si="19"/>
        <v/>
      </c>
      <c r="H190" s="2">
        <f t="shared" si="20"/>
        <v>82019.172131147541</v>
      </c>
      <c r="I190" s="3">
        <f t="shared" si="21"/>
        <v>-9.6451641447659504E-3</v>
      </c>
      <c r="J190" s="3" t="str">
        <f t="shared" si="22"/>
        <v/>
      </c>
      <c r="K190" t="str">
        <f t="shared" si="23"/>
        <v>N</v>
      </c>
      <c r="L190" s="4">
        <f t="shared" si="24"/>
        <v>-0.01</v>
      </c>
      <c r="M190">
        <v>-0.01</v>
      </c>
      <c r="N190" t="str">
        <f t="shared" si="25"/>
        <v>-1% Change</v>
      </c>
      <c r="O190">
        <v>0.36180000000000001</v>
      </c>
      <c r="P190">
        <v>0.3997</v>
      </c>
      <c r="Q190" s="3">
        <f t="shared" si="26"/>
        <v>3.7899999999999989E-2</v>
      </c>
    </row>
    <row r="191" spans="1:17" x14ac:dyDescent="0.25">
      <c r="A191" s="1">
        <v>45641</v>
      </c>
      <c r="B191" s="2">
        <v>100729</v>
      </c>
      <c r="C191" s="2">
        <v>103383</v>
      </c>
      <c r="D191" s="2">
        <v>100729</v>
      </c>
      <c r="E191" s="2">
        <v>103114</v>
      </c>
      <c r="F191" s="2">
        <f t="shared" si="18"/>
        <v>2385</v>
      </c>
      <c r="G191">
        <f t="shared" si="19"/>
        <v>2385</v>
      </c>
      <c r="H191" s="2">
        <f t="shared" si="20"/>
        <v>82019.172131147541</v>
      </c>
      <c r="I191" s="3">
        <f t="shared" si="21"/>
        <v>2.3677391813678287E-2</v>
      </c>
      <c r="J191" s="3" t="str">
        <f t="shared" si="22"/>
        <v/>
      </c>
      <c r="K191" t="str">
        <f t="shared" si="23"/>
        <v>N</v>
      </c>
      <c r="L191" s="4">
        <f t="shared" si="24"/>
        <v>0.02</v>
      </c>
      <c r="M191">
        <v>0.02</v>
      </c>
      <c r="N191" t="str">
        <f t="shared" si="25"/>
        <v>2% Change</v>
      </c>
      <c r="O191">
        <v>0.31869999999999998</v>
      </c>
      <c r="P191">
        <v>0.36099999999999999</v>
      </c>
      <c r="Q191" s="3">
        <f t="shared" si="26"/>
        <v>4.2300000000000004E-2</v>
      </c>
    </row>
    <row r="192" spans="1:17" x14ac:dyDescent="0.25">
      <c r="A192" s="1">
        <v>45642</v>
      </c>
      <c r="B192" s="2">
        <v>103115</v>
      </c>
      <c r="C192" s="2">
        <v>107812</v>
      </c>
      <c r="D192" s="2">
        <v>102623</v>
      </c>
      <c r="E192" s="2">
        <v>105883</v>
      </c>
      <c r="F192" s="2">
        <f t="shared" si="18"/>
        <v>2768</v>
      </c>
      <c r="G192">
        <f t="shared" si="19"/>
        <v>2768</v>
      </c>
      <c r="H192" s="2">
        <f t="shared" si="20"/>
        <v>82019.172131147541</v>
      </c>
      <c r="I192" s="3">
        <f t="shared" si="21"/>
        <v>2.6843815157833486E-2</v>
      </c>
      <c r="J192" s="3" t="str">
        <f t="shared" si="22"/>
        <v/>
      </c>
      <c r="K192" t="str">
        <f t="shared" si="23"/>
        <v>N</v>
      </c>
      <c r="L192" s="4">
        <f t="shared" si="24"/>
        <v>0.03</v>
      </c>
      <c r="M192">
        <v>0.03</v>
      </c>
      <c r="N192" t="str">
        <f t="shared" si="25"/>
        <v>3% Change</v>
      </c>
      <c r="O192">
        <v>0.31009999999999999</v>
      </c>
      <c r="P192">
        <v>0.31830000000000003</v>
      </c>
      <c r="Q192" s="3">
        <f t="shared" si="26"/>
        <v>8.2000000000000406E-3</v>
      </c>
    </row>
    <row r="193" spans="1:17" x14ac:dyDescent="0.25">
      <c r="A193" s="1">
        <v>45643</v>
      </c>
      <c r="B193" s="2">
        <v>105877</v>
      </c>
      <c r="C193" s="2">
        <v>108309</v>
      </c>
      <c r="D193" s="2">
        <v>105520</v>
      </c>
      <c r="E193" s="2">
        <v>106735</v>
      </c>
      <c r="F193" s="2">
        <f t="shared" si="18"/>
        <v>858</v>
      </c>
      <c r="G193">
        <f t="shared" si="19"/>
        <v>858</v>
      </c>
      <c r="H193" s="2">
        <f t="shared" si="20"/>
        <v>82019.172131147541</v>
      </c>
      <c r="I193" s="3">
        <f t="shared" si="21"/>
        <v>8.1037430225639178E-3</v>
      </c>
      <c r="J193" s="3" t="str">
        <f t="shared" si="22"/>
        <v/>
      </c>
      <c r="K193" t="str">
        <f t="shared" si="23"/>
        <v>N</v>
      </c>
      <c r="L193" s="4">
        <f t="shared" si="24"/>
        <v>0.01</v>
      </c>
      <c r="M193">
        <v>0.01</v>
      </c>
      <c r="N193" t="str">
        <f t="shared" si="25"/>
        <v>1% Change</v>
      </c>
      <c r="O193">
        <v>0.31969999999999998</v>
      </c>
      <c r="P193">
        <v>0.30969999999999998</v>
      </c>
      <c r="Q193" s="3">
        <f t="shared" si="26"/>
        <v>-1.0000000000000009E-2</v>
      </c>
    </row>
    <row r="194" spans="1:17" x14ac:dyDescent="0.25">
      <c r="A194" s="1">
        <v>45644</v>
      </c>
      <c r="B194" s="2">
        <v>106734</v>
      </c>
      <c r="C194" s="2">
        <v>106785</v>
      </c>
      <c r="D194" s="2">
        <v>100231</v>
      </c>
      <c r="E194" s="2">
        <v>100636</v>
      </c>
      <c r="F194" s="2">
        <f t="shared" ref="F194:F257" si="27">E194-B194</f>
        <v>-6098</v>
      </c>
      <c r="G194" t="str">
        <f t="shared" ref="G194:G257" si="28">IF(F194&lt;=0, "", F194)</f>
        <v/>
      </c>
      <c r="H194" s="2">
        <f t="shared" ref="H194:H257" si="29">AVERAGE($E$2:$E$367)</f>
        <v>82019.172131147541</v>
      </c>
      <c r="I194" s="3">
        <f t="shared" ref="I194:I257" si="30">(F194/B194)</f>
        <v>-5.7132684992598423E-2</v>
      </c>
      <c r="J194" s="3" t="str">
        <f t="shared" ref="J194:J257" si="31">IF(OR(I194&gt;0.06, I194&lt;-0.06), I194, "")</f>
        <v/>
      </c>
      <c r="K194" t="str">
        <f t="shared" si="23"/>
        <v>N</v>
      </c>
      <c r="L194" s="4">
        <f t="shared" si="24"/>
        <v>-0.06</v>
      </c>
      <c r="M194">
        <v>-0.06</v>
      </c>
      <c r="N194" t="str">
        <f t="shared" si="25"/>
        <v>-6% Change</v>
      </c>
      <c r="O194">
        <v>0.313</v>
      </c>
      <c r="P194">
        <v>0.31929999999999997</v>
      </c>
      <c r="Q194" s="3">
        <f t="shared" si="26"/>
        <v>6.2999999999999723E-3</v>
      </c>
    </row>
    <row r="195" spans="1:17" x14ac:dyDescent="0.25">
      <c r="A195" s="1">
        <v>45645</v>
      </c>
      <c r="B195" s="2">
        <v>100648</v>
      </c>
      <c r="C195" s="2">
        <v>102734</v>
      </c>
      <c r="D195" s="2">
        <v>95585</v>
      </c>
      <c r="E195" s="2">
        <v>96274</v>
      </c>
      <c r="F195" s="2">
        <f t="shared" si="27"/>
        <v>-4374</v>
      </c>
      <c r="G195" t="str">
        <f t="shared" si="28"/>
        <v/>
      </c>
      <c r="H195" s="2">
        <f t="shared" si="29"/>
        <v>82019.172131147541</v>
      </c>
      <c r="I195" s="3">
        <f t="shared" si="30"/>
        <v>-4.3458389635164137E-2</v>
      </c>
      <c r="J195" s="3" t="str">
        <f t="shared" si="31"/>
        <v/>
      </c>
      <c r="K195" t="str">
        <f t="shared" ref="K195:K258" si="32">IF(J195&lt;&gt;"","Y","N")</f>
        <v>N</v>
      </c>
      <c r="L195" s="4">
        <f t="shared" ref="L195:L258" si="33">ROUND(I195,2)</f>
        <v>-0.04</v>
      </c>
      <c r="M195">
        <v>-0.04</v>
      </c>
      <c r="N195" t="str">
        <f t="shared" ref="N195:N258" si="34">IF(M195=-0.1, "-10% Change",
 IF(M195=-0.09, "-9% Change",
 IF(M195=-0.08, "-8% Change",
 IF(M195=-0.07, "-7% Change",
 IF(M195=-0.06, "-6% Change",
 IF(M195=-0.05, "-5% Change",
 IF(M195=-0.04, "-4% Change",
 IF(M195=-0.03, "-3% Change",
 IF(M195=-0.02, "-2% Change",
 IF(M195=-0.01, "-1% Change",
 IF(M195=0, "0% Change",
 IF(M195=0.01, "1% Change",
 IF(M195=0.02, "2% Change",
 IF(M195=0.03, "3% Change",
 IF(M195=0.04, "4% Change",
 IF(M195=0.05, "5% Change",
 IF(M195=0.06, "6% Change",
 IF(M195=0.07, "7% Change",
 IF(M195=0.08, "8% Change",
 IF(M195=0.09, "9% Change",
 IF(M195=0.1, "10% Change", "")))))))))))))))))))))</f>
        <v>-4% Change</v>
      </c>
      <c r="O195">
        <v>0.3221</v>
      </c>
      <c r="P195">
        <v>0.313</v>
      </c>
      <c r="Q195" s="3">
        <f t="shared" ref="Q195:Q258" si="35">P195-O195</f>
        <v>-9.099999999999997E-3</v>
      </c>
    </row>
    <row r="196" spans="1:17" x14ac:dyDescent="0.25">
      <c r="A196" s="1">
        <v>45646</v>
      </c>
      <c r="B196" s="2">
        <v>96273</v>
      </c>
      <c r="C196" s="2">
        <v>98295</v>
      </c>
      <c r="D196" s="2">
        <v>92175</v>
      </c>
      <c r="E196" s="2">
        <v>96378</v>
      </c>
      <c r="F196" s="2">
        <f t="shared" si="27"/>
        <v>105</v>
      </c>
      <c r="G196">
        <f t="shared" si="28"/>
        <v>105</v>
      </c>
      <c r="H196" s="2">
        <f t="shared" si="29"/>
        <v>82019.172131147541</v>
      </c>
      <c r="I196" s="3">
        <f t="shared" si="30"/>
        <v>1.0906484684179364E-3</v>
      </c>
      <c r="J196" s="3" t="str">
        <f t="shared" si="31"/>
        <v/>
      </c>
      <c r="K196" t="str">
        <f t="shared" si="32"/>
        <v>N</v>
      </c>
      <c r="L196" s="4">
        <f t="shared" si="33"/>
        <v>0</v>
      </c>
      <c r="M196">
        <v>0</v>
      </c>
      <c r="N196" t="str">
        <f t="shared" si="34"/>
        <v>0% Change</v>
      </c>
      <c r="O196">
        <v>0.33529999999999999</v>
      </c>
      <c r="P196">
        <v>0.3216</v>
      </c>
      <c r="Q196" s="3">
        <f t="shared" si="35"/>
        <v>-1.369999999999999E-2</v>
      </c>
    </row>
    <row r="197" spans="1:17" x14ac:dyDescent="0.25">
      <c r="A197" s="1">
        <v>45647</v>
      </c>
      <c r="B197" s="2">
        <v>96376</v>
      </c>
      <c r="C197" s="2">
        <v>99493</v>
      </c>
      <c r="D197" s="2">
        <v>95397</v>
      </c>
      <c r="E197" s="2">
        <v>97413</v>
      </c>
      <c r="F197" s="2">
        <f t="shared" si="27"/>
        <v>1037</v>
      </c>
      <c r="G197">
        <f t="shared" si="28"/>
        <v>1037</v>
      </c>
      <c r="H197" s="2">
        <f t="shared" si="29"/>
        <v>82019.172131147541</v>
      </c>
      <c r="I197" s="3">
        <f t="shared" si="30"/>
        <v>1.0759940234083174E-2</v>
      </c>
      <c r="J197" s="3" t="str">
        <f t="shared" si="31"/>
        <v/>
      </c>
      <c r="K197" t="str">
        <f t="shared" si="32"/>
        <v>N</v>
      </c>
      <c r="L197" s="4">
        <f t="shared" si="33"/>
        <v>0.01</v>
      </c>
      <c r="M197">
        <v>0.01</v>
      </c>
      <c r="N197" t="str">
        <f t="shared" si="34"/>
        <v>1% Change</v>
      </c>
      <c r="O197">
        <v>0.33150000000000002</v>
      </c>
      <c r="P197">
        <v>0.33529999999999999</v>
      </c>
      <c r="Q197" s="3">
        <f t="shared" si="35"/>
        <v>3.7999999999999701E-3</v>
      </c>
    </row>
    <row r="198" spans="1:17" x14ac:dyDescent="0.25">
      <c r="A198" s="1">
        <v>45648</v>
      </c>
      <c r="B198" s="2">
        <v>97413</v>
      </c>
      <c r="C198" s="2">
        <v>97523</v>
      </c>
      <c r="D198" s="2">
        <v>94339</v>
      </c>
      <c r="E198" s="2">
        <v>95492</v>
      </c>
      <c r="F198" s="2">
        <f t="shared" si="27"/>
        <v>-1921</v>
      </c>
      <c r="G198" t="str">
        <f t="shared" si="28"/>
        <v/>
      </c>
      <c r="H198" s="2">
        <f t="shared" si="29"/>
        <v>82019.172131147541</v>
      </c>
      <c r="I198" s="3">
        <f t="shared" si="30"/>
        <v>-1.972016055351955E-2</v>
      </c>
      <c r="J198" s="3" t="str">
        <f t="shared" si="31"/>
        <v/>
      </c>
      <c r="K198" t="str">
        <f t="shared" si="32"/>
        <v>N</v>
      </c>
      <c r="L198" s="4">
        <f t="shared" si="33"/>
        <v>-0.02</v>
      </c>
      <c r="M198">
        <v>-0.02</v>
      </c>
      <c r="N198" t="str">
        <f t="shared" si="34"/>
        <v>-2% Change</v>
      </c>
      <c r="O198">
        <v>0.31309999999999999</v>
      </c>
      <c r="P198">
        <v>0.33150000000000002</v>
      </c>
      <c r="Q198" s="3">
        <f t="shared" si="35"/>
        <v>1.8400000000000027E-2</v>
      </c>
    </row>
    <row r="199" spans="1:17" x14ac:dyDescent="0.25">
      <c r="A199" s="1">
        <v>45649</v>
      </c>
      <c r="B199" s="2">
        <v>95492</v>
      </c>
      <c r="C199" s="2">
        <v>96399</v>
      </c>
      <c r="D199" s="2">
        <v>92403</v>
      </c>
      <c r="E199" s="2">
        <v>93033</v>
      </c>
      <c r="F199" s="2">
        <f t="shared" si="27"/>
        <v>-2459</v>
      </c>
      <c r="G199" t="str">
        <f t="shared" si="28"/>
        <v/>
      </c>
      <c r="H199" s="2">
        <f t="shared" si="29"/>
        <v>82019.172131147541</v>
      </c>
      <c r="I199" s="3">
        <f t="shared" si="30"/>
        <v>-2.5750848238595903E-2</v>
      </c>
      <c r="J199" s="3" t="str">
        <f t="shared" si="31"/>
        <v/>
      </c>
      <c r="K199" t="str">
        <f t="shared" si="32"/>
        <v>N</v>
      </c>
      <c r="L199" s="4">
        <f t="shared" si="33"/>
        <v>-0.03</v>
      </c>
      <c r="M199">
        <v>-0.03</v>
      </c>
      <c r="N199" t="str">
        <f t="shared" si="34"/>
        <v>-3% Change</v>
      </c>
      <c r="O199">
        <v>0.31080000000000002</v>
      </c>
      <c r="P199">
        <v>0.31309999999999999</v>
      </c>
      <c r="Q199" s="3">
        <f t="shared" si="35"/>
        <v>2.2999999999999687E-3</v>
      </c>
    </row>
    <row r="200" spans="1:17" x14ac:dyDescent="0.25">
      <c r="A200" s="1">
        <v>45650</v>
      </c>
      <c r="B200" s="2">
        <v>93029</v>
      </c>
      <c r="C200" s="2">
        <v>99419</v>
      </c>
      <c r="D200" s="2">
        <v>93026</v>
      </c>
      <c r="E200" s="2">
        <v>97242</v>
      </c>
      <c r="F200" s="2">
        <f t="shared" si="27"/>
        <v>4213</v>
      </c>
      <c r="G200">
        <f t="shared" si="28"/>
        <v>4213</v>
      </c>
      <c r="H200" s="2">
        <f t="shared" si="29"/>
        <v>82019.172131147541</v>
      </c>
      <c r="I200" s="3">
        <f t="shared" si="30"/>
        <v>4.5286953530619484E-2</v>
      </c>
      <c r="J200" s="3" t="str">
        <f t="shared" si="31"/>
        <v/>
      </c>
      <c r="K200" t="str">
        <f t="shared" si="32"/>
        <v>N</v>
      </c>
      <c r="L200" s="4">
        <f t="shared" si="33"/>
        <v>0.05</v>
      </c>
      <c r="M200">
        <v>0.05</v>
      </c>
      <c r="N200" t="str">
        <f t="shared" si="34"/>
        <v>5% Change</v>
      </c>
      <c r="O200">
        <v>0.32290000000000002</v>
      </c>
      <c r="P200">
        <v>0.31080000000000002</v>
      </c>
      <c r="Q200" s="3">
        <f t="shared" si="35"/>
        <v>-1.21E-2</v>
      </c>
    </row>
    <row r="201" spans="1:17" x14ac:dyDescent="0.25">
      <c r="A201" s="1">
        <v>45651</v>
      </c>
      <c r="B201" s="2">
        <v>97239</v>
      </c>
      <c r="C201" s="2">
        <v>99254</v>
      </c>
      <c r="D201" s="2">
        <v>97224</v>
      </c>
      <c r="E201" s="2">
        <v>99074</v>
      </c>
      <c r="F201" s="2">
        <f t="shared" si="27"/>
        <v>1835</v>
      </c>
      <c r="G201">
        <f t="shared" si="28"/>
        <v>1835</v>
      </c>
      <c r="H201" s="2">
        <f t="shared" si="29"/>
        <v>82019.172131147541</v>
      </c>
      <c r="I201" s="3">
        <f t="shared" si="30"/>
        <v>1.8871029113832927E-2</v>
      </c>
      <c r="J201" s="3" t="str">
        <f t="shared" si="31"/>
        <v/>
      </c>
      <c r="K201" t="str">
        <f t="shared" si="32"/>
        <v>N</v>
      </c>
      <c r="L201" s="4">
        <f t="shared" si="33"/>
        <v>0.02</v>
      </c>
      <c r="M201">
        <v>0.02</v>
      </c>
      <c r="N201" t="str">
        <f t="shared" si="34"/>
        <v>2% Change</v>
      </c>
      <c r="O201">
        <v>0.3145</v>
      </c>
      <c r="P201">
        <v>0.32279999999999998</v>
      </c>
      <c r="Q201" s="3">
        <f t="shared" si="35"/>
        <v>8.2999999999999741E-3</v>
      </c>
    </row>
    <row r="202" spans="1:17" x14ac:dyDescent="0.25">
      <c r="A202" s="1">
        <v>45652</v>
      </c>
      <c r="B202" s="2">
        <v>99073</v>
      </c>
      <c r="C202" s="2">
        <v>99872</v>
      </c>
      <c r="D202" s="2">
        <v>95104</v>
      </c>
      <c r="E202" s="2">
        <v>95454</v>
      </c>
      <c r="F202" s="2">
        <f t="shared" si="27"/>
        <v>-3619</v>
      </c>
      <c r="G202" t="str">
        <f t="shared" si="28"/>
        <v/>
      </c>
      <c r="H202" s="2">
        <f t="shared" si="29"/>
        <v>82019.172131147541</v>
      </c>
      <c r="I202" s="3">
        <f t="shared" si="30"/>
        <v>-3.6528620310276261E-2</v>
      </c>
      <c r="J202" s="3" t="str">
        <f t="shared" si="31"/>
        <v/>
      </c>
      <c r="K202" t="str">
        <f t="shared" si="32"/>
        <v>N</v>
      </c>
      <c r="L202" s="4">
        <f t="shared" si="33"/>
        <v>-0.04</v>
      </c>
      <c r="M202">
        <v>-0.04</v>
      </c>
      <c r="N202" t="str">
        <f t="shared" si="34"/>
        <v>-4% Change</v>
      </c>
      <c r="O202">
        <v>0.31090000000000001</v>
      </c>
      <c r="P202">
        <v>0.3145</v>
      </c>
      <c r="Q202" s="3">
        <f t="shared" si="35"/>
        <v>3.5999999999999921E-3</v>
      </c>
    </row>
    <row r="203" spans="1:17" x14ac:dyDescent="0.25">
      <c r="A203" s="1">
        <v>45653</v>
      </c>
      <c r="B203" s="2">
        <v>95452</v>
      </c>
      <c r="C203" s="2">
        <v>97268</v>
      </c>
      <c r="D203" s="2">
        <v>93304</v>
      </c>
      <c r="E203" s="2">
        <v>94448</v>
      </c>
      <c r="F203" s="2">
        <f t="shared" si="27"/>
        <v>-1004</v>
      </c>
      <c r="G203" t="str">
        <f t="shared" si="28"/>
        <v/>
      </c>
      <c r="H203" s="2">
        <f t="shared" si="29"/>
        <v>82019.172131147541</v>
      </c>
      <c r="I203" s="3">
        <f t="shared" si="30"/>
        <v>-1.0518375728114655E-2</v>
      </c>
      <c r="J203" s="3" t="str">
        <f t="shared" si="31"/>
        <v/>
      </c>
      <c r="K203" t="str">
        <f t="shared" si="32"/>
        <v>N</v>
      </c>
      <c r="L203" s="4">
        <f t="shared" si="33"/>
        <v>-0.01</v>
      </c>
      <c r="M203">
        <v>-0.01</v>
      </c>
      <c r="N203" t="str">
        <f t="shared" si="34"/>
        <v>-1% Change</v>
      </c>
      <c r="O203">
        <v>0.31709999999999999</v>
      </c>
      <c r="P203">
        <v>0.31040000000000001</v>
      </c>
      <c r="Q203" s="3">
        <f t="shared" si="35"/>
        <v>-6.6999999999999837E-3</v>
      </c>
    </row>
    <row r="204" spans="1:17" x14ac:dyDescent="0.25">
      <c r="A204" s="1">
        <v>45654</v>
      </c>
      <c r="B204" s="2">
        <v>94444</v>
      </c>
      <c r="C204" s="2">
        <v>95123</v>
      </c>
      <c r="D204" s="2">
        <v>94013</v>
      </c>
      <c r="E204" s="2">
        <v>94907</v>
      </c>
      <c r="F204" s="2">
        <f t="shared" si="27"/>
        <v>463</v>
      </c>
      <c r="G204">
        <f t="shared" si="28"/>
        <v>463</v>
      </c>
      <c r="H204" s="2">
        <f t="shared" si="29"/>
        <v>82019.172131147541</v>
      </c>
      <c r="I204" s="3">
        <f t="shared" si="30"/>
        <v>4.9023760111812295E-3</v>
      </c>
      <c r="J204" s="3" t="str">
        <f t="shared" si="31"/>
        <v/>
      </c>
      <c r="K204" t="str">
        <f t="shared" si="32"/>
        <v>N</v>
      </c>
      <c r="L204" s="4">
        <f t="shared" si="33"/>
        <v>0</v>
      </c>
      <c r="M204">
        <v>0</v>
      </c>
      <c r="N204" t="str">
        <f t="shared" si="34"/>
        <v>0% Change</v>
      </c>
      <c r="O204">
        <v>0.32640000000000002</v>
      </c>
      <c r="P204">
        <v>0.31709999999999999</v>
      </c>
      <c r="Q204" s="3">
        <f t="shared" si="35"/>
        <v>-9.3000000000000305E-3</v>
      </c>
    </row>
    <row r="205" spans="1:17" x14ac:dyDescent="0.25">
      <c r="A205" s="1">
        <v>45655</v>
      </c>
      <c r="B205" s="2">
        <v>94907</v>
      </c>
      <c r="C205" s="2">
        <v>95516</v>
      </c>
      <c r="D205" s="2">
        <v>93209</v>
      </c>
      <c r="E205" s="2">
        <v>93668</v>
      </c>
      <c r="F205" s="2">
        <f t="shared" si="27"/>
        <v>-1239</v>
      </c>
      <c r="G205" t="str">
        <f t="shared" si="28"/>
        <v/>
      </c>
      <c r="H205" s="2">
        <f t="shared" si="29"/>
        <v>82019.172131147541</v>
      </c>
      <c r="I205" s="3">
        <f t="shared" si="30"/>
        <v>-1.305488530877596E-2</v>
      </c>
      <c r="J205" s="3" t="str">
        <f t="shared" si="31"/>
        <v/>
      </c>
      <c r="K205" t="str">
        <f t="shared" si="32"/>
        <v>N</v>
      </c>
      <c r="L205" s="4">
        <f t="shared" si="33"/>
        <v>-0.01</v>
      </c>
      <c r="M205">
        <v>-0.01</v>
      </c>
      <c r="N205" t="str">
        <f t="shared" si="34"/>
        <v>-1% Change</v>
      </c>
      <c r="O205">
        <v>0.3372</v>
      </c>
      <c r="P205">
        <v>0.32629999999999998</v>
      </c>
      <c r="Q205" s="3">
        <f t="shared" si="35"/>
        <v>-1.0900000000000021E-2</v>
      </c>
    </row>
    <row r="206" spans="1:17" x14ac:dyDescent="0.25">
      <c r="A206" s="1">
        <v>45656</v>
      </c>
      <c r="B206" s="2">
        <v>93668</v>
      </c>
      <c r="C206" s="2">
        <v>94867</v>
      </c>
      <c r="D206" s="2">
        <v>91323</v>
      </c>
      <c r="E206" s="2">
        <v>94202</v>
      </c>
      <c r="F206" s="2">
        <f t="shared" si="27"/>
        <v>534</v>
      </c>
      <c r="G206">
        <f t="shared" si="28"/>
        <v>534</v>
      </c>
      <c r="H206" s="2">
        <f t="shared" si="29"/>
        <v>82019.172131147541</v>
      </c>
      <c r="I206" s="3">
        <f t="shared" si="30"/>
        <v>5.7009864628261523E-3</v>
      </c>
      <c r="J206" s="3" t="str">
        <f t="shared" si="31"/>
        <v/>
      </c>
      <c r="K206" t="str">
        <f t="shared" si="32"/>
        <v>N</v>
      </c>
      <c r="L206" s="4">
        <f t="shared" si="33"/>
        <v>0.01</v>
      </c>
      <c r="M206">
        <v>0.01</v>
      </c>
      <c r="N206" t="str">
        <f t="shared" si="34"/>
        <v>1% Change</v>
      </c>
      <c r="O206">
        <v>0.38600000000000001</v>
      </c>
      <c r="P206">
        <v>0.3372</v>
      </c>
      <c r="Q206" s="3">
        <f t="shared" si="35"/>
        <v>-4.880000000000001E-2</v>
      </c>
    </row>
    <row r="207" spans="1:17" x14ac:dyDescent="0.25">
      <c r="A207" s="1">
        <v>45657</v>
      </c>
      <c r="B207" s="2">
        <v>94201</v>
      </c>
      <c r="C207" s="2">
        <v>96098</v>
      </c>
      <c r="D207" s="2">
        <v>91797</v>
      </c>
      <c r="E207" s="2">
        <v>93414</v>
      </c>
      <c r="F207" s="2">
        <f t="shared" si="27"/>
        <v>-787</v>
      </c>
      <c r="G207" t="str">
        <f t="shared" si="28"/>
        <v/>
      </c>
      <c r="H207" s="2">
        <f t="shared" si="29"/>
        <v>82019.172131147541</v>
      </c>
      <c r="I207" s="3">
        <f t="shared" si="30"/>
        <v>-8.3544760671330452E-3</v>
      </c>
      <c r="J207" s="3" t="str">
        <f t="shared" si="31"/>
        <v/>
      </c>
      <c r="K207" t="str">
        <f t="shared" si="32"/>
        <v>N</v>
      </c>
      <c r="L207" s="4">
        <f t="shared" si="33"/>
        <v>-0.01</v>
      </c>
      <c r="M207">
        <v>-0.01</v>
      </c>
      <c r="N207" t="str">
        <f t="shared" si="34"/>
        <v>-1% Change</v>
      </c>
      <c r="O207">
        <v>0.3906</v>
      </c>
      <c r="P207">
        <v>0.38640000000000002</v>
      </c>
      <c r="Q207" s="3">
        <f t="shared" si="35"/>
        <v>-4.1999999999999815E-3</v>
      </c>
    </row>
    <row r="208" spans="1:17" x14ac:dyDescent="0.25">
      <c r="A208" s="1">
        <v>45658</v>
      </c>
      <c r="B208" s="2">
        <v>93412</v>
      </c>
      <c r="C208" s="2">
        <v>94650</v>
      </c>
      <c r="D208" s="2">
        <v>92782</v>
      </c>
      <c r="E208" s="2">
        <v>94588</v>
      </c>
      <c r="F208" s="2">
        <f t="shared" si="27"/>
        <v>1176</v>
      </c>
      <c r="G208">
        <f t="shared" si="28"/>
        <v>1176</v>
      </c>
      <c r="H208" s="2">
        <f t="shared" si="29"/>
        <v>82019.172131147541</v>
      </c>
      <c r="I208" s="3">
        <f t="shared" si="30"/>
        <v>1.2589388943604675E-2</v>
      </c>
      <c r="J208" s="3" t="str">
        <f t="shared" si="31"/>
        <v/>
      </c>
      <c r="K208" t="str">
        <f t="shared" si="32"/>
        <v>N</v>
      </c>
      <c r="L208" s="4">
        <f t="shared" si="33"/>
        <v>0.01</v>
      </c>
      <c r="M208">
        <v>0.01</v>
      </c>
      <c r="N208" t="str">
        <f t="shared" si="34"/>
        <v>1% Change</v>
      </c>
      <c r="O208">
        <v>0.3821</v>
      </c>
      <c r="P208">
        <v>0.39079999999999998</v>
      </c>
      <c r="Q208" s="3">
        <f t="shared" si="35"/>
        <v>8.6999999999999855E-3</v>
      </c>
    </row>
    <row r="209" spans="1:17" x14ac:dyDescent="0.25">
      <c r="A209" s="1">
        <v>45659</v>
      </c>
      <c r="B209" s="2">
        <v>94588</v>
      </c>
      <c r="C209" s="2">
        <v>97743</v>
      </c>
      <c r="D209" s="2">
        <v>94206</v>
      </c>
      <c r="E209" s="2">
        <v>97228</v>
      </c>
      <c r="F209" s="2">
        <f t="shared" si="27"/>
        <v>2640</v>
      </c>
      <c r="G209">
        <f t="shared" si="28"/>
        <v>2640</v>
      </c>
      <c r="H209" s="2">
        <f t="shared" si="29"/>
        <v>82019.172131147541</v>
      </c>
      <c r="I209" s="3">
        <f t="shared" si="30"/>
        <v>2.791051719034127E-2</v>
      </c>
      <c r="J209" s="3" t="str">
        <f t="shared" si="31"/>
        <v/>
      </c>
      <c r="K209" t="str">
        <f t="shared" si="32"/>
        <v>N</v>
      </c>
      <c r="L209" s="4">
        <f t="shared" si="33"/>
        <v>0.03</v>
      </c>
      <c r="M209">
        <v>0.03</v>
      </c>
      <c r="N209" t="str">
        <f t="shared" si="34"/>
        <v>3% Change</v>
      </c>
      <c r="O209">
        <v>0.38669999999999999</v>
      </c>
      <c r="P209">
        <v>0.3821</v>
      </c>
      <c r="Q209" s="3">
        <f t="shared" si="35"/>
        <v>-4.599999999999993E-3</v>
      </c>
    </row>
    <row r="210" spans="1:17" x14ac:dyDescent="0.25">
      <c r="A210" s="1">
        <v>45660</v>
      </c>
      <c r="B210" s="2">
        <v>97227</v>
      </c>
      <c r="C210" s="2">
        <v>98937</v>
      </c>
      <c r="D210" s="2">
        <v>96037</v>
      </c>
      <c r="E210" s="2">
        <v>98309</v>
      </c>
      <c r="F210" s="2">
        <f t="shared" si="27"/>
        <v>1082</v>
      </c>
      <c r="G210">
        <f t="shared" si="28"/>
        <v>1082</v>
      </c>
      <c r="H210" s="2">
        <f t="shared" si="29"/>
        <v>82019.172131147541</v>
      </c>
      <c r="I210" s="3">
        <f t="shared" si="30"/>
        <v>1.1128595966141092E-2</v>
      </c>
      <c r="J210" s="3" t="str">
        <f t="shared" si="31"/>
        <v/>
      </c>
      <c r="K210" t="str">
        <f t="shared" si="32"/>
        <v>N</v>
      </c>
      <c r="L210" s="4">
        <f t="shared" si="33"/>
        <v>0.01</v>
      </c>
      <c r="M210">
        <v>0.01</v>
      </c>
      <c r="N210" t="str">
        <f t="shared" si="34"/>
        <v>1% Change</v>
      </c>
      <c r="O210">
        <v>0.3493</v>
      </c>
      <c r="P210">
        <v>0.38700000000000001</v>
      </c>
      <c r="Q210" s="3">
        <f t="shared" si="35"/>
        <v>3.7700000000000011E-2</v>
      </c>
    </row>
    <row r="211" spans="1:17" x14ac:dyDescent="0.25">
      <c r="A211" s="1">
        <v>45661</v>
      </c>
      <c r="B211" s="2">
        <v>98305</v>
      </c>
      <c r="C211" s="2">
        <v>98610</v>
      </c>
      <c r="D211" s="2">
        <v>97560</v>
      </c>
      <c r="E211" s="2">
        <v>98590</v>
      </c>
      <c r="F211" s="2">
        <f t="shared" si="27"/>
        <v>285</v>
      </c>
      <c r="G211">
        <f t="shared" si="28"/>
        <v>285</v>
      </c>
      <c r="H211" s="2">
        <f t="shared" si="29"/>
        <v>82019.172131147541</v>
      </c>
      <c r="I211" s="3">
        <f t="shared" si="30"/>
        <v>2.8991404302934746E-3</v>
      </c>
      <c r="J211" s="3" t="str">
        <f t="shared" si="31"/>
        <v/>
      </c>
      <c r="K211" t="str">
        <f t="shared" si="32"/>
        <v>N</v>
      </c>
      <c r="L211" s="4">
        <f t="shared" si="33"/>
        <v>0</v>
      </c>
      <c r="M211">
        <v>0</v>
      </c>
      <c r="N211" t="str">
        <f t="shared" si="34"/>
        <v>0% Change</v>
      </c>
      <c r="O211">
        <v>0.33650000000000002</v>
      </c>
      <c r="P211">
        <v>0.3488</v>
      </c>
      <c r="Q211" s="3">
        <f t="shared" si="35"/>
        <v>1.2299999999999978E-2</v>
      </c>
    </row>
    <row r="212" spans="1:17" x14ac:dyDescent="0.25">
      <c r="A212" s="1">
        <v>45662</v>
      </c>
      <c r="B212" s="2">
        <v>98590</v>
      </c>
      <c r="C212" s="2">
        <v>98735</v>
      </c>
      <c r="D212" s="2">
        <v>97272</v>
      </c>
      <c r="E212" s="2">
        <v>98252</v>
      </c>
      <c r="F212" s="2">
        <f t="shared" si="27"/>
        <v>-338</v>
      </c>
      <c r="G212" t="str">
        <f t="shared" si="28"/>
        <v/>
      </c>
      <c r="H212" s="2">
        <f t="shared" si="29"/>
        <v>82019.172131147541</v>
      </c>
      <c r="I212" s="3">
        <f t="shared" si="30"/>
        <v>-3.4283395881935289E-3</v>
      </c>
      <c r="J212" s="3" t="str">
        <f t="shared" si="31"/>
        <v/>
      </c>
      <c r="K212" t="str">
        <f t="shared" si="32"/>
        <v>N</v>
      </c>
      <c r="L212" s="4">
        <f t="shared" si="33"/>
        <v>0</v>
      </c>
      <c r="M212">
        <v>0</v>
      </c>
      <c r="N212" t="str">
        <f t="shared" si="34"/>
        <v>0% Change</v>
      </c>
      <c r="O212">
        <v>0.31759999999999999</v>
      </c>
      <c r="P212">
        <v>0.33639999999999998</v>
      </c>
      <c r="Q212" s="3">
        <f t="shared" si="35"/>
        <v>1.8799999999999983E-2</v>
      </c>
    </row>
    <row r="213" spans="1:17" x14ac:dyDescent="0.25">
      <c r="A213" s="1">
        <v>45663</v>
      </c>
      <c r="B213" s="2">
        <v>98253</v>
      </c>
      <c r="C213" s="2">
        <v>102497</v>
      </c>
      <c r="D213" s="2">
        <v>97923</v>
      </c>
      <c r="E213" s="2">
        <v>102259</v>
      </c>
      <c r="F213" s="2">
        <f t="shared" si="27"/>
        <v>4006</v>
      </c>
      <c r="G213">
        <f t="shared" si="28"/>
        <v>4006</v>
      </c>
      <c r="H213" s="2">
        <f t="shared" si="29"/>
        <v>82019.172131147541</v>
      </c>
      <c r="I213" s="3">
        <f t="shared" si="30"/>
        <v>4.0772291940195209E-2</v>
      </c>
      <c r="J213" s="3" t="str">
        <f t="shared" si="31"/>
        <v/>
      </c>
      <c r="K213" t="str">
        <f t="shared" si="32"/>
        <v>N</v>
      </c>
      <c r="L213" s="4">
        <f t="shared" si="33"/>
        <v>0.04</v>
      </c>
      <c r="M213">
        <v>0.04</v>
      </c>
      <c r="N213" t="str">
        <f t="shared" si="34"/>
        <v>4% Change</v>
      </c>
      <c r="O213">
        <v>0.33239999999999997</v>
      </c>
      <c r="P213">
        <v>0.31730000000000003</v>
      </c>
      <c r="Q213" s="3">
        <f t="shared" si="35"/>
        <v>-1.5099999999999947E-2</v>
      </c>
    </row>
    <row r="214" spans="1:17" x14ac:dyDescent="0.25">
      <c r="A214" s="1">
        <v>45664</v>
      </c>
      <c r="B214" s="2">
        <v>102253</v>
      </c>
      <c r="C214" s="2">
        <v>102710</v>
      </c>
      <c r="D214" s="2">
        <v>96130</v>
      </c>
      <c r="E214" s="2">
        <v>96462</v>
      </c>
      <c r="F214" s="2">
        <f t="shared" si="27"/>
        <v>-5791</v>
      </c>
      <c r="G214" t="str">
        <f t="shared" si="28"/>
        <v/>
      </c>
      <c r="H214" s="2">
        <f t="shared" si="29"/>
        <v>82019.172131147541</v>
      </c>
      <c r="I214" s="3">
        <f t="shared" si="30"/>
        <v>-5.6634035187231674E-2</v>
      </c>
      <c r="J214" s="3" t="str">
        <f t="shared" si="31"/>
        <v/>
      </c>
      <c r="K214" t="str">
        <f t="shared" si="32"/>
        <v>N</v>
      </c>
      <c r="L214" s="4">
        <f t="shared" si="33"/>
        <v>-0.06</v>
      </c>
      <c r="M214">
        <v>-0.06</v>
      </c>
      <c r="N214" t="str">
        <f t="shared" si="34"/>
        <v>-6% Change</v>
      </c>
      <c r="O214">
        <v>0.34770000000000001</v>
      </c>
      <c r="P214">
        <v>0.33239999999999997</v>
      </c>
      <c r="Q214" s="3">
        <f t="shared" si="35"/>
        <v>-1.5300000000000036E-2</v>
      </c>
    </row>
    <row r="215" spans="1:17" x14ac:dyDescent="0.25">
      <c r="A215" s="1">
        <v>45665</v>
      </c>
      <c r="B215" s="2">
        <v>96466</v>
      </c>
      <c r="C215" s="2">
        <v>97248</v>
      </c>
      <c r="D215" s="2">
        <v>92568</v>
      </c>
      <c r="E215" s="2">
        <v>93929</v>
      </c>
      <c r="F215" s="2">
        <f t="shared" si="27"/>
        <v>-2537</v>
      </c>
      <c r="G215" t="str">
        <f t="shared" si="28"/>
        <v/>
      </c>
      <c r="H215" s="2">
        <f t="shared" si="29"/>
        <v>82019.172131147541</v>
      </c>
      <c r="I215" s="3">
        <f t="shared" si="30"/>
        <v>-2.6299421557854582E-2</v>
      </c>
      <c r="J215" s="3" t="str">
        <f t="shared" si="31"/>
        <v/>
      </c>
      <c r="K215" t="str">
        <f t="shared" si="32"/>
        <v>N</v>
      </c>
      <c r="L215" s="4">
        <f t="shared" si="33"/>
        <v>-0.03</v>
      </c>
      <c r="M215">
        <v>-0.03</v>
      </c>
      <c r="N215" t="str">
        <f t="shared" si="34"/>
        <v>-3% Change</v>
      </c>
      <c r="O215">
        <v>0.33539999999999998</v>
      </c>
      <c r="P215">
        <v>0.34789999999999999</v>
      </c>
      <c r="Q215" s="3">
        <f t="shared" si="35"/>
        <v>1.2500000000000011E-2</v>
      </c>
    </row>
    <row r="216" spans="1:17" x14ac:dyDescent="0.25">
      <c r="A216" s="1">
        <v>45666</v>
      </c>
      <c r="B216" s="2">
        <v>93931</v>
      </c>
      <c r="C216" s="2">
        <v>95331</v>
      </c>
      <c r="D216" s="2">
        <v>91217</v>
      </c>
      <c r="E216" s="2">
        <v>91860</v>
      </c>
      <c r="F216" s="2">
        <f t="shared" si="27"/>
        <v>-2071</v>
      </c>
      <c r="G216" t="str">
        <f t="shared" si="28"/>
        <v/>
      </c>
      <c r="H216" s="2">
        <f t="shared" si="29"/>
        <v>82019.172131147541</v>
      </c>
      <c r="I216" s="3">
        <f t="shared" si="30"/>
        <v>-2.2048099136600271E-2</v>
      </c>
      <c r="J216" s="3" t="str">
        <f t="shared" si="31"/>
        <v/>
      </c>
      <c r="K216" t="str">
        <f t="shared" si="32"/>
        <v>N</v>
      </c>
      <c r="L216" s="4">
        <f t="shared" si="33"/>
        <v>-0.02</v>
      </c>
      <c r="M216">
        <v>-0.02</v>
      </c>
      <c r="N216" t="str">
        <f t="shared" si="34"/>
        <v>-2% Change</v>
      </c>
      <c r="O216">
        <v>0.33560000000000001</v>
      </c>
      <c r="P216">
        <v>0.33550000000000002</v>
      </c>
      <c r="Q216" s="3">
        <f t="shared" si="35"/>
        <v>-9.9999999999988987E-5</v>
      </c>
    </row>
    <row r="217" spans="1:17" x14ac:dyDescent="0.25">
      <c r="A217" s="1">
        <v>45667</v>
      </c>
      <c r="B217" s="2">
        <v>91861</v>
      </c>
      <c r="C217" s="2">
        <v>95766</v>
      </c>
      <c r="D217" s="2">
        <v>91653</v>
      </c>
      <c r="E217" s="2">
        <v>94674</v>
      </c>
      <c r="F217" s="2">
        <f t="shared" si="27"/>
        <v>2813</v>
      </c>
      <c r="G217">
        <f t="shared" si="28"/>
        <v>2813</v>
      </c>
      <c r="H217" s="2">
        <f t="shared" si="29"/>
        <v>82019.172131147541</v>
      </c>
      <c r="I217" s="3">
        <f t="shared" si="30"/>
        <v>3.0622353338195751E-2</v>
      </c>
      <c r="J217" s="3" t="str">
        <f t="shared" si="31"/>
        <v/>
      </c>
      <c r="K217" t="str">
        <f t="shared" si="32"/>
        <v>N</v>
      </c>
      <c r="L217" s="4">
        <f t="shared" si="33"/>
        <v>0.03</v>
      </c>
      <c r="M217">
        <v>0.03</v>
      </c>
      <c r="N217" t="str">
        <f t="shared" si="34"/>
        <v>3% Change</v>
      </c>
      <c r="O217">
        <v>0.35639999999999999</v>
      </c>
      <c r="P217">
        <v>0.33560000000000001</v>
      </c>
      <c r="Q217" s="3">
        <f t="shared" si="35"/>
        <v>-2.0799999999999985E-2</v>
      </c>
    </row>
    <row r="218" spans="1:17" x14ac:dyDescent="0.25">
      <c r="A218" s="1">
        <v>45668</v>
      </c>
      <c r="B218" s="2">
        <v>94673</v>
      </c>
      <c r="C218" s="2">
        <v>94907</v>
      </c>
      <c r="D218" s="2">
        <v>93845</v>
      </c>
      <c r="E218" s="2">
        <v>94547</v>
      </c>
      <c r="F218" s="2">
        <f t="shared" si="27"/>
        <v>-126</v>
      </c>
      <c r="G218" t="str">
        <f t="shared" si="28"/>
        <v/>
      </c>
      <c r="H218" s="2">
        <f t="shared" si="29"/>
        <v>82019.172131147541</v>
      </c>
      <c r="I218" s="3">
        <f t="shared" si="30"/>
        <v>-1.3308968766174093E-3</v>
      </c>
      <c r="J218" s="3" t="str">
        <f t="shared" si="31"/>
        <v/>
      </c>
      <c r="K218" t="str">
        <f t="shared" si="32"/>
        <v>N</v>
      </c>
      <c r="L218" s="4">
        <f t="shared" si="33"/>
        <v>0</v>
      </c>
      <c r="M218">
        <v>0</v>
      </c>
      <c r="N218" t="str">
        <f t="shared" si="34"/>
        <v>0% Change</v>
      </c>
      <c r="O218">
        <v>0.37659999999999999</v>
      </c>
      <c r="P218">
        <v>0.35659999999999997</v>
      </c>
      <c r="Q218" s="3">
        <f t="shared" si="35"/>
        <v>-2.0000000000000018E-2</v>
      </c>
    </row>
    <row r="219" spans="1:17" x14ac:dyDescent="0.25">
      <c r="A219" s="1">
        <v>45669</v>
      </c>
      <c r="B219" s="2">
        <v>94547</v>
      </c>
      <c r="C219" s="2">
        <v>95351</v>
      </c>
      <c r="D219" s="2">
        <v>93710</v>
      </c>
      <c r="E219" s="2">
        <v>94638</v>
      </c>
      <c r="F219" s="2">
        <f t="shared" si="27"/>
        <v>91</v>
      </c>
      <c r="G219">
        <f t="shared" si="28"/>
        <v>91</v>
      </c>
      <c r="H219" s="2">
        <f t="shared" si="29"/>
        <v>82019.172131147541</v>
      </c>
      <c r="I219" s="3">
        <f t="shared" si="30"/>
        <v>9.6248426708409572E-4</v>
      </c>
      <c r="J219" s="3" t="str">
        <f t="shared" si="31"/>
        <v/>
      </c>
      <c r="K219" t="str">
        <f t="shared" si="32"/>
        <v>N</v>
      </c>
      <c r="L219" s="4">
        <f t="shared" si="33"/>
        <v>0</v>
      </c>
      <c r="M219">
        <v>0</v>
      </c>
      <c r="N219" t="str">
        <f t="shared" si="34"/>
        <v>0% Change</v>
      </c>
      <c r="O219">
        <v>0.3805</v>
      </c>
      <c r="P219">
        <v>0.37719999999999998</v>
      </c>
      <c r="Q219" s="3">
        <f t="shared" si="35"/>
        <v>-3.3000000000000251E-3</v>
      </c>
    </row>
    <row r="220" spans="1:17" x14ac:dyDescent="0.25">
      <c r="A220" s="1">
        <v>45670</v>
      </c>
      <c r="B220" s="2">
        <v>94639</v>
      </c>
      <c r="C220" s="2">
        <v>95837</v>
      </c>
      <c r="D220" s="2">
        <v>89325</v>
      </c>
      <c r="E220" s="2">
        <v>93562</v>
      </c>
      <c r="F220" s="2">
        <f t="shared" si="27"/>
        <v>-1077</v>
      </c>
      <c r="G220" t="str">
        <f t="shared" si="28"/>
        <v/>
      </c>
      <c r="H220" s="2">
        <f t="shared" si="29"/>
        <v>82019.172131147541</v>
      </c>
      <c r="I220" s="3">
        <f t="shared" si="30"/>
        <v>-1.1380086433711261E-2</v>
      </c>
      <c r="J220" s="3" t="str">
        <f t="shared" si="31"/>
        <v/>
      </c>
      <c r="K220" t="str">
        <f t="shared" si="32"/>
        <v>N</v>
      </c>
      <c r="L220" s="4">
        <f t="shared" si="33"/>
        <v>-0.01</v>
      </c>
      <c r="M220">
        <v>-0.01</v>
      </c>
      <c r="N220" t="str">
        <f t="shared" si="34"/>
        <v>-1% Change</v>
      </c>
      <c r="O220">
        <v>0.41499999999999998</v>
      </c>
      <c r="P220">
        <v>0.38069999999999998</v>
      </c>
      <c r="Q220" s="3">
        <f t="shared" si="35"/>
        <v>-3.4299999999999997E-2</v>
      </c>
    </row>
    <row r="221" spans="1:17" x14ac:dyDescent="0.25">
      <c r="A221" s="1">
        <v>45671</v>
      </c>
      <c r="B221" s="2">
        <v>93557</v>
      </c>
      <c r="C221" s="2">
        <v>97334</v>
      </c>
      <c r="D221" s="2">
        <v>93395</v>
      </c>
      <c r="E221" s="2">
        <v>96504</v>
      </c>
      <c r="F221" s="2">
        <f t="shared" si="27"/>
        <v>2947</v>
      </c>
      <c r="G221">
        <f t="shared" si="28"/>
        <v>2947</v>
      </c>
      <c r="H221" s="2">
        <f t="shared" si="29"/>
        <v>82019.172131147541</v>
      </c>
      <c r="I221" s="3">
        <f t="shared" si="30"/>
        <v>3.1499513665465974E-2</v>
      </c>
      <c r="J221" s="3" t="str">
        <f t="shared" si="31"/>
        <v/>
      </c>
      <c r="K221" t="str">
        <f t="shared" si="32"/>
        <v>N</v>
      </c>
      <c r="L221" s="4">
        <f t="shared" si="33"/>
        <v>0.03</v>
      </c>
      <c r="M221">
        <v>0.03</v>
      </c>
      <c r="N221" t="str">
        <f t="shared" si="34"/>
        <v>3% Change</v>
      </c>
      <c r="O221">
        <v>0.39050000000000001</v>
      </c>
      <c r="P221">
        <v>0.41499999999999998</v>
      </c>
      <c r="Q221" s="3">
        <f t="shared" si="35"/>
        <v>2.4499999999999966E-2</v>
      </c>
    </row>
    <row r="222" spans="1:17" x14ac:dyDescent="0.25">
      <c r="A222" s="1">
        <v>45672</v>
      </c>
      <c r="B222" s="2">
        <v>96496</v>
      </c>
      <c r="C222" s="2">
        <v>100707</v>
      </c>
      <c r="D222" s="2">
        <v>96289</v>
      </c>
      <c r="E222" s="2">
        <v>99618</v>
      </c>
      <c r="F222" s="2">
        <f t="shared" si="27"/>
        <v>3122</v>
      </c>
      <c r="G222">
        <f t="shared" si="28"/>
        <v>3122</v>
      </c>
      <c r="H222" s="2">
        <f t="shared" si="29"/>
        <v>82019.172131147541</v>
      </c>
      <c r="I222" s="3">
        <f t="shared" si="30"/>
        <v>3.2353672691096007E-2</v>
      </c>
      <c r="J222" s="3" t="str">
        <f t="shared" si="31"/>
        <v/>
      </c>
      <c r="K222" t="str">
        <f t="shared" si="32"/>
        <v>N</v>
      </c>
      <c r="L222" s="4">
        <f t="shared" si="33"/>
        <v>0.03</v>
      </c>
      <c r="M222">
        <v>0.03</v>
      </c>
      <c r="N222" t="str">
        <f t="shared" si="34"/>
        <v>3% Change</v>
      </c>
      <c r="O222">
        <v>0.37119999999999997</v>
      </c>
      <c r="P222">
        <v>0.3906</v>
      </c>
      <c r="Q222" s="3">
        <f t="shared" si="35"/>
        <v>1.9400000000000028E-2</v>
      </c>
    </row>
    <row r="223" spans="1:17" x14ac:dyDescent="0.25">
      <c r="A223" s="1">
        <v>45673</v>
      </c>
      <c r="B223" s="2">
        <v>99615</v>
      </c>
      <c r="C223" s="2">
        <v>100857</v>
      </c>
      <c r="D223" s="2">
        <v>97336</v>
      </c>
      <c r="E223" s="2">
        <v>100308</v>
      </c>
      <c r="F223" s="2">
        <f t="shared" si="27"/>
        <v>693</v>
      </c>
      <c r="G223">
        <f t="shared" si="28"/>
        <v>693</v>
      </c>
      <c r="H223" s="2">
        <f t="shared" si="29"/>
        <v>82019.172131147541</v>
      </c>
      <c r="I223" s="3">
        <f t="shared" si="30"/>
        <v>6.9567836169251622E-3</v>
      </c>
      <c r="J223" s="3" t="str">
        <f t="shared" si="31"/>
        <v/>
      </c>
      <c r="K223" t="str">
        <f t="shared" si="32"/>
        <v>N</v>
      </c>
      <c r="L223" s="4">
        <f t="shared" si="33"/>
        <v>0.01</v>
      </c>
      <c r="M223">
        <v>0.01</v>
      </c>
      <c r="N223" t="str">
        <f t="shared" si="34"/>
        <v>1% Change</v>
      </c>
      <c r="O223">
        <v>0.3528</v>
      </c>
      <c r="P223">
        <v>0.36969999999999997</v>
      </c>
      <c r="Q223" s="3">
        <f t="shared" si="35"/>
        <v>1.6899999999999971E-2</v>
      </c>
    </row>
    <row r="224" spans="1:17" x14ac:dyDescent="0.25">
      <c r="A224" s="1">
        <v>45674</v>
      </c>
      <c r="B224" s="2">
        <v>100311</v>
      </c>
      <c r="C224" s="2">
        <v>105925</v>
      </c>
      <c r="D224" s="2">
        <v>99395</v>
      </c>
      <c r="E224" s="2">
        <v>104768</v>
      </c>
      <c r="F224" s="2">
        <f t="shared" si="27"/>
        <v>4457</v>
      </c>
      <c r="G224">
        <f t="shared" si="28"/>
        <v>4457</v>
      </c>
      <c r="H224" s="2">
        <f t="shared" si="29"/>
        <v>82019.172131147541</v>
      </c>
      <c r="I224" s="3">
        <f t="shared" si="30"/>
        <v>4.4431817048977681E-2</v>
      </c>
      <c r="J224" s="3" t="str">
        <f t="shared" si="31"/>
        <v/>
      </c>
      <c r="K224" t="str">
        <f t="shared" si="32"/>
        <v>N</v>
      </c>
      <c r="L224" s="4">
        <f t="shared" si="33"/>
        <v>0.04</v>
      </c>
      <c r="M224">
        <v>0.04</v>
      </c>
      <c r="N224" t="str">
        <f t="shared" si="34"/>
        <v>4% Change</v>
      </c>
      <c r="O224">
        <v>0.37740000000000001</v>
      </c>
      <c r="P224">
        <v>0.35260000000000002</v>
      </c>
      <c r="Q224" s="3">
        <f t="shared" si="35"/>
        <v>-2.4799999999999989E-2</v>
      </c>
    </row>
    <row r="225" spans="1:17" x14ac:dyDescent="0.25">
      <c r="A225" s="1">
        <v>45675</v>
      </c>
      <c r="B225" s="2">
        <v>104764</v>
      </c>
      <c r="C225" s="2">
        <v>105079</v>
      </c>
      <c r="D225" s="2">
        <v>102260</v>
      </c>
      <c r="E225" s="2">
        <v>103936</v>
      </c>
      <c r="F225" s="2">
        <f t="shared" si="27"/>
        <v>-828</v>
      </c>
      <c r="G225" t="str">
        <f t="shared" si="28"/>
        <v/>
      </c>
      <c r="H225" s="2">
        <f t="shared" si="29"/>
        <v>82019.172131147541</v>
      </c>
      <c r="I225" s="3">
        <f t="shared" si="30"/>
        <v>-7.9034782940704817E-3</v>
      </c>
      <c r="J225" s="3" t="str">
        <f t="shared" si="31"/>
        <v/>
      </c>
      <c r="K225" t="str">
        <f t="shared" si="32"/>
        <v>N</v>
      </c>
      <c r="L225" s="4">
        <f t="shared" si="33"/>
        <v>-0.01</v>
      </c>
      <c r="M225">
        <v>-0.01</v>
      </c>
      <c r="N225" t="str">
        <f t="shared" si="34"/>
        <v>-1% Change</v>
      </c>
      <c r="O225">
        <v>0.35899999999999999</v>
      </c>
      <c r="P225">
        <v>0.37709999999999999</v>
      </c>
      <c r="Q225" s="3">
        <f t="shared" si="35"/>
        <v>1.8100000000000005E-2</v>
      </c>
    </row>
    <row r="226" spans="1:17" x14ac:dyDescent="0.25">
      <c r="A226" s="1">
        <v>45676</v>
      </c>
      <c r="B226" s="2">
        <v>103936</v>
      </c>
      <c r="C226" s="2">
        <v>106276</v>
      </c>
      <c r="D226" s="2">
        <v>103357</v>
      </c>
      <c r="E226" s="2">
        <v>106183</v>
      </c>
      <c r="F226" s="2">
        <f t="shared" si="27"/>
        <v>2247</v>
      </c>
      <c r="G226">
        <f t="shared" si="28"/>
        <v>2247</v>
      </c>
      <c r="H226" s="2">
        <f t="shared" si="29"/>
        <v>82019.172131147541</v>
      </c>
      <c r="I226" s="3">
        <f t="shared" si="30"/>
        <v>2.1619073275862068E-2</v>
      </c>
      <c r="J226" s="3" t="str">
        <f t="shared" si="31"/>
        <v/>
      </c>
      <c r="K226" t="str">
        <f t="shared" si="32"/>
        <v>N</v>
      </c>
      <c r="L226" s="4">
        <f t="shared" si="33"/>
        <v>0.02</v>
      </c>
      <c r="M226">
        <v>0.02</v>
      </c>
      <c r="N226" t="str">
        <f t="shared" si="34"/>
        <v>2% Change</v>
      </c>
      <c r="O226">
        <v>0.34560000000000002</v>
      </c>
      <c r="P226">
        <v>0.35899999999999999</v>
      </c>
      <c r="Q226" s="3">
        <f t="shared" si="35"/>
        <v>1.3399999999999967E-2</v>
      </c>
    </row>
    <row r="227" spans="1:17" x14ac:dyDescent="0.25">
      <c r="A227" s="1">
        <v>45677</v>
      </c>
      <c r="B227" s="2">
        <v>106183</v>
      </c>
      <c r="C227" s="2">
        <v>109225</v>
      </c>
      <c r="D227" s="2">
        <v>99521</v>
      </c>
      <c r="E227" s="2">
        <v>103555</v>
      </c>
      <c r="F227" s="2">
        <f t="shared" si="27"/>
        <v>-2628</v>
      </c>
      <c r="G227" t="str">
        <f t="shared" si="28"/>
        <v/>
      </c>
      <c r="H227" s="2">
        <f t="shared" si="29"/>
        <v>82019.172131147541</v>
      </c>
      <c r="I227" s="3">
        <f t="shared" si="30"/>
        <v>-2.4749724532175582E-2</v>
      </c>
      <c r="J227" s="3" t="str">
        <f t="shared" si="31"/>
        <v/>
      </c>
      <c r="K227" t="str">
        <f t="shared" si="32"/>
        <v>N</v>
      </c>
      <c r="L227" s="4">
        <f t="shared" si="33"/>
        <v>-0.02</v>
      </c>
      <c r="M227">
        <v>-0.02</v>
      </c>
      <c r="N227" t="str">
        <f t="shared" si="34"/>
        <v>-2% Change</v>
      </c>
      <c r="O227">
        <v>0.35289999999999999</v>
      </c>
      <c r="P227">
        <v>0.34520000000000001</v>
      </c>
      <c r="Q227" s="3">
        <f t="shared" si="35"/>
        <v>-7.6999999999999846E-3</v>
      </c>
    </row>
    <row r="228" spans="1:17" x14ac:dyDescent="0.25">
      <c r="A228" s="1">
        <v>45678</v>
      </c>
      <c r="B228" s="2">
        <v>103554</v>
      </c>
      <c r="C228" s="2">
        <v>107225</v>
      </c>
      <c r="D228" s="2">
        <v>100105</v>
      </c>
      <c r="E228" s="2">
        <v>106126</v>
      </c>
      <c r="F228" s="2">
        <f t="shared" si="27"/>
        <v>2572</v>
      </c>
      <c r="G228">
        <f t="shared" si="28"/>
        <v>2572</v>
      </c>
      <c r="H228" s="2">
        <f t="shared" si="29"/>
        <v>82019.172131147541</v>
      </c>
      <c r="I228" s="3">
        <f t="shared" si="30"/>
        <v>2.4837282963477991E-2</v>
      </c>
      <c r="J228" s="3" t="str">
        <f t="shared" si="31"/>
        <v/>
      </c>
      <c r="K228" t="str">
        <f t="shared" si="32"/>
        <v>N</v>
      </c>
      <c r="L228" s="4">
        <f t="shared" si="33"/>
        <v>0.02</v>
      </c>
      <c r="M228">
        <v>0.02</v>
      </c>
      <c r="N228" t="str">
        <f t="shared" si="34"/>
        <v>2% Change</v>
      </c>
      <c r="O228">
        <v>0.35899999999999999</v>
      </c>
      <c r="P228">
        <v>0.3528</v>
      </c>
      <c r="Q228" s="3">
        <f t="shared" si="35"/>
        <v>-6.1999999999999833E-3</v>
      </c>
    </row>
    <row r="229" spans="1:17" x14ac:dyDescent="0.25">
      <c r="A229" s="1">
        <v>45679</v>
      </c>
      <c r="B229" s="2">
        <v>106128</v>
      </c>
      <c r="C229" s="2">
        <v>106818</v>
      </c>
      <c r="D229" s="2">
        <v>103339</v>
      </c>
      <c r="E229" s="2">
        <v>104270</v>
      </c>
      <c r="F229" s="2">
        <f t="shared" si="27"/>
        <v>-1858</v>
      </c>
      <c r="G229" t="str">
        <f t="shared" si="28"/>
        <v/>
      </c>
      <c r="H229" s="2">
        <f t="shared" si="29"/>
        <v>82019.172131147541</v>
      </c>
      <c r="I229" s="3">
        <f t="shared" si="30"/>
        <v>-1.7507161163877582E-2</v>
      </c>
      <c r="J229" s="3" t="str">
        <f t="shared" si="31"/>
        <v/>
      </c>
      <c r="K229" t="str">
        <f t="shared" si="32"/>
        <v>N</v>
      </c>
      <c r="L229" s="4">
        <f t="shared" si="33"/>
        <v>-0.02</v>
      </c>
      <c r="M229">
        <v>-0.02</v>
      </c>
      <c r="N229" t="str">
        <f t="shared" si="34"/>
        <v>-2% Change</v>
      </c>
      <c r="O229">
        <v>0.34649999999999997</v>
      </c>
      <c r="P229">
        <v>0.3594</v>
      </c>
      <c r="Q229" s="3">
        <f t="shared" si="35"/>
        <v>1.2900000000000023E-2</v>
      </c>
    </row>
    <row r="230" spans="1:17" x14ac:dyDescent="0.25">
      <c r="A230" s="1">
        <v>45680</v>
      </c>
      <c r="B230" s="2">
        <v>104275</v>
      </c>
      <c r="C230" s="2">
        <v>106852</v>
      </c>
      <c r="D230" s="2">
        <v>101241</v>
      </c>
      <c r="E230" s="2">
        <v>103320</v>
      </c>
      <c r="F230" s="2">
        <f t="shared" si="27"/>
        <v>-955</v>
      </c>
      <c r="G230" t="str">
        <f t="shared" si="28"/>
        <v/>
      </c>
      <c r="H230" s="2">
        <f t="shared" si="29"/>
        <v>82019.172131147541</v>
      </c>
      <c r="I230" s="3">
        <f t="shared" si="30"/>
        <v>-9.1584751858067616E-3</v>
      </c>
      <c r="J230" s="3" t="str">
        <f t="shared" si="31"/>
        <v/>
      </c>
      <c r="K230" t="str">
        <f t="shared" si="32"/>
        <v>N</v>
      </c>
      <c r="L230" s="4">
        <f t="shared" si="33"/>
        <v>-0.01</v>
      </c>
      <c r="M230">
        <v>-0.01</v>
      </c>
      <c r="N230" t="str">
        <f t="shared" si="34"/>
        <v>-1% Change</v>
      </c>
      <c r="O230">
        <v>0.3296</v>
      </c>
      <c r="P230">
        <v>0.34639999999999999</v>
      </c>
      <c r="Q230" s="3">
        <f t="shared" si="35"/>
        <v>1.6799999999999982E-2</v>
      </c>
    </row>
    <row r="231" spans="1:17" x14ac:dyDescent="0.25">
      <c r="A231" s="1">
        <v>45681</v>
      </c>
      <c r="B231" s="2">
        <v>103322</v>
      </c>
      <c r="C231" s="2">
        <v>107151</v>
      </c>
      <c r="D231" s="2">
        <v>102325</v>
      </c>
      <c r="E231" s="2">
        <v>104812</v>
      </c>
      <c r="F231" s="2">
        <f t="shared" si="27"/>
        <v>1490</v>
      </c>
      <c r="G231">
        <f t="shared" si="28"/>
        <v>1490</v>
      </c>
      <c r="H231" s="2">
        <f t="shared" si="29"/>
        <v>82019.172131147541</v>
      </c>
      <c r="I231" s="3">
        <f t="shared" si="30"/>
        <v>1.4420936489808559E-2</v>
      </c>
      <c r="J231" s="3" t="str">
        <f t="shared" si="31"/>
        <v/>
      </c>
      <c r="K231" t="str">
        <f t="shared" si="32"/>
        <v>N</v>
      </c>
      <c r="L231" s="4">
        <f t="shared" si="33"/>
        <v>0.01</v>
      </c>
      <c r="M231">
        <v>0.01</v>
      </c>
      <c r="N231" t="str">
        <f t="shared" si="34"/>
        <v>1% Change</v>
      </c>
      <c r="O231">
        <v>0.31640000000000001</v>
      </c>
      <c r="P231">
        <v>0.32950000000000002</v>
      </c>
      <c r="Q231" s="3">
        <f t="shared" si="35"/>
        <v>1.3100000000000001E-2</v>
      </c>
    </row>
    <row r="232" spans="1:17" x14ac:dyDescent="0.25">
      <c r="A232" s="1">
        <v>45682</v>
      </c>
      <c r="B232" s="2">
        <v>104813</v>
      </c>
      <c r="C232" s="2">
        <v>105432</v>
      </c>
      <c r="D232" s="2">
        <v>104123</v>
      </c>
      <c r="E232" s="2">
        <v>104950</v>
      </c>
      <c r="F232" s="2">
        <f t="shared" si="27"/>
        <v>137</v>
      </c>
      <c r="G232">
        <f t="shared" si="28"/>
        <v>137</v>
      </c>
      <c r="H232" s="2">
        <f t="shared" si="29"/>
        <v>82019.172131147541</v>
      </c>
      <c r="I232" s="3">
        <f t="shared" si="30"/>
        <v>1.3070897693988341E-3</v>
      </c>
      <c r="J232" s="3" t="str">
        <f t="shared" si="31"/>
        <v/>
      </c>
      <c r="K232" t="str">
        <f t="shared" si="32"/>
        <v>N</v>
      </c>
      <c r="L232" s="4">
        <f t="shared" si="33"/>
        <v>0</v>
      </c>
      <c r="M232">
        <v>0</v>
      </c>
      <c r="N232" t="str">
        <f t="shared" si="34"/>
        <v>0% Change</v>
      </c>
      <c r="O232">
        <v>0.32990000000000003</v>
      </c>
      <c r="P232">
        <v>0.31659999999999999</v>
      </c>
      <c r="Q232" s="3">
        <f t="shared" si="35"/>
        <v>-1.3300000000000034E-2</v>
      </c>
    </row>
    <row r="233" spans="1:17" x14ac:dyDescent="0.25">
      <c r="A233" s="1">
        <v>45683</v>
      </c>
      <c r="B233" s="2">
        <v>104950</v>
      </c>
      <c r="C233" s="2">
        <v>105428</v>
      </c>
      <c r="D233" s="2">
        <v>104448</v>
      </c>
      <c r="E233" s="2">
        <v>104923</v>
      </c>
      <c r="F233" s="2">
        <f t="shared" si="27"/>
        <v>-27</v>
      </c>
      <c r="G233" t="str">
        <f t="shared" si="28"/>
        <v/>
      </c>
      <c r="H233" s="2">
        <f t="shared" si="29"/>
        <v>82019.172131147541</v>
      </c>
      <c r="I233" s="3">
        <f t="shared" si="30"/>
        <v>-2.5726536445926633E-4</v>
      </c>
      <c r="J233" s="3" t="str">
        <f t="shared" si="31"/>
        <v/>
      </c>
      <c r="K233" t="str">
        <f t="shared" si="32"/>
        <v>N</v>
      </c>
      <c r="L233" s="4">
        <f t="shared" si="33"/>
        <v>0</v>
      </c>
      <c r="M233">
        <v>0</v>
      </c>
      <c r="N233" t="str">
        <f t="shared" si="34"/>
        <v>0% Change</v>
      </c>
      <c r="O233">
        <v>0.33189999999999997</v>
      </c>
      <c r="P233">
        <v>0.32969999999999999</v>
      </c>
      <c r="Q233" s="3">
        <f t="shared" si="35"/>
        <v>-2.1999999999999797E-3</v>
      </c>
    </row>
    <row r="234" spans="1:17" x14ac:dyDescent="0.25">
      <c r="A234" s="1">
        <v>45684</v>
      </c>
      <c r="B234" s="2">
        <v>104923</v>
      </c>
      <c r="C234" s="2">
        <v>104962</v>
      </c>
      <c r="D234" s="2">
        <v>97740</v>
      </c>
      <c r="E234" s="2">
        <v>101406</v>
      </c>
      <c r="F234" s="2">
        <f t="shared" si="27"/>
        <v>-3517</v>
      </c>
      <c r="G234" t="str">
        <f t="shared" si="28"/>
        <v/>
      </c>
      <c r="H234" s="2">
        <f t="shared" si="29"/>
        <v>82019.172131147541</v>
      </c>
      <c r="I234" s="3">
        <f t="shared" si="30"/>
        <v>-3.35198192960552E-2</v>
      </c>
      <c r="J234" s="3" t="str">
        <f t="shared" si="31"/>
        <v/>
      </c>
      <c r="K234" t="str">
        <f t="shared" si="32"/>
        <v>N</v>
      </c>
      <c r="L234" s="4">
        <f t="shared" si="33"/>
        <v>-0.03</v>
      </c>
      <c r="M234">
        <v>-0.03</v>
      </c>
      <c r="N234" t="str">
        <f t="shared" si="34"/>
        <v>-3% Change</v>
      </c>
      <c r="O234">
        <v>0.32729999999999998</v>
      </c>
      <c r="P234">
        <v>0.33189999999999997</v>
      </c>
      <c r="Q234" s="3">
        <f t="shared" si="35"/>
        <v>4.599999999999993E-3</v>
      </c>
    </row>
    <row r="235" spans="1:17" x14ac:dyDescent="0.25">
      <c r="A235" s="1">
        <v>45685</v>
      </c>
      <c r="B235" s="2">
        <v>101402</v>
      </c>
      <c r="C235" s="2">
        <v>103723</v>
      </c>
      <c r="D235" s="2">
        <v>100952</v>
      </c>
      <c r="E235" s="2">
        <v>101200</v>
      </c>
      <c r="F235" s="2">
        <f t="shared" si="27"/>
        <v>-202</v>
      </c>
      <c r="G235" t="str">
        <f t="shared" si="28"/>
        <v/>
      </c>
      <c r="H235" s="2">
        <f t="shared" si="29"/>
        <v>82019.172131147541</v>
      </c>
      <c r="I235" s="3">
        <f t="shared" si="30"/>
        <v>-1.9920711623044912E-3</v>
      </c>
      <c r="J235" s="3" t="str">
        <f t="shared" si="31"/>
        <v/>
      </c>
      <c r="K235" t="str">
        <f t="shared" si="32"/>
        <v>N</v>
      </c>
      <c r="L235" s="4">
        <f t="shared" si="33"/>
        <v>0</v>
      </c>
      <c r="M235">
        <v>0</v>
      </c>
      <c r="N235" t="str">
        <f t="shared" si="34"/>
        <v>0% Change</v>
      </c>
      <c r="O235">
        <v>0.31219999999999998</v>
      </c>
      <c r="P235">
        <v>0.32740000000000002</v>
      </c>
      <c r="Q235" s="3">
        <f t="shared" si="35"/>
        <v>1.5200000000000047E-2</v>
      </c>
    </row>
    <row r="236" spans="1:17" x14ac:dyDescent="0.25">
      <c r="A236" s="1">
        <v>45686</v>
      </c>
      <c r="B236" s="2">
        <v>101203</v>
      </c>
      <c r="C236" s="2">
        <v>104760</v>
      </c>
      <c r="D236" s="2">
        <v>100237</v>
      </c>
      <c r="E236" s="2">
        <v>104223</v>
      </c>
      <c r="F236" s="2">
        <f t="shared" si="27"/>
        <v>3020</v>
      </c>
      <c r="G236">
        <f t="shared" si="28"/>
        <v>3020</v>
      </c>
      <c r="H236" s="2">
        <f t="shared" si="29"/>
        <v>82019.172131147541</v>
      </c>
      <c r="I236" s="3">
        <f t="shared" si="30"/>
        <v>2.9841012618203017E-2</v>
      </c>
      <c r="J236" s="3" t="str">
        <f t="shared" si="31"/>
        <v/>
      </c>
      <c r="K236" t="str">
        <f t="shared" si="32"/>
        <v>N</v>
      </c>
      <c r="L236" s="4">
        <f t="shared" si="33"/>
        <v>0.03</v>
      </c>
      <c r="M236">
        <v>0.03</v>
      </c>
      <c r="N236" t="str">
        <f t="shared" si="34"/>
        <v>3% Change</v>
      </c>
      <c r="O236">
        <v>0.26790000000000003</v>
      </c>
      <c r="P236">
        <v>0.31169999999999998</v>
      </c>
      <c r="Q236" s="3">
        <f t="shared" si="35"/>
        <v>4.379999999999995E-2</v>
      </c>
    </row>
    <row r="237" spans="1:17" x14ac:dyDescent="0.25">
      <c r="A237" s="1">
        <v>45687</v>
      </c>
      <c r="B237" s="2">
        <v>104222</v>
      </c>
      <c r="C237" s="2">
        <v>106439</v>
      </c>
      <c r="D237" s="2">
        <v>103346</v>
      </c>
      <c r="E237" s="2">
        <v>104897</v>
      </c>
      <c r="F237" s="2">
        <f t="shared" si="27"/>
        <v>675</v>
      </c>
      <c r="G237">
        <f t="shared" si="28"/>
        <v>675</v>
      </c>
      <c r="H237" s="2">
        <f t="shared" si="29"/>
        <v>82019.172131147541</v>
      </c>
      <c r="I237" s="3">
        <f t="shared" si="30"/>
        <v>6.4765596515131158E-3</v>
      </c>
      <c r="J237" s="3" t="str">
        <f t="shared" si="31"/>
        <v/>
      </c>
      <c r="K237" t="str">
        <f t="shared" si="32"/>
        <v>N</v>
      </c>
      <c r="L237" s="4">
        <f t="shared" si="33"/>
        <v>0.01</v>
      </c>
      <c r="M237">
        <v>0.01</v>
      </c>
      <c r="N237" t="str">
        <f t="shared" si="34"/>
        <v>1% Change</v>
      </c>
      <c r="O237">
        <v>0.2868</v>
      </c>
      <c r="P237">
        <v>0.26889999999999997</v>
      </c>
      <c r="Q237" s="3">
        <f t="shared" si="35"/>
        <v>-1.7900000000000027E-2</v>
      </c>
    </row>
    <row r="238" spans="1:17" x14ac:dyDescent="0.25">
      <c r="A238" s="1">
        <v>45688</v>
      </c>
      <c r="B238" s="2">
        <v>104904</v>
      </c>
      <c r="C238" s="2">
        <v>106062</v>
      </c>
      <c r="D238" s="2">
        <v>101571</v>
      </c>
      <c r="E238" s="2">
        <v>101625</v>
      </c>
      <c r="F238" s="2">
        <f t="shared" si="27"/>
        <v>-3279</v>
      </c>
      <c r="G238" t="str">
        <f t="shared" si="28"/>
        <v/>
      </c>
      <c r="H238" s="2">
        <f t="shared" si="29"/>
        <v>82019.172131147541</v>
      </c>
      <c r="I238" s="3">
        <f t="shared" si="30"/>
        <v>-3.1257149393731413E-2</v>
      </c>
      <c r="J238" s="3" t="str">
        <f t="shared" si="31"/>
        <v/>
      </c>
      <c r="K238" t="str">
        <f t="shared" si="32"/>
        <v>N</v>
      </c>
      <c r="L238" s="4">
        <f t="shared" si="33"/>
        <v>-0.03</v>
      </c>
      <c r="M238">
        <v>-0.03</v>
      </c>
      <c r="N238" t="str">
        <f t="shared" si="34"/>
        <v>-3% Change</v>
      </c>
      <c r="O238">
        <v>0.25700000000000001</v>
      </c>
      <c r="P238">
        <v>0.2863</v>
      </c>
      <c r="Q238" s="3">
        <f t="shared" si="35"/>
        <v>2.9299999999999993E-2</v>
      </c>
    </row>
    <row r="239" spans="1:17" x14ac:dyDescent="0.25">
      <c r="A239" s="1">
        <v>45689</v>
      </c>
      <c r="B239" s="2">
        <v>101623</v>
      </c>
      <c r="C239" s="2">
        <v>102748</v>
      </c>
      <c r="D239" s="2">
        <v>100957</v>
      </c>
      <c r="E239" s="2">
        <v>101299</v>
      </c>
      <c r="F239" s="2">
        <f t="shared" si="27"/>
        <v>-324</v>
      </c>
      <c r="G239" t="str">
        <f t="shared" si="28"/>
        <v/>
      </c>
      <c r="H239" s="2">
        <f t="shared" si="29"/>
        <v>82019.172131147541</v>
      </c>
      <c r="I239" s="3">
        <f t="shared" si="30"/>
        <v>-3.1882546273973413E-3</v>
      </c>
      <c r="J239" s="3" t="str">
        <f t="shared" si="31"/>
        <v/>
      </c>
      <c r="K239" t="str">
        <f t="shared" si="32"/>
        <v>N</v>
      </c>
      <c r="L239" s="4">
        <f t="shared" si="33"/>
        <v>0</v>
      </c>
      <c r="M239">
        <v>0</v>
      </c>
      <c r="N239" t="str">
        <f t="shared" si="34"/>
        <v>0% Change</v>
      </c>
      <c r="O239">
        <v>0.25729999999999997</v>
      </c>
      <c r="P239">
        <v>0.25640000000000002</v>
      </c>
      <c r="Q239" s="3">
        <f t="shared" si="35"/>
        <v>-8.9999999999995639E-4</v>
      </c>
    </row>
    <row r="240" spans="1:17" x14ac:dyDescent="0.25">
      <c r="A240" s="1">
        <v>45690</v>
      </c>
      <c r="B240" s="2">
        <v>101299</v>
      </c>
      <c r="C240" s="2">
        <v>101532</v>
      </c>
      <c r="D240" s="2">
        <v>96801</v>
      </c>
      <c r="E240" s="2">
        <v>97767</v>
      </c>
      <c r="F240" s="2">
        <f t="shared" si="27"/>
        <v>-3532</v>
      </c>
      <c r="G240" t="str">
        <f t="shared" si="28"/>
        <v/>
      </c>
      <c r="H240" s="2">
        <f t="shared" si="29"/>
        <v>82019.172131147541</v>
      </c>
      <c r="I240" s="3">
        <f t="shared" si="30"/>
        <v>-3.4867076674004682E-2</v>
      </c>
      <c r="J240" s="3" t="str">
        <f t="shared" si="31"/>
        <v/>
      </c>
      <c r="K240" t="str">
        <f t="shared" si="32"/>
        <v>N</v>
      </c>
      <c r="L240" s="4">
        <f t="shared" si="33"/>
        <v>-0.03</v>
      </c>
      <c r="M240">
        <v>-0.03</v>
      </c>
      <c r="N240" t="str">
        <f t="shared" si="34"/>
        <v>-3% Change</v>
      </c>
      <c r="O240">
        <v>0.2485</v>
      </c>
      <c r="P240">
        <v>0.25700000000000001</v>
      </c>
      <c r="Q240" s="3">
        <f t="shared" si="35"/>
        <v>8.5000000000000075E-3</v>
      </c>
    </row>
    <row r="241" spans="1:17" x14ac:dyDescent="0.25">
      <c r="A241" s="1">
        <v>45691</v>
      </c>
      <c r="B241" s="2">
        <v>97767</v>
      </c>
      <c r="C241" s="2">
        <v>102116</v>
      </c>
      <c r="D241" s="2">
        <v>91229</v>
      </c>
      <c r="E241" s="2">
        <v>101239</v>
      </c>
      <c r="F241" s="2">
        <f t="shared" si="27"/>
        <v>3472</v>
      </c>
      <c r="G241">
        <f t="shared" si="28"/>
        <v>3472</v>
      </c>
      <c r="H241" s="2">
        <f t="shared" si="29"/>
        <v>82019.172131147541</v>
      </c>
      <c r="I241" s="3">
        <f t="shared" si="30"/>
        <v>3.5513005410823695E-2</v>
      </c>
      <c r="J241" s="3" t="str">
        <f t="shared" si="31"/>
        <v/>
      </c>
      <c r="K241" t="str">
        <f t="shared" si="32"/>
        <v>N</v>
      </c>
      <c r="L241" s="4">
        <f t="shared" si="33"/>
        <v>0.04</v>
      </c>
      <c r="M241">
        <v>0.04</v>
      </c>
      <c r="N241" t="str">
        <f t="shared" si="34"/>
        <v>4% Change</v>
      </c>
      <c r="O241">
        <v>0.24179999999999999</v>
      </c>
      <c r="P241">
        <v>0.2485</v>
      </c>
      <c r="Q241" s="3">
        <f t="shared" si="35"/>
        <v>6.7000000000000115E-3</v>
      </c>
    </row>
    <row r="242" spans="1:17" x14ac:dyDescent="0.25">
      <c r="A242" s="1">
        <v>45692</v>
      </c>
      <c r="B242" s="2">
        <v>101237</v>
      </c>
      <c r="C242" s="2">
        <v>102539</v>
      </c>
      <c r="D242" s="2">
        <v>97946</v>
      </c>
      <c r="E242" s="2">
        <v>98686</v>
      </c>
      <c r="F242" s="2">
        <f t="shared" si="27"/>
        <v>-2551</v>
      </c>
      <c r="G242" t="str">
        <f t="shared" si="28"/>
        <v/>
      </c>
      <c r="H242" s="2">
        <f t="shared" si="29"/>
        <v>82019.172131147541</v>
      </c>
      <c r="I242" s="3">
        <f t="shared" si="30"/>
        <v>-2.5198297065302213E-2</v>
      </c>
      <c r="J242" s="3" t="str">
        <f t="shared" si="31"/>
        <v/>
      </c>
      <c r="K242" t="str">
        <f t="shared" si="32"/>
        <v>N</v>
      </c>
      <c r="L242" s="4">
        <f t="shared" si="33"/>
        <v>-0.03</v>
      </c>
      <c r="M242">
        <v>-0.03</v>
      </c>
      <c r="N242" t="str">
        <f t="shared" si="34"/>
        <v>-3% Change</v>
      </c>
      <c r="O242">
        <v>0.25140000000000001</v>
      </c>
      <c r="P242">
        <v>0.2419</v>
      </c>
      <c r="Q242" s="3">
        <f t="shared" si="35"/>
        <v>-9.5000000000000084E-3</v>
      </c>
    </row>
    <row r="243" spans="1:17" x14ac:dyDescent="0.25">
      <c r="A243" s="1">
        <v>45693</v>
      </c>
      <c r="B243" s="2">
        <v>98684</v>
      </c>
      <c r="C243" s="2">
        <v>99146</v>
      </c>
      <c r="D243" s="2">
        <v>96230</v>
      </c>
      <c r="E243" s="2">
        <v>97326</v>
      </c>
      <c r="F243" s="2">
        <f t="shared" si="27"/>
        <v>-1358</v>
      </c>
      <c r="G243" t="str">
        <f t="shared" si="28"/>
        <v/>
      </c>
      <c r="H243" s="2">
        <f t="shared" si="29"/>
        <v>82019.172131147541</v>
      </c>
      <c r="I243" s="3">
        <f t="shared" si="30"/>
        <v>-1.3761096023671517E-2</v>
      </c>
      <c r="J243" s="3" t="str">
        <f t="shared" si="31"/>
        <v/>
      </c>
      <c r="K243" t="str">
        <f t="shared" si="32"/>
        <v>N</v>
      </c>
      <c r="L243" s="4">
        <f t="shared" si="33"/>
        <v>-0.01</v>
      </c>
      <c r="M243">
        <v>-0.01</v>
      </c>
      <c r="N243" t="str">
        <f t="shared" si="34"/>
        <v>-1% Change</v>
      </c>
      <c r="O243">
        <v>0.24249999999999999</v>
      </c>
      <c r="P243">
        <v>0.25140000000000001</v>
      </c>
      <c r="Q243" s="3">
        <f t="shared" si="35"/>
        <v>8.900000000000019E-3</v>
      </c>
    </row>
    <row r="244" spans="1:17" x14ac:dyDescent="0.25">
      <c r="A244" s="1">
        <v>45694</v>
      </c>
      <c r="B244" s="2">
        <v>97326</v>
      </c>
      <c r="C244" s="2">
        <v>99159</v>
      </c>
      <c r="D244" s="2">
        <v>95709</v>
      </c>
      <c r="E244" s="2">
        <v>96894</v>
      </c>
      <c r="F244" s="2">
        <f t="shared" si="27"/>
        <v>-432</v>
      </c>
      <c r="G244" t="str">
        <f t="shared" si="28"/>
        <v/>
      </c>
      <c r="H244" s="2">
        <f t="shared" si="29"/>
        <v>82019.172131147541</v>
      </c>
      <c r="I244" s="3">
        <f t="shared" si="30"/>
        <v>-4.4386905862770481E-3</v>
      </c>
      <c r="J244" s="3" t="str">
        <f t="shared" si="31"/>
        <v/>
      </c>
      <c r="K244" t="str">
        <f t="shared" si="32"/>
        <v>N</v>
      </c>
      <c r="L244" s="4">
        <f t="shared" si="33"/>
        <v>0</v>
      </c>
      <c r="M244">
        <v>0</v>
      </c>
      <c r="N244" t="str">
        <f t="shared" si="34"/>
        <v>0% Change</v>
      </c>
      <c r="O244">
        <v>0.254</v>
      </c>
      <c r="P244">
        <v>0.24149999999999999</v>
      </c>
      <c r="Q244" s="3">
        <f t="shared" si="35"/>
        <v>-1.2500000000000011E-2</v>
      </c>
    </row>
    <row r="245" spans="1:17" x14ac:dyDescent="0.25">
      <c r="A245" s="1">
        <v>45695</v>
      </c>
      <c r="B245" s="2">
        <v>96899</v>
      </c>
      <c r="C245" s="2">
        <v>100189</v>
      </c>
      <c r="D245" s="2">
        <v>95684</v>
      </c>
      <c r="E245" s="2">
        <v>95753</v>
      </c>
      <c r="F245" s="2">
        <f t="shared" si="27"/>
        <v>-1146</v>
      </c>
      <c r="G245" t="str">
        <f t="shared" si="28"/>
        <v/>
      </c>
      <c r="H245" s="2">
        <f t="shared" si="29"/>
        <v>82019.172131147541</v>
      </c>
      <c r="I245" s="3">
        <f t="shared" si="30"/>
        <v>-1.1826747438054057E-2</v>
      </c>
      <c r="J245" s="3" t="str">
        <f t="shared" si="31"/>
        <v/>
      </c>
      <c r="K245" t="str">
        <f t="shared" si="32"/>
        <v>N</v>
      </c>
      <c r="L245" s="4">
        <f t="shared" si="33"/>
        <v>-0.01</v>
      </c>
      <c r="M245">
        <v>-0.01</v>
      </c>
      <c r="N245" t="str">
        <f t="shared" si="34"/>
        <v>-1% Change</v>
      </c>
      <c r="O245">
        <v>0.25419999999999998</v>
      </c>
      <c r="P245">
        <v>0.254</v>
      </c>
      <c r="Q245" s="3">
        <f t="shared" si="35"/>
        <v>-1.9999999999997797E-4</v>
      </c>
    </row>
    <row r="246" spans="1:17" x14ac:dyDescent="0.25">
      <c r="A246" s="1">
        <v>45696</v>
      </c>
      <c r="B246" s="2">
        <v>95753</v>
      </c>
      <c r="C246" s="2">
        <v>96889</v>
      </c>
      <c r="D246" s="2">
        <v>95674</v>
      </c>
      <c r="E246" s="2">
        <v>96472</v>
      </c>
      <c r="F246" s="2">
        <f t="shared" si="27"/>
        <v>719</v>
      </c>
      <c r="G246">
        <f t="shared" si="28"/>
        <v>719</v>
      </c>
      <c r="H246" s="2">
        <f t="shared" si="29"/>
        <v>82019.172131147541</v>
      </c>
      <c r="I246" s="3">
        <f t="shared" si="30"/>
        <v>7.5089031153070919E-3</v>
      </c>
      <c r="J246" s="3" t="str">
        <f t="shared" si="31"/>
        <v/>
      </c>
      <c r="K246" t="str">
        <f t="shared" si="32"/>
        <v>N</v>
      </c>
      <c r="L246" s="4">
        <f t="shared" si="33"/>
        <v>0.01</v>
      </c>
      <c r="M246">
        <v>0.01</v>
      </c>
      <c r="N246" t="str">
        <f t="shared" si="34"/>
        <v>1% Change</v>
      </c>
      <c r="O246">
        <v>0.26300000000000001</v>
      </c>
      <c r="P246">
        <v>0.25419999999999998</v>
      </c>
      <c r="Q246" s="3">
        <f t="shared" si="35"/>
        <v>-8.80000000000003E-3</v>
      </c>
    </row>
    <row r="247" spans="1:17" x14ac:dyDescent="0.25">
      <c r="A247" s="1">
        <v>45697</v>
      </c>
      <c r="B247" s="2">
        <v>96472</v>
      </c>
      <c r="C247" s="2">
        <v>97328</v>
      </c>
      <c r="D247" s="2">
        <v>95807</v>
      </c>
      <c r="E247" s="2">
        <v>96342</v>
      </c>
      <c r="F247" s="2">
        <f t="shared" si="27"/>
        <v>-130</v>
      </c>
      <c r="G247" t="str">
        <f t="shared" si="28"/>
        <v/>
      </c>
      <c r="H247" s="2">
        <f t="shared" si="29"/>
        <v>82019.172131147541</v>
      </c>
      <c r="I247" s="3">
        <f t="shared" si="30"/>
        <v>-1.3475412554938221E-3</v>
      </c>
      <c r="J247" s="3" t="str">
        <f t="shared" si="31"/>
        <v/>
      </c>
      <c r="K247" t="str">
        <f t="shared" si="32"/>
        <v>N</v>
      </c>
      <c r="L247" s="4">
        <f t="shared" si="33"/>
        <v>0</v>
      </c>
      <c r="M247">
        <v>0</v>
      </c>
      <c r="N247" t="str">
        <f t="shared" si="34"/>
        <v>0% Change</v>
      </c>
      <c r="O247">
        <v>0.26200000000000001</v>
      </c>
      <c r="P247">
        <v>0.26300000000000001</v>
      </c>
      <c r="Q247" s="3">
        <f t="shared" si="35"/>
        <v>1.0000000000000009E-3</v>
      </c>
    </row>
    <row r="248" spans="1:17" x14ac:dyDescent="0.25">
      <c r="A248" s="1">
        <v>45698</v>
      </c>
      <c r="B248" s="2">
        <v>96342</v>
      </c>
      <c r="C248" s="2">
        <v>98332</v>
      </c>
      <c r="D248" s="2">
        <v>94751</v>
      </c>
      <c r="E248" s="2">
        <v>97366</v>
      </c>
      <c r="F248" s="2">
        <f t="shared" si="27"/>
        <v>1024</v>
      </c>
      <c r="G248">
        <f t="shared" si="28"/>
        <v>1024</v>
      </c>
      <c r="H248" s="2">
        <f t="shared" si="29"/>
        <v>82019.172131147541</v>
      </c>
      <c r="I248" s="3">
        <f t="shared" si="30"/>
        <v>1.0628801561105228E-2</v>
      </c>
      <c r="J248" s="3" t="str">
        <f t="shared" si="31"/>
        <v/>
      </c>
      <c r="K248" t="str">
        <f t="shared" si="32"/>
        <v>N</v>
      </c>
      <c r="L248" s="4">
        <f t="shared" si="33"/>
        <v>0.01</v>
      </c>
      <c r="M248">
        <v>0.01</v>
      </c>
      <c r="N248" t="str">
        <f t="shared" si="34"/>
        <v>1% Change</v>
      </c>
      <c r="O248">
        <v>0.27500000000000002</v>
      </c>
      <c r="P248">
        <v>0.2621</v>
      </c>
      <c r="Q248" s="3">
        <f t="shared" si="35"/>
        <v>-1.2900000000000023E-2</v>
      </c>
    </row>
    <row r="249" spans="1:17" x14ac:dyDescent="0.25">
      <c r="A249" s="1">
        <v>45699</v>
      </c>
      <c r="B249" s="2">
        <v>97366</v>
      </c>
      <c r="C249" s="2">
        <v>98487</v>
      </c>
      <c r="D249" s="2">
        <v>94861</v>
      </c>
      <c r="E249" s="2">
        <v>95272</v>
      </c>
      <c r="F249" s="2">
        <f t="shared" si="27"/>
        <v>-2094</v>
      </c>
      <c r="G249" t="str">
        <f t="shared" si="28"/>
        <v/>
      </c>
      <c r="H249" s="2">
        <f t="shared" si="29"/>
        <v>82019.172131147541</v>
      </c>
      <c r="I249" s="3">
        <f t="shared" si="30"/>
        <v>-2.1506480701682311E-2</v>
      </c>
      <c r="J249" s="3" t="str">
        <f t="shared" si="31"/>
        <v/>
      </c>
      <c r="K249" t="str">
        <f t="shared" si="32"/>
        <v>N</v>
      </c>
      <c r="L249" s="4">
        <f t="shared" si="33"/>
        <v>-0.02</v>
      </c>
      <c r="M249">
        <v>-0.02</v>
      </c>
      <c r="N249" t="str">
        <f t="shared" si="34"/>
        <v>-2% Change</v>
      </c>
      <c r="O249">
        <v>0.27189999999999998</v>
      </c>
      <c r="P249">
        <v>0.27500000000000002</v>
      </c>
      <c r="Q249" s="3">
        <f t="shared" si="35"/>
        <v>3.1000000000000472E-3</v>
      </c>
    </row>
    <row r="250" spans="1:17" x14ac:dyDescent="0.25">
      <c r="A250" s="1">
        <v>45700</v>
      </c>
      <c r="B250" s="2">
        <v>95274</v>
      </c>
      <c r="C250" s="2">
        <v>97671</v>
      </c>
      <c r="D250" s="2">
        <v>94084</v>
      </c>
      <c r="E250" s="2">
        <v>97054</v>
      </c>
      <c r="F250" s="2">
        <f t="shared" si="27"/>
        <v>1780</v>
      </c>
      <c r="G250">
        <f t="shared" si="28"/>
        <v>1780</v>
      </c>
      <c r="H250" s="2">
        <f t="shared" si="29"/>
        <v>82019.172131147541</v>
      </c>
      <c r="I250" s="3">
        <f t="shared" si="30"/>
        <v>1.8682956525389927E-2</v>
      </c>
      <c r="J250" s="3" t="str">
        <f t="shared" si="31"/>
        <v/>
      </c>
      <c r="K250" t="str">
        <f t="shared" si="32"/>
        <v>N</v>
      </c>
      <c r="L250" s="4">
        <f t="shared" si="33"/>
        <v>0.02</v>
      </c>
      <c r="M250">
        <v>0.02</v>
      </c>
      <c r="N250" t="str">
        <f t="shared" si="34"/>
        <v>2% Change</v>
      </c>
      <c r="O250">
        <v>0.26729999999999998</v>
      </c>
      <c r="P250">
        <v>0.27189999999999998</v>
      </c>
      <c r="Q250" s="3">
        <f t="shared" si="35"/>
        <v>4.599999999999993E-3</v>
      </c>
    </row>
    <row r="251" spans="1:17" x14ac:dyDescent="0.25">
      <c r="A251" s="1">
        <v>45701</v>
      </c>
      <c r="B251" s="2">
        <v>97050</v>
      </c>
      <c r="C251" s="2">
        <v>98099</v>
      </c>
      <c r="D251" s="2">
        <v>95237</v>
      </c>
      <c r="E251" s="2">
        <v>96284</v>
      </c>
      <c r="F251" s="2">
        <f t="shared" si="27"/>
        <v>-766</v>
      </c>
      <c r="G251" t="str">
        <f t="shared" si="28"/>
        <v/>
      </c>
      <c r="H251" s="2">
        <f t="shared" si="29"/>
        <v>82019.172131147541</v>
      </c>
      <c r="I251" s="3">
        <f t="shared" si="30"/>
        <v>-7.8928387429160231E-3</v>
      </c>
      <c r="J251" s="3" t="str">
        <f t="shared" si="31"/>
        <v/>
      </c>
      <c r="K251" t="str">
        <f t="shared" si="32"/>
        <v>N</v>
      </c>
      <c r="L251" s="4">
        <f t="shared" si="33"/>
        <v>-0.01</v>
      </c>
      <c r="M251">
        <v>-0.01</v>
      </c>
      <c r="N251" t="str">
        <f t="shared" si="34"/>
        <v>-1% Change</v>
      </c>
      <c r="O251">
        <v>0.26100000000000001</v>
      </c>
      <c r="P251">
        <v>0.26750000000000002</v>
      </c>
      <c r="Q251" s="3">
        <f t="shared" si="35"/>
        <v>6.5000000000000058E-3</v>
      </c>
    </row>
    <row r="252" spans="1:17" x14ac:dyDescent="0.25">
      <c r="A252" s="1">
        <v>45702</v>
      </c>
      <c r="B252" s="2">
        <v>96285</v>
      </c>
      <c r="C252" s="2">
        <v>98874</v>
      </c>
      <c r="D252" s="2">
        <v>96281</v>
      </c>
      <c r="E252" s="2">
        <v>97216</v>
      </c>
      <c r="F252" s="2">
        <f t="shared" si="27"/>
        <v>931</v>
      </c>
      <c r="G252">
        <f t="shared" si="28"/>
        <v>931</v>
      </c>
      <c r="H252" s="2">
        <f t="shared" si="29"/>
        <v>82019.172131147541</v>
      </c>
      <c r="I252" s="3">
        <f t="shared" si="30"/>
        <v>9.6692111959287529E-3</v>
      </c>
      <c r="J252" s="3" t="str">
        <f t="shared" si="31"/>
        <v/>
      </c>
      <c r="K252" t="str">
        <f t="shared" si="32"/>
        <v>N</v>
      </c>
      <c r="L252" s="4">
        <f t="shared" si="33"/>
        <v>0.01</v>
      </c>
      <c r="M252">
        <v>0.01</v>
      </c>
      <c r="N252" t="str">
        <f t="shared" si="34"/>
        <v>1% Change</v>
      </c>
      <c r="O252">
        <v>0.2482</v>
      </c>
      <c r="P252">
        <v>0.2611</v>
      </c>
      <c r="Q252" s="3">
        <f t="shared" si="35"/>
        <v>1.2899999999999995E-2</v>
      </c>
    </row>
    <row r="253" spans="1:17" x14ac:dyDescent="0.25">
      <c r="A253" s="1">
        <v>45703</v>
      </c>
      <c r="B253" s="2">
        <v>97217</v>
      </c>
      <c r="C253" s="2">
        <v>97975</v>
      </c>
      <c r="D253" s="2">
        <v>96758</v>
      </c>
      <c r="E253" s="2">
        <v>97531</v>
      </c>
      <c r="F253" s="2">
        <f t="shared" si="27"/>
        <v>314</v>
      </c>
      <c r="G253">
        <f t="shared" si="28"/>
        <v>314</v>
      </c>
      <c r="H253" s="2">
        <f t="shared" si="29"/>
        <v>82019.172131147541</v>
      </c>
      <c r="I253" s="3">
        <f t="shared" si="30"/>
        <v>3.2298877768291556E-3</v>
      </c>
      <c r="J253" s="3" t="str">
        <f t="shared" si="31"/>
        <v/>
      </c>
      <c r="K253" t="str">
        <f t="shared" si="32"/>
        <v>N</v>
      </c>
      <c r="L253" s="4">
        <f t="shared" si="33"/>
        <v>0</v>
      </c>
      <c r="M253">
        <v>0</v>
      </c>
      <c r="N253" t="str">
        <f t="shared" si="34"/>
        <v>0% Change</v>
      </c>
      <c r="O253">
        <v>0.2515</v>
      </c>
      <c r="P253">
        <v>0.24859999999999999</v>
      </c>
      <c r="Q253" s="3">
        <f t="shared" si="35"/>
        <v>-2.9000000000000137E-3</v>
      </c>
    </row>
    <row r="254" spans="1:17" x14ac:dyDescent="0.25">
      <c r="A254" s="1">
        <v>45704</v>
      </c>
      <c r="B254" s="2">
        <v>97531</v>
      </c>
      <c r="C254" s="2">
        <v>97742</v>
      </c>
      <c r="D254" s="2">
        <v>96695</v>
      </c>
      <c r="E254" s="2">
        <v>96923</v>
      </c>
      <c r="F254" s="2">
        <f t="shared" si="27"/>
        <v>-608</v>
      </c>
      <c r="G254" t="str">
        <f t="shared" si="28"/>
        <v/>
      </c>
      <c r="H254" s="2">
        <f t="shared" si="29"/>
        <v>82019.172131147541</v>
      </c>
      <c r="I254" s="3">
        <f t="shared" si="30"/>
        <v>-6.2339153704975853E-3</v>
      </c>
      <c r="J254" s="3" t="str">
        <f t="shared" si="31"/>
        <v/>
      </c>
      <c r="K254" t="str">
        <f t="shared" si="32"/>
        <v>N</v>
      </c>
      <c r="L254" s="4">
        <f t="shared" si="33"/>
        <v>-0.01</v>
      </c>
      <c r="M254">
        <v>-0.01</v>
      </c>
      <c r="N254" t="str">
        <f t="shared" si="34"/>
        <v>-1% Change</v>
      </c>
      <c r="O254">
        <v>0.25190000000000001</v>
      </c>
      <c r="P254">
        <v>0.25140000000000001</v>
      </c>
      <c r="Q254" s="3">
        <f t="shared" si="35"/>
        <v>-5.0000000000000044E-4</v>
      </c>
    </row>
    <row r="255" spans="1:17" x14ac:dyDescent="0.25">
      <c r="A255" s="1">
        <v>45705</v>
      </c>
      <c r="B255" s="2">
        <v>96923</v>
      </c>
      <c r="C255" s="2">
        <v>97248</v>
      </c>
      <c r="D255" s="2">
        <v>95230</v>
      </c>
      <c r="E255" s="2">
        <v>95994</v>
      </c>
      <c r="F255" s="2">
        <f t="shared" si="27"/>
        <v>-929</v>
      </c>
      <c r="G255" t="str">
        <f t="shared" si="28"/>
        <v/>
      </c>
      <c r="H255" s="2">
        <f t="shared" si="29"/>
        <v>82019.172131147541</v>
      </c>
      <c r="I255" s="3">
        <f t="shared" si="30"/>
        <v>-9.584928242006541E-3</v>
      </c>
      <c r="J255" s="3" t="str">
        <f t="shared" si="31"/>
        <v/>
      </c>
      <c r="K255" t="str">
        <f t="shared" si="32"/>
        <v>N</v>
      </c>
      <c r="L255" s="4">
        <f t="shared" si="33"/>
        <v>-0.01</v>
      </c>
      <c r="M255">
        <v>-0.01</v>
      </c>
      <c r="N255" t="str">
        <f t="shared" si="34"/>
        <v>-1% Change</v>
      </c>
      <c r="O255">
        <v>0.23699999999999999</v>
      </c>
      <c r="P255">
        <v>0.25190000000000001</v>
      </c>
      <c r="Q255" s="3">
        <f t="shared" si="35"/>
        <v>1.4900000000000024E-2</v>
      </c>
    </row>
    <row r="256" spans="1:17" x14ac:dyDescent="0.25">
      <c r="A256" s="1">
        <v>45706</v>
      </c>
      <c r="B256" s="2">
        <v>95993</v>
      </c>
      <c r="C256" s="2">
        <v>96703</v>
      </c>
      <c r="D256" s="2">
        <v>93352</v>
      </c>
      <c r="E256" s="2">
        <v>94143</v>
      </c>
      <c r="F256" s="2">
        <f t="shared" si="27"/>
        <v>-1850</v>
      </c>
      <c r="G256" t="str">
        <f t="shared" si="28"/>
        <v/>
      </c>
      <c r="H256" s="2">
        <f t="shared" si="29"/>
        <v>82019.172131147541</v>
      </c>
      <c r="I256" s="3">
        <f t="shared" si="30"/>
        <v>-1.9272238600731302E-2</v>
      </c>
      <c r="J256" s="3" t="str">
        <f t="shared" si="31"/>
        <v/>
      </c>
      <c r="K256" t="str">
        <f t="shared" si="32"/>
        <v>N</v>
      </c>
      <c r="L256" s="4">
        <f t="shared" si="33"/>
        <v>-0.02</v>
      </c>
      <c r="M256">
        <v>-0.02</v>
      </c>
      <c r="N256" t="str">
        <f t="shared" si="34"/>
        <v>-2% Change</v>
      </c>
      <c r="O256">
        <v>0.2467</v>
      </c>
      <c r="P256">
        <v>0.23669999999999999</v>
      </c>
      <c r="Q256" s="3">
        <f t="shared" si="35"/>
        <v>-1.0000000000000009E-2</v>
      </c>
    </row>
    <row r="257" spans="1:17" x14ac:dyDescent="0.25">
      <c r="A257" s="1">
        <v>45707</v>
      </c>
      <c r="B257" s="2">
        <v>94146</v>
      </c>
      <c r="C257" s="2">
        <v>96673</v>
      </c>
      <c r="D257" s="2">
        <v>94105</v>
      </c>
      <c r="E257" s="2">
        <v>96136</v>
      </c>
      <c r="F257" s="2">
        <f t="shared" si="27"/>
        <v>1990</v>
      </c>
      <c r="G257">
        <f t="shared" si="28"/>
        <v>1990</v>
      </c>
      <c r="H257" s="2">
        <f t="shared" si="29"/>
        <v>82019.172131147541</v>
      </c>
      <c r="I257" s="3">
        <f t="shared" si="30"/>
        <v>2.1137382363562978E-2</v>
      </c>
      <c r="J257" s="3" t="str">
        <f t="shared" si="31"/>
        <v/>
      </c>
      <c r="K257" t="str">
        <f t="shared" si="32"/>
        <v>N</v>
      </c>
      <c r="L257" s="4">
        <f t="shared" si="33"/>
        <v>0.02</v>
      </c>
      <c r="M257">
        <v>0.02</v>
      </c>
      <c r="N257" t="str">
        <f t="shared" si="34"/>
        <v>2% Change</v>
      </c>
      <c r="O257">
        <v>0.2422</v>
      </c>
      <c r="P257">
        <v>0.24660000000000001</v>
      </c>
      <c r="Q257" s="3">
        <f t="shared" si="35"/>
        <v>4.400000000000015E-3</v>
      </c>
    </row>
    <row r="258" spans="1:17" x14ac:dyDescent="0.25">
      <c r="A258" s="1">
        <v>45708</v>
      </c>
      <c r="B258" s="2">
        <v>96139</v>
      </c>
      <c r="C258" s="2">
        <v>98757</v>
      </c>
      <c r="D258" s="2">
        <v>96067</v>
      </c>
      <c r="E258" s="2">
        <v>98498</v>
      </c>
      <c r="F258" s="2">
        <f t="shared" ref="F258:F321" si="36">E258-B258</f>
        <v>2359</v>
      </c>
      <c r="G258">
        <f t="shared" ref="G258:G321" si="37">IF(F258&lt;=0, "", F258)</f>
        <v>2359</v>
      </c>
      <c r="H258" s="2">
        <f t="shared" ref="H258:H321" si="38">AVERAGE($E$2:$E$367)</f>
        <v>82019.172131147541</v>
      </c>
      <c r="I258" s="3">
        <f t="shared" ref="I258:I321" si="39">(F258/B258)</f>
        <v>2.4537388572795641E-2</v>
      </c>
      <c r="J258" s="3" t="str">
        <f t="shared" ref="J258:J321" si="40">IF(OR(I258&gt;0.06, I258&lt;-0.06), I258, "")</f>
        <v/>
      </c>
      <c r="K258" t="str">
        <f t="shared" si="32"/>
        <v>N</v>
      </c>
      <c r="L258" s="4">
        <f t="shared" si="33"/>
        <v>0.02</v>
      </c>
      <c r="M258">
        <v>0.02</v>
      </c>
      <c r="N258" t="str">
        <f t="shared" si="34"/>
        <v>2% Change</v>
      </c>
      <c r="O258">
        <v>0.2195</v>
      </c>
      <c r="P258">
        <v>0.2422</v>
      </c>
      <c r="Q258" s="3">
        <f t="shared" si="35"/>
        <v>2.2699999999999998E-2</v>
      </c>
    </row>
    <row r="259" spans="1:17" x14ac:dyDescent="0.25">
      <c r="A259" s="1">
        <v>45709</v>
      </c>
      <c r="B259" s="2">
        <v>98502</v>
      </c>
      <c r="C259" s="2">
        <v>99502</v>
      </c>
      <c r="D259" s="2">
        <v>94860</v>
      </c>
      <c r="E259" s="2">
        <v>94882</v>
      </c>
      <c r="F259" s="2">
        <f t="shared" si="36"/>
        <v>-3620</v>
      </c>
      <c r="G259" t="str">
        <f t="shared" si="37"/>
        <v/>
      </c>
      <c r="H259" s="2">
        <f t="shared" si="38"/>
        <v>82019.172131147541</v>
      </c>
      <c r="I259" s="3">
        <f t="shared" si="39"/>
        <v>-3.6750522832023715E-2</v>
      </c>
      <c r="J259" s="3" t="str">
        <f t="shared" si="40"/>
        <v/>
      </c>
      <c r="K259" t="str">
        <f t="shared" ref="K259:K322" si="41">IF(J259&lt;&gt;"","Y","N")</f>
        <v>N</v>
      </c>
      <c r="L259" s="4">
        <f t="shared" ref="L259:L322" si="42">ROUND(I259,2)</f>
        <v>-0.04</v>
      </c>
      <c r="M259">
        <v>-0.04</v>
      </c>
      <c r="N259" t="str">
        <f t="shared" ref="N259:N322" si="43">IF(M259=-0.1, "-10% Change",
 IF(M259=-0.09, "-9% Change",
 IF(M259=-0.08, "-8% Change",
 IF(M259=-0.07, "-7% Change",
 IF(M259=-0.06, "-6% Change",
 IF(M259=-0.05, "-5% Change",
 IF(M259=-0.04, "-4% Change",
 IF(M259=-0.03, "-3% Change",
 IF(M259=-0.02, "-2% Change",
 IF(M259=-0.01, "-1% Change",
 IF(M259=0, "0% Change",
 IF(M259=0.01, "1% Change",
 IF(M259=0.02, "2% Change",
 IF(M259=0.03, "3% Change",
 IF(M259=0.04, "4% Change",
 IF(M259=0.05, "5% Change",
 IF(M259=0.06, "6% Change",
 IF(M259=0.07, "7% Change",
 IF(M259=0.08, "8% Change",
 IF(M259=0.09, "9% Change",
 IF(M259=0.1, "10% Change", "")))))))))))))))))))))</f>
        <v>-4% Change</v>
      </c>
      <c r="O259">
        <v>0.21229999999999999</v>
      </c>
      <c r="P259">
        <v>0.219</v>
      </c>
      <c r="Q259" s="3">
        <f t="shared" ref="Q259:Q322" si="44">P259-O259</f>
        <v>6.7000000000000115E-3</v>
      </c>
    </row>
    <row r="260" spans="1:17" x14ac:dyDescent="0.25">
      <c r="A260" s="1">
        <v>45710</v>
      </c>
      <c r="B260" s="2">
        <v>94888</v>
      </c>
      <c r="C260" s="2">
        <v>96940</v>
      </c>
      <c r="D260" s="2">
        <v>94888</v>
      </c>
      <c r="E260" s="2">
        <v>96589</v>
      </c>
      <c r="F260" s="2">
        <f t="shared" si="36"/>
        <v>1701</v>
      </c>
      <c r="G260">
        <f t="shared" si="37"/>
        <v>1701</v>
      </c>
      <c r="H260" s="2">
        <f t="shared" si="38"/>
        <v>82019.172131147541</v>
      </c>
      <c r="I260" s="3">
        <f t="shared" si="39"/>
        <v>1.7926397436978332E-2</v>
      </c>
      <c r="J260" s="3" t="str">
        <f t="shared" si="40"/>
        <v/>
      </c>
      <c r="K260" t="str">
        <f t="shared" si="41"/>
        <v>N</v>
      </c>
      <c r="L260" s="4">
        <f t="shared" si="42"/>
        <v>0.02</v>
      </c>
      <c r="M260">
        <v>0.02</v>
      </c>
      <c r="N260" t="str">
        <f t="shared" si="43"/>
        <v>2% Change</v>
      </c>
      <c r="O260">
        <v>0.20399999999999999</v>
      </c>
      <c r="P260">
        <v>0.21210000000000001</v>
      </c>
      <c r="Q260" s="3">
        <f t="shared" si="44"/>
        <v>8.1000000000000238E-3</v>
      </c>
    </row>
    <row r="261" spans="1:17" x14ac:dyDescent="0.25">
      <c r="A261" s="1">
        <v>45711</v>
      </c>
      <c r="B261" s="2">
        <v>96589</v>
      </c>
      <c r="C261" s="2">
        <v>96703</v>
      </c>
      <c r="D261" s="2">
        <v>95268</v>
      </c>
      <c r="E261" s="2">
        <v>95792</v>
      </c>
      <c r="F261" s="2">
        <f t="shared" si="36"/>
        <v>-797</v>
      </c>
      <c r="G261" t="str">
        <f t="shared" si="37"/>
        <v/>
      </c>
      <c r="H261" s="2">
        <f t="shared" si="38"/>
        <v>82019.172131147541</v>
      </c>
      <c r="I261" s="3">
        <f t="shared" si="39"/>
        <v>-8.2514572052718223E-3</v>
      </c>
      <c r="J261" s="3" t="str">
        <f t="shared" si="40"/>
        <v/>
      </c>
      <c r="K261" t="str">
        <f t="shared" si="41"/>
        <v>N</v>
      </c>
      <c r="L261" s="4">
        <f t="shared" si="42"/>
        <v>-0.01</v>
      </c>
      <c r="M261">
        <v>-0.01</v>
      </c>
      <c r="N261" t="str">
        <f t="shared" si="43"/>
        <v>-1% Change</v>
      </c>
      <c r="O261">
        <v>0.2056</v>
      </c>
      <c r="P261">
        <v>0.2046</v>
      </c>
      <c r="Q261" s="3">
        <f t="shared" si="44"/>
        <v>-1.0000000000000009E-3</v>
      </c>
    </row>
    <row r="262" spans="1:17" x14ac:dyDescent="0.25">
      <c r="A262" s="1">
        <v>45712</v>
      </c>
      <c r="B262" s="2">
        <v>95792</v>
      </c>
      <c r="C262" s="2">
        <v>96501</v>
      </c>
      <c r="D262" s="2">
        <v>93708</v>
      </c>
      <c r="E262" s="2">
        <v>93981</v>
      </c>
      <c r="F262" s="2">
        <f t="shared" si="36"/>
        <v>-1811</v>
      </c>
      <c r="G262" t="str">
        <f t="shared" si="37"/>
        <v/>
      </c>
      <c r="H262" s="2">
        <f t="shared" si="38"/>
        <v>82019.172131147541</v>
      </c>
      <c r="I262" s="3">
        <f t="shared" si="39"/>
        <v>-1.8905545348254553E-2</v>
      </c>
      <c r="J262" s="3" t="str">
        <f t="shared" si="40"/>
        <v/>
      </c>
      <c r="K262" t="str">
        <f t="shared" si="41"/>
        <v>N</v>
      </c>
      <c r="L262" s="4">
        <f t="shared" si="42"/>
        <v>-0.02</v>
      </c>
      <c r="M262">
        <v>-0.02</v>
      </c>
      <c r="N262" t="str">
        <f t="shared" si="43"/>
        <v>-2% Change</v>
      </c>
      <c r="O262">
        <v>0.2016</v>
      </c>
      <c r="P262">
        <v>0.2056</v>
      </c>
      <c r="Q262" s="3">
        <f t="shared" si="44"/>
        <v>4.0000000000000036E-3</v>
      </c>
    </row>
    <row r="263" spans="1:17" x14ac:dyDescent="0.25">
      <c r="A263" s="1">
        <v>45714</v>
      </c>
      <c r="B263" s="2">
        <v>87986</v>
      </c>
      <c r="C263" s="2">
        <v>89345</v>
      </c>
      <c r="D263" s="2">
        <v>82201</v>
      </c>
      <c r="E263" s="2">
        <v>84210</v>
      </c>
      <c r="F263" s="2">
        <f t="shared" si="36"/>
        <v>-3776</v>
      </c>
      <c r="G263" t="str">
        <f t="shared" si="37"/>
        <v/>
      </c>
      <c r="H263" s="2">
        <f t="shared" si="38"/>
        <v>82019.172131147541</v>
      </c>
      <c r="I263" s="3">
        <f t="shared" si="39"/>
        <v>-4.291591844157025E-2</v>
      </c>
      <c r="J263" s="3" t="str">
        <f t="shared" si="40"/>
        <v/>
      </c>
      <c r="K263" t="str">
        <f t="shared" si="41"/>
        <v>N</v>
      </c>
      <c r="L263" s="4">
        <f t="shared" si="42"/>
        <v>-0.04</v>
      </c>
      <c r="M263">
        <v>-0.04</v>
      </c>
      <c r="N263" t="str">
        <f t="shared" si="43"/>
        <v>-4% Change</v>
      </c>
      <c r="O263">
        <v>0.20580000000000001</v>
      </c>
      <c r="P263">
        <v>0.2019</v>
      </c>
      <c r="Q263" s="3">
        <f t="shared" si="44"/>
        <v>-3.9000000000000146E-3</v>
      </c>
    </row>
    <row r="264" spans="1:17" x14ac:dyDescent="0.25">
      <c r="A264" s="1">
        <v>45715</v>
      </c>
      <c r="B264" s="2">
        <v>84210</v>
      </c>
      <c r="C264" s="2">
        <v>86966</v>
      </c>
      <c r="D264" s="2">
        <v>82617</v>
      </c>
      <c r="E264" s="2">
        <v>83397</v>
      </c>
      <c r="F264" s="2">
        <f t="shared" si="36"/>
        <v>-813</v>
      </c>
      <c r="G264" t="str">
        <f t="shared" si="37"/>
        <v/>
      </c>
      <c r="H264" s="2">
        <f t="shared" si="38"/>
        <v>82019.172131147541</v>
      </c>
      <c r="I264" s="3">
        <f t="shared" si="39"/>
        <v>-9.6544353402208769E-3</v>
      </c>
      <c r="J264" s="3" t="str">
        <f t="shared" si="40"/>
        <v/>
      </c>
      <c r="K264" t="str">
        <f t="shared" si="41"/>
        <v>N</v>
      </c>
      <c r="L264" s="4">
        <f t="shared" si="42"/>
        <v>-0.01</v>
      </c>
      <c r="M264">
        <v>-0.01</v>
      </c>
      <c r="N264" t="str">
        <f t="shared" si="43"/>
        <v>-1% Change</v>
      </c>
      <c r="O264">
        <v>0.2339</v>
      </c>
      <c r="P264">
        <v>0.2059</v>
      </c>
      <c r="Q264" s="3">
        <f t="shared" si="44"/>
        <v>-2.7999999999999997E-2</v>
      </c>
    </row>
    <row r="265" spans="1:17" x14ac:dyDescent="0.25">
      <c r="A265" s="1">
        <v>45716</v>
      </c>
      <c r="B265" s="2">
        <v>83397</v>
      </c>
      <c r="C265" s="2">
        <v>85068</v>
      </c>
      <c r="D265" s="2">
        <v>78239</v>
      </c>
      <c r="E265" s="2">
        <v>84108</v>
      </c>
      <c r="F265" s="2">
        <f t="shared" si="36"/>
        <v>711</v>
      </c>
      <c r="G265">
        <f t="shared" si="37"/>
        <v>711</v>
      </c>
      <c r="H265" s="2">
        <f t="shared" si="38"/>
        <v>82019.172131147541</v>
      </c>
      <c r="I265" s="3">
        <f t="shared" si="39"/>
        <v>8.5254865282923843E-3</v>
      </c>
      <c r="J265" s="3" t="str">
        <f t="shared" si="40"/>
        <v/>
      </c>
      <c r="K265" t="str">
        <f t="shared" si="41"/>
        <v>N</v>
      </c>
      <c r="L265" s="4">
        <f t="shared" si="42"/>
        <v>0.01</v>
      </c>
      <c r="M265">
        <v>0.01</v>
      </c>
      <c r="N265" t="str">
        <f t="shared" si="43"/>
        <v>1% Change</v>
      </c>
      <c r="O265">
        <v>0.19400000000000001</v>
      </c>
      <c r="P265">
        <v>0.23430000000000001</v>
      </c>
      <c r="Q265" s="3">
        <f t="shared" si="44"/>
        <v>4.0300000000000002E-2</v>
      </c>
    </row>
    <row r="266" spans="1:17" x14ac:dyDescent="0.25">
      <c r="A266" s="1">
        <v>45717</v>
      </c>
      <c r="B266" s="2">
        <v>84108</v>
      </c>
      <c r="C266" s="2">
        <v>86508</v>
      </c>
      <c r="D266" s="2">
        <v>83793</v>
      </c>
      <c r="E266" s="2">
        <v>85475</v>
      </c>
      <c r="F266" s="2">
        <f t="shared" si="36"/>
        <v>1367</v>
      </c>
      <c r="G266">
        <f t="shared" si="37"/>
        <v>1367</v>
      </c>
      <c r="H266" s="2">
        <f t="shared" si="38"/>
        <v>82019.172131147541</v>
      </c>
      <c r="I266" s="3">
        <f t="shared" si="39"/>
        <v>1.6252912921481903E-2</v>
      </c>
      <c r="J266" s="3" t="str">
        <f t="shared" si="40"/>
        <v/>
      </c>
      <c r="K266" t="str">
        <f t="shared" si="41"/>
        <v>N</v>
      </c>
      <c r="L266" s="4">
        <f t="shared" si="42"/>
        <v>0.02</v>
      </c>
      <c r="M266">
        <v>0.02</v>
      </c>
      <c r="N266" t="str">
        <f t="shared" si="43"/>
        <v>2% Change</v>
      </c>
      <c r="O266">
        <v>0.1991</v>
      </c>
      <c r="P266">
        <v>0.1943</v>
      </c>
      <c r="Q266" s="3">
        <f t="shared" si="44"/>
        <v>-4.7999999999999987E-3</v>
      </c>
    </row>
    <row r="267" spans="1:17" x14ac:dyDescent="0.25">
      <c r="A267" s="1">
        <v>45720</v>
      </c>
      <c r="B267" s="2">
        <v>85937</v>
      </c>
      <c r="C267" s="2">
        <v>88792</v>
      </c>
      <c r="D267" s="2">
        <v>81495</v>
      </c>
      <c r="E267" s="2">
        <v>86813</v>
      </c>
      <c r="F267" s="2">
        <f t="shared" si="36"/>
        <v>876</v>
      </c>
      <c r="G267">
        <f t="shared" si="37"/>
        <v>876</v>
      </c>
      <c r="H267" s="2">
        <f t="shared" si="38"/>
        <v>82019.172131147541</v>
      </c>
      <c r="I267" s="3">
        <f t="shared" si="39"/>
        <v>1.0193513853171509E-2</v>
      </c>
      <c r="J267" s="3" t="str">
        <f t="shared" si="40"/>
        <v/>
      </c>
      <c r="K267" t="str">
        <f t="shared" si="41"/>
        <v>N</v>
      </c>
      <c r="L267" s="4">
        <f t="shared" si="42"/>
        <v>0.01</v>
      </c>
      <c r="M267">
        <v>0.01</v>
      </c>
      <c r="N267" t="str">
        <f t="shared" si="43"/>
        <v>1% Change</v>
      </c>
      <c r="O267">
        <v>0.20419999999999999</v>
      </c>
      <c r="P267">
        <v>0.19900000000000001</v>
      </c>
      <c r="Q267" s="3">
        <f t="shared" si="44"/>
        <v>-5.1999999999999824E-3</v>
      </c>
    </row>
    <row r="268" spans="1:17" x14ac:dyDescent="0.25">
      <c r="A268" s="1">
        <v>45721</v>
      </c>
      <c r="B268" s="2">
        <v>86813</v>
      </c>
      <c r="C268" s="2">
        <v>90891</v>
      </c>
      <c r="D268" s="2">
        <v>86370</v>
      </c>
      <c r="E268" s="2">
        <v>90491</v>
      </c>
      <c r="F268" s="2">
        <f t="shared" si="36"/>
        <v>3678</v>
      </c>
      <c r="G268">
        <f t="shared" si="37"/>
        <v>3678</v>
      </c>
      <c r="H268" s="2">
        <f t="shared" si="38"/>
        <v>82019.172131147541</v>
      </c>
      <c r="I268" s="3">
        <f t="shared" si="39"/>
        <v>4.236692661237372E-2</v>
      </c>
      <c r="J268" s="3" t="str">
        <f t="shared" si="40"/>
        <v/>
      </c>
      <c r="K268" t="str">
        <f t="shared" si="41"/>
        <v>N</v>
      </c>
      <c r="L268" s="4">
        <f t="shared" si="42"/>
        <v>0.04</v>
      </c>
      <c r="M268">
        <v>0.04</v>
      </c>
      <c r="N268" t="str">
        <f t="shared" si="43"/>
        <v>4% Change</v>
      </c>
      <c r="O268">
        <v>0.20130000000000001</v>
      </c>
      <c r="P268">
        <v>0.20399999999999999</v>
      </c>
      <c r="Q268" s="3">
        <f t="shared" si="44"/>
        <v>2.6999999999999802E-3</v>
      </c>
    </row>
    <row r="269" spans="1:17" x14ac:dyDescent="0.25">
      <c r="A269" s="1">
        <v>45722</v>
      </c>
      <c r="B269" s="2">
        <v>90491</v>
      </c>
      <c r="C269" s="2">
        <v>92783</v>
      </c>
      <c r="D269" s="2">
        <v>87834</v>
      </c>
      <c r="E269" s="2">
        <v>89025</v>
      </c>
      <c r="F269" s="2">
        <f t="shared" si="36"/>
        <v>-1466</v>
      </c>
      <c r="G269" t="str">
        <f t="shared" si="37"/>
        <v/>
      </c>
      <c r="H269" s="2">
        <f t="shared" si="38"/>
        <v>82019.172131147541</v>
      </c>
      <c r="I269" s="3">
        <f t="shared" si="39"/>
        <v>-1.6200506127681206E-2</v>
      </c>
      <c r="J269" s="3" t="str">
        <f t="shared" si="40"/>
        <v/>
      </c>
      <c r="K269" t="str">
        <f t="shared" si="41"/>
        <v>N</v>
      </c>
      <c r="L269" s="4">
        <f t="shared" si="42"/>
        <v>-0.02</v>
      </c>
      <c r="M269">
        <v>-0.02</v>
      </c>
      <c r="N269" t="str">
        <f t="shared" si="43"/>
        <v>-2% Change</v>
      </c>
      <c r="O269">
        <v>0.20080000000000001</v>
      </c>
      <c r="P269">
        <v>0.20269999999999999</v>
      </c>
      <c r="Q269" s="3">
        <f t="shared" si="44"/>
        <v>1.899999999999985E-3</v>
      </c>
    </row>
    <row r="270" spans="1:17" x14ac:dyDescent="0.25">
      <c r="A270" s="1">
        <v>45723</v>
      </c>
      <c r="B270" s="2">
        <v>89025</v>
      </c>
      <c r="C270" s="2">
        <v>91170</v>
      </c>
      <c r="D270" s="2">
        <v>84742</v>
      </c>
      <c r="E270" s="2">
        <v>86965</v>
      </c>
      <c r="F270" s="2">
        <f t="shared" si="36"/>
        <v>-2060</v>
      </c>
      <c r="G270" t="str">
        <f t="shared" si="37"/>
        <v/>
      </c>
      <c r="H270" s="2">
        <f t="shared" si="38"/>
        <v>82019.172131147541</v>
      </c>
      <c r="I270" s="3">
        <f t="shared" si="39"/>
        <v>-2.3139567537208649E-2</v>
      </c>
      <c r="J270" s="3" t="str">
        <f t="shared" si="40"/>
        <v/>
      </c>
      <c r="K270" t="str">
        <f t="shared" si="41"/>
        <v>N</v>
      </c>
      <c r="L270" s="4">
        <f t="shared" si="42"/>
        <v>-0.02</v>
      </c>
      <c r="M270">
        <v>-0.02</v>
      </c>
      <c r="N270" t="str">
        <f t="shared" si="43"/>
        <v>-2% Change</v>
      </c>
      <c r="O270">
        <v>0.19420000000000001</v>
      </c>
      <c r="P270">
        <v>0.20080000000000001</v>
      </c>
      <c r="Q270" s="3">
        <f t="shared" si="44"/>
        <v>6.5999999999999948E-3</v>
      </c>
    </row>
    <row r="271" spans="1:17" x14ac:dyDescent="0.25">
      <c r="A271" s="1">
        <v>45724</v>
      </c>
      <c r="B271" s="2">
        <v>86965</v>
      </c>
      <c r="C271" s="2">
        <v>87259</v>
      </c>
      <c r="D271" s="2">
        <v>85247</v>
      </c>
      <c r="E271" s="2">
        <v>86257</v>
      </c>
      <c r="F271" s="2">
        <f t="shared" si="36"/>
        <v>-708</v>
      </c>
      <c r="G271" t="str">
        <f t="shared" si="37"/>
        <v/>
      </c>
      <c r="H271" s="2">
        <f t="shared" si="38"/>
        <v>82019.172131147541</v>
      </c>
      <c r="I271" s="3">
        <f t="shared" si="39"/>
        <v>-8.1412062323923413E-3</v>
      </c>
      <c r="J271" s="3" t="str">
        <f t="shared" si="40"/>
        <v/>
      </c>
      <c r="K271" t="str">
        <f t="shared" si="41"/>
        <v>N</v>
      </c>
      <c r="L271" s="4">
        <f t="shared" si="42"/>
        <v>-0.01</v>
      </c>
      <c r="M271">
        <v>-0.01</v>
      </c>
      <c r="N271" t="str">
        <f t="shared" si="43"/>
        <v>-1% Change</v>
      </c>
      <c r="O271">
        <v>0.17169999999999999</v>
      </c>
      <c r="P271">
        <v>0.19420000000000001</v>
      </c>
      <c r="Q271" s="3">
        <f t="shared" si="44"/>
        <v>2.250000000000002E-2</v>
      </c>
    </row>
    <row r="272" spans="1:17" x14ac:dyDescent="0.25">
      <c r="A272" s="1">
        <v>45725</v>
      </c>
      <c r="B272" s="2">
        <v>86257</v>
      </c>
      <c r="C272" s="2">
        <v>86477</v>
      </c>
      <c r="D272" s="2">
        <v>82212</v>
      </c>
      <c r="E272" s="2">
        <v>82573</v>
      </c>
      <c r="F272" s="2">
        <f t="shared" si="36"/>
        <v>-3684</v>
      </c>
      <c r="G272" t="str">
        <f t="shared" si="37"/>
        <v/>
      </c>
      <c r="H272" s="2">
        <f t="shared" si="38"/>
        <v>82019.172131147541</v>
      </c>
      <c r="I272" s="3">
        <f t="shared" si="39"/>
        <v>-4.2709577193734999E-2</v>
      </c>
      <c r="J272" s="3" t="str">
        <f t="shared" si="40"/>
        <v/>
      </c>
      <c r="K272" t="str">
        <f t="shared" si="41"/>
        <v>N</v>
      </c>
      <c r="L272" s="4">
        <f t="shared" si="42"/>
        <v>-0.04</v>
      </c>
      <c r="M272">
        <v>-0.04</v>
      </c>
      <c r="N272" t="str">
        <f t="shared" si="43"/>
        <v>-4% Change</v>
      </c>
      <c r="O272">
        <v>0.15740000000000001</v>
      </c>
      <c r="P272">
        <v>0.17119999999999999</v>
      </c>
      <c r="Q272" s="3">
        <f t="shared" si="44"/>
        <v>1.3799999999999979E-2</v>
      </c>
    </row>
    <row r="273" spans="1:17" x14ac:dyDescent="0.25">
      <c r="A273" s="1">
        <v>45726</v>
      </c>
      <c r="B273" s="2">
        <v>82573</v>
      </c>
      <c r="C273" s="2">
        <v>83931</v>
      </c>
      <c r="D273" s="2">
        <v>77429</v>
      </c>
      <c r="E273" s="2">
        <v>78906</v>
      </c>
      <c r="F273" s="2">
        <f t="shared" si="36"/>
        <v>-3667</v>
      </c>
      <c r="G273" t="str">
        <f t="shared" si="37"/>
        <v/>
      </c>
      <c r="H273" s="2">
        <f t="shared" si="38"/>
        <v>82019.172131147541</v>
      </c>
      <c r="I273" s="3">
        <f t="shared" si="39"/>
        <v>-4.4409189444491542E-2</v>
      </c>
      <c r="J273" s="3" t="str">
        <f t="shared" si="40"/>
        <v/>
      </c>
      <c r="K273" t="str">
        <f t="shared" si="41"/>
        <v>N</v>
      </c>
      <c r="L273" s="4">
        <f t="shared" si="42"/>
        <v>-0.04</v>
      </c>
      <c r="M273">
        <v>-0.04</v>
      </c>
      <c r="N273" t="str">
        <f t="shared" si="43"/>
        <v>-4% Change</v>
      </c>
      <c r="O273">
        <v>0.16650000000000001</v>
      </c>
      <c r="P273">
        <v>0.15709999999999999</v>
      </c>
      <c r="Q273" s="3">
        <f t="shared" si="44"/>
        <v>-9.4000000000000195E-3</v>
      </c>
    </row>
    <row r="274" spans="1:17" x14ac:dyDescent="0.25">
      <c r="A274" s="1">
        <v>45727</v>
      </c>
      <c r="B274" s="2">
        <v>78906</v>
      </c>
      <c r="C274" s="2">
        <v>83575</v>
      </c>
      <c r="D274" s="2">
        <v>76608</v>
      </c>
      <c r="E274" s="2">
        <v>83107</v>
      </c>
      <c r="F274" s="2">
        <f t="shared" si="36"/>
        <v>4201</v>
      </c>
      <c r="G274">
        <f t="shared" si="37"/>
        <v>4201</v>
      </c>
      <c r="H274" s="2">
        <f t="shared" si="38"/>
        <v>82019.172131147541</v>
      </c>
      <c r="I274" s="3">
        <f t="shared" si="39"/>
        <v>5.3240564722581298E-2</v>
      </c>
      <c r="J274" s="3" t="str">
        <f t="shared" si="40"/>
        <v/>
      </c>
      <c r="K274" t="str">
        <f t="shared" si="41"/>
        <v>N</v>
      </c>
      <c r="L274" s="4">
        <f t="shared" si="42"/>
        <v>0.05</v>
      </c>
      <c r="M274">
        <v>0.05</v>
      </c>
      <c r="N274" t="str">
        <f t="shared" si="43"/>
        <v>5% Change</v>
      </c>
      <c r="O274">
        <v>0.17</v>
      </c>
      <c r="P274">
        <v>0.16650000000000001</v>
      </c>
      <c r="Q274" s="3">
        <f t="shared" si="44"/>
        <v>-3.5000000000000031E-3</v>
      </c>
    </row>
    <row r="275" spans="1:17" x14ac:dyDescent="0.25">
      <c r="A275" s="1">
        <v>45728</v>
      </c>
      <c r="B275" s="2">
        <v>83107</v>
      </c>
      <c r="C275" s="2">
        <v>84303</v>
      </c>
      <c r="D275" s="2">
        <v>80627</v>
      </c>
      <c r="E275" s="2">
        <v>82924</v>
      </c>
      <c r="F275" s="2">
        <f t="shared" si="36"/>
        <v>-183</v>
      </c>
      <c r="G275" t="str">
        <f t="shared" si="37"/>
        <v/>
      </c>
      <c r="H275" s="2">
        <f t="shared" si="38"/>
        <v>82019.172131147541</v>
      </c>
      <c r="I275" s="3">
        <f t="shared" si="39"/>
        <v>-2.2019805792532518E-3</v>
      </c>
      <c r="J275" s="3" t="str">
        <f t="shared" si="40"/>
        <v/>
      </c>
      <c r="K275" t="str">
        <f t="shared" si="41"/>
        <v>N</v>
      </c>
      <c r="L275" s="4">
        <f t="shared" si="42"/>
        <v>0</v>
      </c>
      <c r="M275">
        <v>0</v>
      </c>
      <c r="N275" t="str">
        <f t="shared" si="43"/>
        <v>0% Change</v>
      </c>
      <c r="O275">
        <v>0.1623</v>
      </c>
      <c r="P275">
        <v>0.1701</v>
      </c>
      <c r="Q275" s="3">
        <f t="shared" si="44"/>
        <v>7.8000000000000014E-3</v>
      </c>
    </row>
    <row r="276" spans="1:17" x14ac:dyDescent="0.25">
      <c r="A276" s="1">
        <v>45729</v>
      </c>
      <c r="B276" s="2">
        <v>82924</v>
      </c>
      <c r="C276" s="2">
        <v>84271</v>
      </c>
      <c r="D276" s="2">
        <v>79936</v>
      </c>
      <c r="E276" s="2">
        <v>80136</v>
      </c>
      <c r="F276" s="2">
        <f t="shared" si="36"/>
        <v>-2788</v>
      </c>
      <c r="G276" t="str">
        <f t="shared" si="37"/>
        <v/>
      </c>
      <c r="H276" s="2">
        <f t="shared" si="38"/>
        <v>82019.172131147541</v>
      </c>
      <c r="I276" s="3">
        <f t="shared" si="39"/>
        <v>-3.3621147074429598E-2</v>
      </c>
      <c r="J276" s="3" t="str">
        <f t="shared" si="40"/>
        <v/>
      </c>
      <c r="K276" t="str">
        <f t="shared" si="41"/>
        <v>N</v>
      </c>
      <c r="L276" s="4">
        <f t="shared" si="42"/>
        <v>-0.03</v>
      </c>
      <c r="M276">
        <v>-0.03</v>
      </c>
      <c r="N276" t="str">
        <f t="shared" si="43"/>
        <v>-3% Change</v>
      </c>
      <c r="O276">
        <v>0.17050000000000001</v>
      </c>
      <c r="P276">
        <v>0.1623</v>
      </c>
      <c r="Q276" s="3">
        <f t="shared" si="44"/>
        <v>-8.2000000000000128E-3</v>
      </c>
    </row>
    <row r="277" spans="1:17" x14ac:dyDescent="0.25">
      <c r="A277" s="1">
        <v>45730</v>
      </c>
      <c r="B277" s="2">
        <v>80136</v>
      </c>
      <c r="C277" s="2">
        <v>85292</v>
      </c>
      <c r="D277" s="2">
        <v>80136</v>
      </c>
      <c r="E277" s="2">
        <v>84584</v>
      </c>
      <c r="F277" s="2">
        <f t="shared" si="36"/>
        <v>4448</v>
      </c>
      <c r="G277">
        <f t="shared" si="37"/>
        <v>4448</v>
      </c>
      <c r="H277" s="2">
        <f t="shared" si="38"/>
        <v>82019.172131147541</v>
      </c>
      <c r="I277" s="3">
        <f t="shared" si="39"/>
        <v>5.5505640411300787E-2</v>
      </c>
      <c r="J277" s="3" t="str">
        <f t="shared" si="40"/>
        <v/>
      </c>
      <c r="K277" t="str">
        <f t="shared" si="41"/>
        <v>N</v>
      </c>
      <c r="L277" s="4">
        <f t="shared" si="42"/>
        <v>0.06</v>
      </c>
      <c r="M277">
        <v>0.06</v>
      </c>
      <c r="N277" t="str">
        <f t="shared" si="43"/>
        <v>6% Change</v>
      </c>
      <c r="O277">
        <v>0.17599999999999999</v>
      </c>
      <c r="P277">
        <v>0.17050000000000001</v>
      </c>
      <c r="Q277" s="3">
        <f t="shared" si="44"/>
        <v>-5.4999999999999771E-3</v>
      </c>
    </row>
    <row r="278" spans="1:17" x14ac:dyDescent="0.25">
      <c r="A278" s="1">
        <v>45731</v>
      </c>
      <c r="B278" s="2">
        <v>84584</v>
      </c>
      <c r="C278" s="2">
        <v>84667</v>
      </c>
      <c r="D278" s="2">
        <v>83646</v>
      </c>
      <c r="E278" s="2">
        <v>84289</v>
      </c>
      <c r="F278" s="2">
        <f t="shared" si="36"/>
        <v>-295</v>
      </c>
      <c r="G278" t="str">
        <f t="shared" si="37"/>
        <v/>
      </c>
      <c r="H278" s="2">
        <f t="shared" si="38"/>
        <v>82019.172131147541</v>
      </c>
      <c r="I278" s="3">
        <f t="shared" si="39"/>
        <v>-3.487657240139979E-3</v>
      </c>
      <c r="J278" s="3" t="str">
        <f t="shared" si="40"/>
        <v/>
      </c>
      <c r="K278" t="str">
        <f t="shared" si="41"/>
        <v>N</v>
      </c>
      <c r="L278" s="4">
        <f t="shared" si="42"/>
        <v>0</v>
      </c>
      <c r="M278">
        <v>0</v>
      </c>
      <c r="N278" t="str">
        <f t="shared" si="43"/>
        <v>0% Change</v>
      </c>
      <c r="O278">
        <v>0.1691</v>
      </c>
      <c r="P278">
        <v>0.1762</v>
      </c>
      <c r="Q278" s="3">
        <f t="shared" si="44"/>
        <v>7.0999999999999952E-3</v>
      </c>
    </row>
    <row r="279" spans="1:17" x14ac:dyDescent="0.25">
      <c r="A279" s="1">
        <v>45732</v>
      </c>
      <c r="B279" s="2">
        <v>84289</v>
      </c>
      <c r="C279" s="2">
        <v>85005</v>
      </c>
      <c r="D279" s="2">
        <v>82404</v>
      </c>
      <c r="E279" s="2">
        <v>83089</v>
      </c>
      <c r="F279" s="2">
        <f t="shared" si="36"/>
        <v>-1200</v>
      </c>
      <c r="G279" t="str">
        <f t="shared" si="37"/>
        <v/>
      </c>
      <c r="H279" s="2">
        <f t="shared" si="38"/>
        <v>82019.172131147541</v>
      </c>
      <c r="I279" s="3">
        <f t="shared" si="39"/>
        <v>-1.4236733144301154E-2</v>
      </c>
      <c r="J279" s="3" t="str">
        <f t="shared" si="40"/>
        <v/>
      </c>
      <c r="K279" t="str">
        <f t="shared" si="41"/>
        <v>N</v>
      </c>
      <c r="L279" s="4">
        <f t="shared" si="42"/>
        <v>-0.01</v>
      </c>
      <c r="M279">
        <v>-0.01</v>
      </c>
      <c r="N279" t="str">
        <f t="shared" si="43"/>
        <v>-1% Change</v>
      </c>
      <c r="O279">
        <v>0.17349999999999999</v>
      </c>
      <c r="P279">
        <v>0.16919999999999999</v>
      </c>
      <c r="Q279" s="3">
        <f t="shared" si="44"/>
        <v>-4.2999999999999983E-3</v>
      </c>
    </row>
    <row r="280" spans="1:17" x14ac:dyDescent="0.25">
      <c r="A280" s="1">
        <v>45733</v>
      </c>
      <c r="B280" s="2">
        <v>83089</v>
      </c>
      <c r="C280" s="2">
        <v>84732</v>
      </c>
      <c r="D280" s="2">
        <v>82000</v>
      </c>
      <c r="E280" s="2">
        <v>84470</v>
      </c>
      <c r="F280" s="2">
        <f t="shared" si="36"/>
        <v>1381</v>
      </c>
      <c r="G280">
        <f t="shared" si="37"/>
        <v>1381</v>
      </c>
      <c r="H280" s="2">
        <f t="shared" si="38"/>
        <v>82019.172131147541</v>
      </c>
      <c r="I280" s="3">
        <f t="shared" si="39"/>
        <v>1.6620731986183489E-2</v>
      </c>
      <c r="J280" s="3" t="str">
        <f t="shared" si="40"/>
        <v/>
      </c>
      <c r="K280" t="str">
        <f t="shared" si="41"/>
        <v>N</v>
      </c>
      <c r="L280" s="4">
        <f t="shared" si="42"/>
        <v>0.02</v>
      </c>
      <c r="M280">
        <v>0.02</v>
      </c>
      <c r="N280" t="str">
        <f t="shared" si="43"/>
        <v>2% Change</v>
      </c>
      <c r="O280">
        <v>0.16619999999999999</v>
      </c>
      <c r="P280">
        <v>0.17349999999999999</v>
      </c>
      <c r="Q280" s="3">
        <f t="shared" si="44"/>
        <v>7.3000000000000009E-3</v>
      </c>
    </row>
    <row r="281" spans="1:17" x14ac:dyDescent="0.25">
      <c r="A281" s="1">
        <v>45734</v>
      </c>
      <c r="B281" s="2">
        <v>84470</v>
      </c>
      <c r="C281" s="2">
        <v>84486</v>
      </c>
      <c r="D281" s="2">
        <v>81137</v>
      </c>
      <c r="E281" s="2">
        <v>82266</v>
      </c>
      <c r="F281" s="2">
        <f t="shared" si="36"/>
        <v>-2204</v>
      </c>
      <c r="G281" t="str">
        <f t="shared" si="37"/>
        <v/>
      </c>
      <c r="H281" s="2">
        <f t="shared" si="38"/>
        <v>82019.172131147541</v>
      </c>
      <c r="I281" s="3">
        <f t="shared" si="39"/>
        <v>-2.6092103705457559E-2</v>
      </c>
      <c r="J281" s="3" t="str">
        <f t="shared" si="40"/>
        <v/>
      </c>
      <c r="K281" t="str">
        <f t="shared" si="41"/>
        <v>N</v>
      </c>
      <c r="L281" s="4">
        <f t="shared" si="42"/>
        <v>-0.03</v>
      </c>
      <c r="M281">
        <v>-0.03</v>
      </c>
      <c r="N281" t="str">
        <f t="shared" si="43"/>
        <v>-3% Change</v>
      </c>
      <c r="O281">
        <v>0.1739</v>
      </c>
      <c r="P281">
        <v>0.16619999999999999</v>
      </c>
      <c r="Q281" s="3">
        <f t="shared" si="44"/>
        <v>-7.7000000000000124E-3</v>
      </c>
    </row>
    <row r="282" spans="1:17" x14ac:dyDescent="0.25">
      <c r="A282" s="1">
        <v>45735</v>
      </c>
      <c r="B282" s="2">
        <v>82266</v>
      </c>
      <c r="C282" s="2">
        <v>85951</v>
      </c>
      <c r="D282" s="2">
        <v>81874</v>
      </c>
      <c r="E282" s="2">
        <v>85465</v>
      </c>
      <c r="F282" s="2">
        <f t="shared" si="36"/>
        <v>3199</v>
      </c>
      <c r="G282">
        <f t="shared" si="37"/>
        <v>3199</v>
      </c>
      <c r="H282" s="2">
        <f t="shared" si="38"/>
        <v>82019.172131147541</v>
      </c>
      <c r="I282" s="3">
        <f t="shared" si="39"/>
        <v>3.88860525612039E-2</v>
      </c>
      <c r="J282" s="3" t="str">
        <f t="shared" si="40"/>
        <v/>
      </c>
      <c r="K282" t="str">
        <f t="shared" si="41"/>
        <v>N</v>
      </c>
      <c r="L282" s="4">
        <f t="shared" si="42"/>
        <v>0.04</v>
      </c>
      <c r="M282">
        <v>0.04</v>
      </c>
      <c r="N282" t="str">
        <f t="shared" si="43"/>
        <v>4% Change</v>
      </c>
      <c r="O282">
        <v>0.1696</v>
      </c>
      <c r="P282">
        <v>0.17399999999999999</v>
      </c>
      <c r="Q282" s="3">
        <f t="shared" si="44"/>
        <v>4.3999999999999873E-3</v>
      </c>
    </row>
    <row r="283" spans="1:17" x14ac:dyDescent="0.25">
      <c r="A283" s="1">
        <v>45736</v>
      </c>
      <c r="B283" s="2">
        <v>85465</v>
      </c>
      <c r="C283" s="2">
        <v>87443</v>
      </c>
      <c r="D283" s="2">
        <v>83624</v>
      </c>
      <c r="E283" s="2">
        <v>84129</v>
      </c>
      <c r="F283" s="2">
        <f t="shared" si="36"/>
        <v>-1336</v>
      </c>
      <c r="G283" t="str">
        <f t="shared" si="37"/>
        <v/>
      </c>
      <c r="H283" s="2">
        <f t="shared" si="38"/>
        <v>82019.172131147541</v>
      </c>
      <c r="I283" s="3">
        <f t="shared" si="39"/>
        <v>-1.5632130111741648E-2</v>
      </c>
      <c r="J283" s="3" t="str">
        <f t="shared" si="40"/>
        <v/>
      </c>
      <c r="K283" t="str">
        <f t="shared" si="41"/>
        <v>N</v>
      </c>
      <c r="L283" s="4">
        <f t="shared" si="42"/>
        <v>-0.02</v>
      </c>
      <c r="M283">
        <v>-0.02</v>
      </c>
      <c r="N283" t="str">
        <f t="shared" si="43"/>
        <v>-2% Change</v>
      </c>
      <c r="O283">
        <v>0.16889999999999999</v>
      </c>
      <c r="P283">
        <v>0.1696</v>
      </c>
      <c r="Q283" s="3">
        <f t="shared" si="44"/>
        <v>7.0000000000000617E-4</v>
      </c>
    </row>
    <row r="284" spans="1:17" x14ac:dyDescent="0.25">
      <c r="A284" s="1">
        <v>45737</v>
      </c>
      <c r="B284" s="2">
        <v>84129</v>
      </c>
      <c r="C284" s="2">
        <v>84785</v>
      </c>
      <c r="D284" s="2">
        <v>83157</v>
      </c>
      <c r="E284" s="2">
        <v>83931</v>
      </c>
      <c r="F284" s="2">
        <f t="shared" si="36"/>
        <v>-198</v>
      </c>
      <c r="G284" t="str">
        <f t="shared" si="37"/>
        <v/>
      </c>
      <c r="H284" s="2">
        <f t="shared" si="38"/>
        <v>82019.172131147541</v>
      </c>
      <c r="I284" s="3">
        <f t="shared" si="39"/>
        <v>-2.3535285097885392E-3</v>
      </c>
      <c r="J284" s="3" t="str">
        <f t="shared" si="40"/>
        <v/>
      </c>
      <c r="K284" t="str">
        <f t="shared" si="41"/>
        <v>N</v>
      </c>
      <c r="L284" s="4">
        <f t="shared" si="42"/>
        <v>0</v>
      </c>
      <c r="M284">
        <v>0</v>
      </c>
      <c r="N284" t="str">
        <f t="shared" si="43"/>
        <v>0% Change</v>
      </c>
      <c r="O284">
        <v>0.16830000000000001</v>
      </c>
      <c r="P284">
        <v>0.16889999999999999</v>
      </c>
      <c r="Q284" s="3">
        <f t="shared" si="44"/>
        <v>5.9999999999998943E-4</v>
      </c>
    </row>
    <row r="285" spans="1:17" x14ac:dyDescent="0.25">
      <c r="A285" s="1">
        <v>45738</v>
      </c>
      <c r="B285" s="2">
        <v>83931</v>
      </c>
      <c r="C285" s="2">
        <v>84532</v>
      </c>
      <c r="D285" s="2">
        <v>83793</v>
      </c>
      <c r="E285" s="2">
        <v>84177</v>
      </c>
      <c r="F285" s="2">
        <f t="shared" si="36"/>
        <v>246</v>
      </c>
      <c r="G285">
        <f t="shared" si="37"/>
        <v>246</v>
      </c>
      <c r="H285" s="2">
        <f t="shared" si="38"/>
        <v>82019.172131147541</v>
      </c>
      <c r="I285" s="3">
        <f t="shared" si="39"/>
        <v>2.9309790184794651E-3</v>
      </c>
      <c r="J285" s="3" t="str">
        <f t="shared" si="40"/>
        <v/>
      </c>
      <c r="K285" t="str">
        <f t="shared" si="41"/>
        <v>N</v>
      </c>
      <c r="L285" s="4">
        <f t="shared" si="42"/>
        <v>0</v>
      </c>
      <c r="M285">
        <v>0</v>
      </c>
      <c r="N285" t="str">
        <f t="shared" si="43"/>
        <v>0% Change</v>
      </c>
      <c r="O285">
        <v>0.17069999999999999</v>
      </c>
      <c r="P285">
        <v>0.16830000000000001</v>
      </c>
      <c r="Q285" s="3">
        <f t="shared" si="44"/>
        <v>-2.3999999999999855E-3</v>
      </c>
    </row>
    <row r="286" spans="1:17" x14ac:dyDescent="0.25">
      <c r="A286" s="1">
        <v>45739</v>
      </c>
      <c r="B286" s="2">
        <v>84177</v>
      </c>
      <c r="C286" s="2">
        <v>85396</v>
      </c>
      <c r="D286" s="2">
        <v>83688</v>
      </c>
      <c r="E286" s="2">
        <v>85007</v>
      </c>
      <c r="F286" s="2">
        <f t="shared" si="36"/>
        <v>830</v>
      </c>
      <c r="G286">
        <f t="shared" si="37"/>
        <v>830</v>
      </c>
      <c r="H286" s="2">
        <f t="shared" si="38"/>
        <v>82019.172131147541</v>
      </c>
      <c r="I286" s="3">
        <f t="shared" si="39"/>
        <v>9.8601755824037438E-3</v>
      </c>
      <c r="J286" s="3" t="str">
        <f t="shared" si="40"/>
        <v/>
      </c>
      <c r="K286" t="str">
        <f t="shared" si="41"/>
        <v>N</v>
      </c>
      <c r="L286" s="4">
        <f t="shared" si="42"/>
        <v>0.01</v>
      </c>
      <c r="M286">
        <v>0.01</v>
      </c>
      <c r="N286" t="str">
        <f t="shared" si="43"/>
        <v>1% Change</v>
      </c>
      <c r="O286">
        <v>0.18579999999999999</v>
      </c>
      <c r="P286">
        <v>0.17069999999999999</v>
      </c>
      <c r="Q286" s="3">
        <f t="shared" si="44"/>
        <v>-1.5100000000000002E-2</v>
      </c>
    </row>
    <row r="287" spans="1:17" x14ac:dyDescent="0.25">
      <c r="A287" s="1">
        <v>45740</v>
      </c>
      <c r="B287" s="2">
        <v>85007</v>
      </c>
      <c r="C287" s="2">
        <v>88766</v>
      </c>
      <c r="D287" s="2">
        <v>84938</v>
      </c>
      <c r="E287" s="2">
        <v>88319</v>
      </c>
      <c r="F287" s="2">
        <f t="shared" si="36"/>
        <v>3312</v>
      </c>
      <c r="G287">
        <f t="shared" si="37"/>
        <v>3312</v>
      </c>
      <c r="H287" s="2">
        <f t="shared" si="38"/>
        <v>82019.172131147541</v>
      </c>
      <c r="I287" s="3">
        <f t="shared" si="39"/>
        <v>3.8961497288458595E-2</v>
      </c>
      <c r="J287" s="3" t="str">
        <f t="shared" si="40"/>
        <v/>
      </c>
      <c r="K287" t="str">
        <f t="shared" si="41"/>
        <v>N</v>
      </c>
      <c r="L287" s="4">
        <f t="shared" si="42"/>
        <v>0.04</v>
      </c>
      <c r="M287">
        <v>0.04</v>
      </c>
      <c r="N287" t="str">
        <f t="shared" si="43"/>
        <v>4% Change</v>
      </c>
      <c r="O287">
        <v>0.18990000000000001</v>
      </c>
      <c r="P287">
        <v>0.18579999999999999</v>
      </c>
      <c r="Q287" s="3">
        <f t="shared" si="44"/>
        <v>-4.1000000000000203E-3</v>
      </c>
    </row>
    <row r="288" spans="1:17" x14ac:dyDescent="0.25">
      <c r="A288" s="1">
        <v>45741</v>
      </c>
      <c r="B288" s="2">
        <v>88319</v>
      </c>
      <c r="C288" s="2">
        <v>88522</v>
      </c>
      <c r="D288" s="2">
        <v>86349</v>
      </c>
      <c r="E288" s="2">
        <v>88157</v>
      </c>
      <c r="F288" s="2">
        <f t="shared" si="36"/>
        <v>-162</v>
      </c>
      <c r="G288" t="str">
        <f t="shared" si="37"/>
        <v/>
      </c>
      <c r="H288" s="2">
        <f t="shared" si="38"/>
        <v>82019.172131147541</v>
      </c>
      <c r="I288" s="3">
        <f t="shared" si="39"/>
        <v>-1.8342598987760278E-3</v>
      </c>
      <c r="J288" s="3" t="str">
        <f t="shared" si="40"/>
        <v/>
      </c>
      <c r="K288" t="str">
        <f t="shared" si="41"/>
        <v>N</v>
      </c>
      <c r="L288" s="4">
        <f t="shared" si="42"/>
        <v>0</v>
      </c>
      <c r="M288">
        <v>0</v>
      </c>
      <c r="N288" t="str">
        <f t="shared" si="43"/>
        <v>0% Change</v>
      </c>
      <c r="O288">
        <v>0.1968</v>
      </c>
      <c r="P288">
        <v>0.19020000000000001</v>
      </c>
      <c r="Q288" s="3">
        <f t="shared" si="44"/>
        <v>-6.5999999999999948E-3</v>
      </c>
    </row>
    <row r="289" spans="1:17" x14ac:dyDescent="0.25">
      <c r="A289" s="1">
        <v>45742</v>
      </c>
      <c r="B289" s="2">
        <v>88157</v>
      </c>
      <c r="C289" s="2">
        <v>88548</v>
      </c>
      <c r="D289" s="2">
        <v>85866</v>
      </c>
      <c r="E289" s="2">
        <v>86561</v>
      </c>
      <c r="F289" s="2">
        <f t="shared" si="36"/>
        <v>-1596</v>
      </c>
      <c r="G289" t="str">
        <f t="shared" si="37"/>
        <v/>
      </c>
      <c r="H289" s="2">
        <f t="shared" si="38"/>
        <v>82019.172131147541</v>
      </c>
      <c r="I289" s="3">
        <f t="shared" si="39"/>
        <v>-1.8104064339757479E-2</v>
      </c>
      <c r="J289" s="3" t="str">
        <f t="shared" si="40"/>
        <v/>
      </c>
      <c r="K289" t="str">
        <f t="shared" si="41"/>
        <v>N</v>
      </c>
      <c r="L289" s="4">
        <f t="shared" si="42"/>
        <v>-0.02</v>
      </c>
      <c r="M289">
        <v>-0.02</v>
      </c>
      <c r="N289" t="str">
        <f t="shared" si="43"/>
        <v>-2% Change</v>
      </c>
      <c r="O289">
        <v>0.19109999999999999</v>
      </c>
      <c r="P289">
        <v>0.19670000000000001</v>
      </c>
      <c r="Q289" s="3">
        <f t="shared" si="44"/>
        <v>5.6000000000000216E-3</v>
      </c>
    </row>
    <row r="290" spans="1:17" x14ac:dyDescent="0.25">
      <c r="A290" s="1">
        <v>45743</v>
      </c>
      <c r="B290" s="2">
        <v>86561</v>
      </c>
      <c r="C290" s="2">
        <v>87758</v>
      </c>
      <c r="D290" s="2">
        <v>85839</v>
      </c>
      <c r="E290" s="2">
        <v>87035</v>
      </c>
      <c r="F290" s="2">
        <f t="shared" si="36"/>
        <v>474</v>
      </c>
      <c r="G290">
        <f t="shared" si="37"/>
        <v>474</v>
      </c>
      <c r="H290" s="2">
        <f t="shared" si="38"/>
        <v>82019.172131147541</v>
      </c>
      <c r="I290" s="3">
        <f t="shared" si="39"/>
        <v>5.4759071637342453E-3</v>
      </c>
      <c r="J290" s="3" t="str">
        <f t="shared" si="40"/>
        <v/>
      </c>
      <c r="K290" t="str">
        <f t="shared" si="41"/>
        <v>N</v>
      </c>
      <c r="L290" s="4">
        <f t="shared" si="42"/>
        <v>0.01</v>
      </c>
      <c r="M290">
        <v>0.01</v>
      </c>
      <c r="N290" t="str">
        <f t="shared" si="43"/>
        <v>1% Change</v>
      </c>
      <c r="O290">
        <v>0.1777</v>
      </c>
      <c r="P290">
        <v>0.19109999999999999</v>
      </c>
      <c r="Q290" s="3">
        <f t="shared" si="44"/>
        <v>1.3399999999999995E-2</v>
      </c>
    </row>
    <row r="291" spans="1:17" x14ac:dyDescent="0.25">
      <c r="A291" s="1">
        <v>45744</v>
      </c>
      <c r="B291" s="2">
        <v>87035</v>
      </c>
      <c r="C291" s="2">
        <v>87710</v>
      </c>
      <c r="D291" s="2">
        <v>83553</v>
      </c>
      <c r="E291" s="2">
        <v>83718</v>
      </c>
      <c r="F291" s="2">
        <f t="shared" si="36"/>
        <v>-3317</v>
      </c>
      <c r="G291" t="str">
        <f t="shared" si="37"/>
        <v/>
      </c>
      <c r="H291" s="2">
        <f t="shared" si="38"/>
        <v>82019.172131147541</v>
      </c>
      <c r="I291" s="3">
        <f t="shared" si="39"/>
        <v>-3.8111104727982993E-2</v>
      </c>
      <c r="J291" s="3" t="str">
        <f t="shared" si="40"/>
        <v/>
      </c>
      <c r="K291" t="str">
        <f t="shared" si="41"/>
        <v>N</v>
      </c>
      <c r="L291" s="4">
        <f t="shared" si="42"/>
        <v>-0.04</v>
      </c>
      <c r="M291">
        <v>-0.04</v>
      </c>
      <c r="N291" t="str">
        <f t="shared" si="43"/>
        <v>-4% Change</v>
      </c>
      <c r="O291">
        <v>0.16769999999999999</v>
      </c>
      <c r="P291">
        <v>0.1777</v>
      </c>
      <c r="Q291" s="3">
        <f t="shared" si="44"/>
        <v>1.0000000000000009E-2</v>
      </c>
    </row>
    <row r="292" spans="1:17" x14ac:dyDescent="0.25">
      <c r="A292" s="1">
        <v>45745</v>
      </c>
      <c r="B292" s="2">
        <v>83718</v>
      </c>
      <c r="C292" s="2">
        <v>84552</v>
      </c>
      <c r="D292" s="2">
        <v>81637</v>
      </c>
      <c r="E292" s="2">
        <v>82643</v>
      </c>
      <c r="F292" s="2">
        <f t="shared" si="36"/>
        <v>-1075</v>
      </c>
      <c r="G292" t="str">
        <f t="shared" si="37"/>
        <v/>
      </c>
      <c r="H292" s="2">
        <f t="shared" si="38"/>
        <v>82019.172131147541</v>
      </c>
      <c r="I292" s="3">
        <f t="shared" si="39"/>
        <v>-1.2840727203229891E-2</v>
      </c>
      <c r="J292" s="3" t="str">
        <f t="shared" si="40"/>
        <v/>
      </c>
      <c r="K292" t="str">
        <f t="shared" si="41"/>
        <v>N</v>
      </c>
      <c r="L292" s="4">
        <f t="shared" si="42"/>
        <v>-0.01</v>
      </c>
      <c r="M292">
        <v>-0.01</v>
      </c>
      <c r="N292" t="str">
        <f t="shared" si="43"/>
        <v>-1% Change</v>
      </c>
      <c r="O292">
        <v>0.1686</v>
      </c>
      <c r="P292">
        <v>0.16750000000000001</v>
      </c>
      <c r="Q292" s="3">
        <f t="shared" si="44"/>
        <v>-1.0999999999999899E-3</v>
      </c>
    </row>
    <row r="293" spans="1:17" x14ac:dyDescent="0.25">
      <c r="A293" s="1">
        <v>45746</v>
      </c>
      <c r="B293" s="2">
        <v>82643</v>
      </c>
      <c r="C293" s="2">
        <v>83498</v>
      </c>
      <c r="D293" s="2">
        <v>82048</v>
      </c>
      <c r="E293" s="2">
        <v>82537</v>
      </c>
      <c r="F293" s="2">
        <f t="shared" si="36"/>
        <v>-106</v>
      </c>
      <c r="G293" t="str">
        <f t="shared" si="37"/>
        <v/>
      </c>
      <c r="H293" s="2">
        <f t="shared" si="38"/>
        <v>82019.172131147541</v>
      </c>
      <c r="I293" s="3">
        <f t="shared" si="39"/>
        <v>-1.2826252677177741E-3</v>
      </c>
      <c r="J293" s="3" t="str">
        <f t="shared" si="40"/>
        <v/>
      </c>
      <c r="K293" t="str">
        <f t="shared" si="41"/>
        <v>N</v>
      </c>
      <c r="L293" s="4">
        <f t="shared" si="42"/>
        <v>0</v>
      </c>
      <c r="M293">
        <v>0</v>
      </c>
      <c r="N293" t="str">
        <f t="shared" si="43"/>
        <v>0% Change</v>
      </c>
      <c r="O293">
        <v>0.1656</v>
      </c>
      <c r="P293">
        <v>0.16869999999999999</v>
      </c>
      <c r="Q293" s="3">
        <f t="shared" si="44"/>
        <v>3.0999999999999917E-3</v>
      </c>
    </row>
    <row r="294" spans="1:17" x14ac:dyDescent="0.25">
      <c r="A294" s="1">
        <v>45747</v>
      </c>
      <c r="B294" s="2">
        <v>82537</v>
      </c>
      <c r="C294" s="2">
        <v>83893</v>
      </c>
      <c r="D294" s="2">
        <v>81298</v>
      </c>
      <c r="E294" s="2">
        <v>82402</v>
      </c>
      <c r="F294" s="2">
        <f t="shared" si="36"/>
        <v>-135</v>
      </c>
      <c r="G294" t="str">
        <f t="shared" si="37"/>
        <v/>
      </c>
      <c r="H294" s="2">
        <f t="shared" si="38"/>
        <v>82019.172131147541</v>
      </c>
      <c r="I294" s="3">
        <f t="shared" si="39"/>
        <v>-1.6356300810545573E-3</v>
      </c>
      <c r="J294" s="3" t="str">
        <f t="shared" si="40"/>
        <v/>
      </c>
      <c r="K294" t="str">
        <f t="shared" si="41"/>
        <v>N</v>
      </c>
      <c r="L294" s="4">
        <f t="shared" si="42"/>
        <v>0</v>
      </c>
      <c r="M294">
        <v>0</v>
      </c>
      <c r="N294" t="str">
        <f t="shared" si="43"/>
        <v>0% Change</v>
      </c>
      <c r="O294">
        <v>0.1729</v>
      </c>
      <c r="P294">
        <v>0.1656</v>
      </c>
      <c r="Q294" s="3">
        <f t="shared" si="44"/>
        <v>-7.3000000000000009E-3</v>
      </c>
    </row>
    <row r="295" spans="1:17" x14ac:dyDescent="0.25">
      <c r="A295" s="1">
        <v>45748</v>
      </c>
      <c r="B295" s="2">
        <v>82402</v>
      </c>
      <c r="C295" s="2">
        <v>85487</v>
      </c>
      <c r="D295" s="2">
        <v>82262</v>
      </c>
      <c r="E295" s="2">
        <v>84955</v>
      </c>
      <c r="F295" s="2">
        <f t="shared" si="36"/>
        <v>2553</v>
      </c>
      <c r="G295">
        <f t="shared" si="37"/>
        <v>2553</v>
      </c>
      <c r="H295" s="2">
        <f t="shared" si="38"/>
        <v>82019.172131147541</v>
      </c>
      <c r="I295" s="3">
        <f t="shared" si="39"/>
        <v>3.0982257712191451E-2</v>
      </c>
      <c r="J295" s="3" t="str">
        <f t="shared" si="40"/>
        <v/>
      </c>
      <c r="K295" t="str">
        <f t="shared" si="41"/>
        <v>N</v>
      </c>
      <c r="L295" s="4">
        <f t="shared" si="42"/>
        <v>0.03</v>
      </c>
      <c r="M295">
        <v>0.03</v>
      </c>
      <c r="N295" t="str">
        <f t="shared" si="43"/>
        <v>3% Change</v>
      </c>
      <c r="O295">
        <v>0.17199999999999999</v>
      </c>
      <c r="P295">
        <v>0.1729</v>
      </c>
      <c r="Q295" s="3">
        <f t="shared" si="44"/>
        <v>9.000000000000119E-4</v>
      </c>
    </row>
    <row r="296" spans="1:17" x14ac:dyDescent="0.25">
      <c r="A296" s="1">
        <v>45749</v>
      </c>
      <c r="B296" s="2">
        <v>84955</v>
      </c>
      <c r="C296" s="2">
        <v>87354</v>
      </c>
      <c r="D296" s="2">
        <v>83936</v>
      </c>
      <c r="E296" s="2">
        <v>86941</v>
      </c>
      <c r="F296" s="2">
        <f t="shared" si="36"/>
        <v>1986</v>
      </c>
      <c r="G296">
        <f t="shared" si="37"/>
        <v>1986</v>
      </c>
      <c r="H296" s="2">
        <f t="shared" si="38"/>
        <v>82019.172131147541</v>
      </c>
      <c r="I296" s="3">
        <f t="shared" si="39"/>
        <v>2.3377081984580071E-2</v>
      </c>
      <c r="J296" s="3" t="str">
        <f t="shared" si="40"/>
        <v/>
      </c>
      <c r="K296" t="str">
        <f t="shared" si="41"/>
        <v>N</v>
      </c>
      <c r="L296" s="4">
        <f t="shared" si="42"/>
        <v>0.02</v>
      </c>
      <c r="M296">
        <v>0.02</v>
      </c>
      <c r="N296" t="str">
        <f t="shared" si="43"/>
        <v>2% Change</v>
      </c>
      <c r="O296">
        <v>0.15920000000000001</v>
      </c>
      <c r="P296">
        <v>0.17199999999999999</v>
      </c>
      <c r="Q296" s="3">
        <f t="shared" si="44"/>
        <v>1.2799999999999978E-2</v>
      </c>
    </row>
    <row r="297" spans="1:17" x14ac:dyDescent="0.25">
      <c r="A297" s="1">
        <v>45750</v>
      </c>
      <c r="B297" s="2">
        <v>86941</v>
      </c>
      <c r="C297" s="2">
        <v>88459</v>
      </c>
      <c r="D297" s="2">
        <v>81269</v>
      </c>
      <c r="E297" s="2">
        <v>81922</v>
      </c>
      <c r="F297" s="2">
        <f t="shared" si="36"/>
        <v>-5019</v>
      </c>
      <c r="G297" t="str">
        <f t="shared" si="37"/>
        <v/>
      </c>
      <c r="H297" s="2">
        <f t="shared" si="38"/>
        <v>82019.172131147541</v>
      </c>
      <c r="I297" s="3">
        <f t="shared" si="39"/>
        <v>-5.7728804591619602E-2</v>
      </c>
      <c r="J297" s="3" t="str">
        <f t="shared" si="40"/>
        <v/>
      </c>
      <c r="K297" t="str">
        <f t="shared" si="41"/>
        <v>N</v>
      </c>
      <c r="L297" s="4">
        <f t="shared" si="42"/>
        <v>-0.06</v>
      </c>
      <c r="M297">
        <v>-0.06</v>
      </c>
      <c r="N297" t="str">
        <f t="shared" si="43"/>
        <v>-6% Change</v>
      </c>
      <c r="O297">
        <v>0.17030000000000001</v>
      </c>
      <c r="P297">
        <v>0.15920000000000001</v>
      </c>
      <c r="Q297" s="3">
        <f t="shared" si="44"/>
        <v>-1.1099999999999999E-2</v>
      </c>
    </row>
    <row r="298" spans="1:17" x14ac:dyDescent="0.25">
      <c r="A298" s="1">
        <v>45751</v>
      </c>
      <c r="B298" s="2">
        <v>81922</v>
      </c>
      <c r="C298" s="2">
        <v>84700</v>
      </c>
      <c r="D298" s="2">
        <v>81670</v>
      </c>
      <c r="E298" s="2">
        <v>83969</v>
      </c>
      <c r="F298" s="2">
        <f t="shared" si="36"/>
        <v>2047</v>
      </c>
      <c r="G298">
        <f t="shared" si="37"/>
        <v>2047</v>
      </c>
      <c r="H298" s="2">
        <f t="shared" si="38"/>
        <v>82019.172131147541</v>
      </c>
      <c r="I298" s="3">
        <f t="shared" si="39"/>
        <v>2.4987182930104247E-2</v>
      </c>
      <c r="J298" s="3" t="str">
        <f t="shared" si="40"/>
        <v/>
      </c>
      <c r="K298" t="str">
        <f t="shared" si="41"/>
        <v>N</v>
      </c>
      <c r="L298" s="4">
        <f t="shared" si="42"/>
        <v>0.02</v>
      </c>
      <c r="M298">
        <v>0.02</v>
      </c>
      <c r="N298" t="str">
        <f t="shared" si="43"/>
        <v>2% Change</v>
      </c>
      <c r="O298">
        <v>0.16800000000000001</v>
      </c>
      <c r="P298">
        <v>0.17050000000000001</v>
      </c>
      <c r="Q298" s="3">
        <f t="shared" si="44"/>
        <v>2.5000000000000022E-3</v>
      </c>
    </row>
    <row r="299" spans="1:17" x14ac:dyDescent="0.25">
      <c r="A299" s="1">
        <v>45752</v>
      </c>
      <c r="B299" s="2">
        <v>83969</v>
      </c>
      <c r="C299" s="2">
        <v>84416</v>
      </c>
      <c r="D299" s="2">
        <v>82360</v>
      </c>
      <c r="E299" s="2">
        <v>82821</v>
      </c>
      <c r="F299" s="2">
        <f t="shared" si="36"/>
        <v>-1148</v>
      </c>
      <c r="G299" t="str">
        <f t="shared" si="37"/>
        <v/>
      </c>
      <c r="H299" s="2">
        <f t="shared" si="38"/>
        <v>82019.172131147541</v>
      </c>
      <c r="I299" s="3">
        <f t="shared" si="39"/>
        <v>-1.3671712179494814E-2</v>
      </c>
      <c r="J299" s="3" t="str">
        <f t="shared" si="40"/>
        <v/>
      </c>
      <c r="K299" t="str">
        <f t="shared" si="41"/>
        <v>N</v>
      </c>
      <c r="L299" s="4">
        <f t="shared" si="42"/>
        <v>-0.01</v>
      </c>
      <c r="M299">
        <v>-0.01</v>
      </c>
      <c r="N299" t="str">
        <f t="shared" si="43"/>
        <v>-1% Change</v>
      </c>
      <c r="O299">
        <v>0.14949999999999999</v>
      </c>
      <c r="P299">
        <v>0.16800000000000001</v>
      </c>
      <c r="Q299" s="3">
        <f t="shared" si="44"/>
        <v>1.8500000000000016E-2</v>
      </c>
    </row>
    <row r="300" spans="1:17" x14ac:dyDescent="0.25">
      <c r="A300" s="1">
        <v>45753</v>
      </c>
      <c r="B300" s="2">
        <v>82821</v>
      </c>
      <c r="C300" s="2">
        <v>83713</v>
      </c>
      <c r="D300" s="2">
        <v>78657</v>
      </c>
      <c r="E300" s="2">
        <v>79601</v>
      </c>
      <c r="F300" s="2">
        <f t="shared" si="36"/>
        <v>-3220</v>
      </c>
      <c r="G300" t="str">
        <f t="shared" si="37"/>
        <v/>
      </c>
      <c r="H300" s="2">
        <f t="shared" si="38"/>
        <v>82019.172131147541</v>
      </c>
      <c r="I300" s="3">
        <f t="shared" si="39"/>
        <v>-3.8879028265778E-2</v>
      </c>
      <c r="J300" s="3" t="str">
        <f t="shared" si="40"/>
        <v/>
      </c>
      <c r="K300" t="str">
        <f t="shared" si="41"/>
        <v>N</v>
      </c>
      <c r="L300" s="4">
        <f t="shared" si="42"/>
        <v>-0.04</v>
      </c>
      <c r="M300">
        <v>-0.04</v>
      </c>
      <c r="N300" t="str">
        <f t="shared" si="43"/>
        <v>-4% Change</v>
      </c>
      <c r="O300">
        <v>0.1497</v>
      </c>
      <c r="P300">
        <v>0.14949999999999999</v>
      </c>
      <c r="Q300" s="3">
        <f t="shared" si="44"/>
        <v>-2.0000000000000573E-4</v>
      </c>
    </row>
    <row r="301" spans="1:17" x14ac:dyDescent="0.25">
      <c r="A301" s="1">
        <v>45754</v>
      </c>
      <c r="B301" s="2">
        <v>79601</v>
      </c>
      <c r="C301" s="2">
        <v>81147</v>
      </c>
      <c r="D301" s="2">
        <v>74436</v>
      </c>
      <c r="E301" s="2">
        <v>78062</v>
      </c>
      <c r="F301" s="2">
        <f t="shared" si="36"/>
        <v>-1539</v>
      </c>
      <c r="G301" t="str">
        <f t="shared" si="37"/>
        <v/>
      </c>
      <c r="H301" s="2">
        <f t="shared" si="38"/>
        <v>82019.172131147541</v>
      </c>
      <c r="I301" s="3">
        <f t="shared" si="39"/>
        <v>-1.9333927965729074E-2</v>
      </c>
      <c r="J301" s="3" t="str">
        <f t="shared" si="40"/>
        <v/>
      </c>
      <c r="K301" t="str">
        <f t="shared" si="41"/>
        <v>N</v>
      </c>
      <c r="L301" s="4">
        <f t="shared" si="42"/>
        <v>-0.02</v>
      </c>
      <c r="M301">
        <v>-0.02</v>
      </c>
      <c r="N301" t="str">
        <f t="shared" si="43"/>
        <v>-2% Change</v>
      </c>
      <c r="O301">
        <v>0.14380000000000001</v>
      </c>
      <c r="P301">
        <v>0.1497</v>
      </c>
      <c r="Q301" s="3">
        <f t="shared" si="44"/>
        <v>5.8999999999999886E-3</v>
      </c>
    </row>
    <row r="302" spans="1:17" x14ac:dyDescent="0.25">
      <c r="A302" s="1">
        <v>45755</v>
      </c>
      <c r="B302" s="2">
        <v>78062</v>
      </c>
      <c r="C302" s="2">
        <v>80815</v>
      </c>
      <c r="D302" s="2">
        <v>76297</v>
      </c>
      <c r="E302" s="2">
        <v>76741</v>
      </c>
      <c r="F302" s="2">
        <f t="shared" si="36"/>
        <v>-1321</v>
      </c>
      <c r="G302" t="str">
        <f t="shared" si="37"/>
        <v/>
      </c>
      <c r="H302" s="2">
        <f t="shared" si="38"/>
        <v>82019.172131147541</v>
      </c>
      <c r="I302" s="3">
        <f t="shared" si="39"/>
        <v>-1.6922446260664598E-2</v>
      </c>
      <c r="J302" s="3" t="str">
        <f t="shared" si="40"/>
        <v/>
      </c>
      <c r="K302" t="str">
        <f t="shared" si="41"/>
        <v>N</v>
      </c>
      <c r="L302" s="4">
        <f t="shared" si="42"/>
        <v>-0.02</v>
      </c>
      <c r="M302">
        <v>-0.02</v>
      </c>
      <c r="N302" t="str">
        <f t="shared" si="43"/>
        <v>-2% Change</v>
      </c>
      <c r="O302">
        <v>0.16259999999999999</v>
      </c>
      <c r="P302">
        <v>0.14380000000000001</v>
      </c>
      <c r="Q302" s="3">
        <f t="shared" si="44"/>
        <v>-1.8799999999999983E-2</v>
      </c>
    </row>
    <row r="303" spans="1:17" x14ac:dyDescent="0.25">
      <c r="A303" s="1">
        <v>45757</v>
      </c>
      <c r="B303" s="2">
        <v>82290</v>
      </c>
      <c r="C303" s="2">
        <v>83553</v>
      </c>
      <c r="D303" s="2">
        <v>78437</v>
      </c>
      <c r="E303" s="2">
        <v>79581</v>
      </c>
      <c r="F303" s="2">
        <f t="shared" si="36"/>
        <v>-2709</v>
      </c>
      <c r="G303" t="str">
        <f t="shared" si="37"/>
        <v/>
      </c>
      <c r="H303" s="2">
        <f t="shared" si="38"/>
        <v>82019.172131147541</v>
      </c>
      <c r="I303" s="3">
        <f t="shared" si="39"/>
        <v>-3.2920160408312069E-2</v>
      </c>
      <c r="J303" s="3" t="str">
        <f t="shared" si="40"/>
        <v/>
      </c>
      <c r="K303" t="str">
        <f t="shared" si="41"/>
        <v>N</v>
      </c>
      <c r="L303" s="4">
        <f t="shared" si="42"/>
        <v>-0.03</v>
      </c>
      <c r="M303">
        <v>-0.03</v>
      </c>
      <c r="N303" t="str">
        <f t="shared" si="43"/>
        <v>-3% Change</v>
      </c>
      <c r="O303">
        <v>0.155</v>
      </c>
      <c r="P303">
        <v>0.1628</v>
      </c>
      <c r="Q303" s="3">
        <f t="shared" si="44"/>
        <v>7.8000000000000014E-3</v>
      </c>
    </row>
    <row r="304" spans="1:17" x14ac:dyDescent="0.25">
      <c r="A304" s="1">
        <v>45758</v>
      </c>
      <c r="B304" s="2">
        <v>79581</v>
      </c>
      <c r="C304" s="2">
        <v>84171</v>
      </c>
      <c r="D304" s="2">
        <v>78939</v>
      </c>
      <c r="E304" s="2">
        <v>83823</v>
      </c>
      <c r="F304" s="2">
        <f t="shared" si="36"/>
        <v>4242</v>
      </c>
      <c r="G304">
        <f t="shared" si="37"/>
        <v>4242</v>
      </c>
      <c r="H304" s="2">
        <f t="shared" si="38"/>
        <v>82019.172131147541</v>
      </c>
      <c r="I304" s="3">
        <f t="shared" si="39"/>
        <v>5.3304180646134125E-2</v>
      </c>
      <c r="J304" s="3" t="str">
        <f t="shared" si="40"/>
        <v/>
      </c>
      <c r="K304" t="str">
        <f t="shared" si="41"/>
        <v>N</v>
      </c>
      <c r="L304" s="4">
        <f t="shared" si="42"/>
        <v>0.05</v>
      </c>
      <c r="M304">
        <v>0.05</v>
      </c>
      <c r="N304" t="str">
        <f t="shared" si="43"/>
        <v>5% Change</v>
      </c>
      <c r="O304">
        <v>0.161</v>
      </c>
      <c r="P304">
        <v>0.155</v>
      </c>
      <c r="Q304" s="3">
        <f t="shared" si="44"/>
        <v>-6.0000000000000053E-3</v>
      </c>
    </row>
    <row r="305" spans="1:17" x14ac:dyDescent="0.25">
      <c r="A305" s="1">
        <v>45759</v>
      </c>
      <c r="B305" s="2">
        <v>83823</v>
      </c>
      <c r="C305" s="2">
        <v>85370</v>
      </c>
      <c r="D305" s="2">
        <v>82782</v>
      </c>
      <c r="E305" s="2">
        <v>84908</v>
      </c>
      <c r="F305" s="2">
        <f t="shared" si="36"/>
        <v>1085</v>
      </c>
      <c r="G305">
        <f t="shared" si="37"/>
        <v>1085</v>
      </c>
      <c r="H305" s="2">
        <f t="shared" si="38"/>
        <v>82019.172131147541</v>
      </c>
      <c r="I305" s="3">
        <f t="shared" si="39"/>
        <v>1.2943941400331652E-2</v>
      </c>
      <c r="J305" s="3" t="str">
        <f t="shared" si="40"/>
        <v/>
      </c>
      <c r="K305" t="str">
        <f t="shared" si="41"/>
        <v>N</v>
      </c>
      <c r="L305" s="4">
        <f t="shared" si="42"/>
        <v>0.01</v>
      </c>
      <c r="M305">
        <v>0.01</v>
      </c>
      <c r="N305" t="str">
        <f t="shared" si="43"/>
        <v>1% Change</v>
      </c>
      <c r="O305">
        <v>0.16819999999999999</v>
      </c>
      <c r="P305">
        <v>0.16089999999999999</v>
      </c>
      <c r="Q305" s="3">
        <f t="shared" si="44"/>
        <v>-7.3000000000000009E-3</v>
      </c>
    </row>
    <row r="306" spans="1:17" x14ac:dyDescent="0.25">
      <c r="A306" s="1">
        <v>45760</v>
      </c>
      <c r="B306" s="2">
        <v>84908</v>
      </c>
      <c r="C306" s="2">
        <v>86016</v>
      </c>
      <c r="D306" s="2">
        <v>83076</v>
      </c>
      <c r="E306" s="2">
        <v>83923</v>
      </c>
      <c r="F306" s="2">
        <f t="shared" si="36"/>
        <v>-985</v>
      </c>
      <c r="G306" t="str">
        <f t="shared" si="37"/>
        <v/>
      </c>
      <c r="H306" s="2">
        <f t="shared" si="38"/>
        <v>82019.172131147541</v>
      </c>
      <c r="I306" s="3">
        <f t="shared" si="39"/>
        <v>-1.1600791444857964E-2</v>
      </c>
      <c r="J306" s="3" t="str">
        <f t="shared" si="40"/>
        <v/>
      </c>
      <c r="K306" t="str">
        <f t="shared" si="41"/>
        <v>N</v>
      </c>
      <c r="L306" s="4">
        <f t="shared" si="42"/>
        <v>-0.01</v>
      </c>
      <c r="M306">
        <v>-0.01</v>
      </c>
      <c r="N306" t="str">
        <f t="shared" si="43"/>
        <v>-1% Change</v>
      </c>
      <c r="O306">
        <v>0.16270000000000001</v>
      </c>
      <c r="P306">
        <v>0.1681</v>
      </c>
      <c r="Q306" s="3">
        <f t="shared" si="44"/>
        <v>5.3999999999999881E-3</v>
      </c>
    </row>
    <row r="307" spans="1:17" x14ac:dyDescent="0.25">
      <c r="A307" s="1">
        <v>45761</v>
      </c>
      <c r="B307" s="2">
        <v>83923</v>
      </c>
      <c r="C307" s="2">
        <v>85794</v>
      </c>
      <c r="D307" s="2">
        <v>83035</v>
      </c>
      <c r="E307" s="2">
        <v>84902</v>
      </c>
      <c r="F307" s="2">
        <f t="shared" si="36"/>
        <v>979</v>
      </c>
      <c r="G307">
        <f t="shared" si="37"/>
        <v>979</v>
      </c>
      <c r="H307" s="2">
        <f t="shared" si="38"/>
        <v>82019.172131147541</v>
      </c>
      <c r="I307" s="3">
        <f t="shared" si="39"/>
        <v>1.1665455238730742E-2</v>
      </c>
      <c r="J307" s="3" t="str">
        <f t="shared" si="40"/>
        <v/>
      </c>
      <c r="K307" t="str">
        <f t="shared" si="41"/>
        <v>N</v>
      </c>
      <c r="L307" s="4">
        <f t="shared" si="42"/>
        <v>0.01</v>
      </c>
      <c r="M307">
        <v>0.01</v>
      </c>
      <c r="N307" t="str">
        <f t="shared" si="43"/>
        <v>1% Change</v>
      </c>
      <c r="O307">
        <v>0.15959999999999999</v>
      </c>
      <c r="P307">
        <v>0.16270000000000001</v>
      </c>
      <c r="Q307" s="3">
        <f t="shared" si="44"/>
        <v>3.1000000000000194E-3</v>
      </c>
    </row>
    <row r="308" spans="1:17" x14ac:dyDescent="0.25">
      <c r="A308" s="1">
        <v>45762</v>
      </c>
      <c r="B308" s="2">
        <v>84902</v>
      </c>
      <c r="C308" s="2">
        <v>86453</v>
      </c>
      <c r="D308" s="2">
        <v>83927</v>
      </c>
      <c r="E308" s="2">
        <v>84007</v>
      </c>
      <c r="F308" s="2">
        <f t="shared" si="36"/>
        <v>-895</v>
      </c>
      <c r="G308" t="str">
        <f t="shared" si="37"/>
        <v/>
      </c>
      <c r="H308" s="2">
        <f t="shared" si="38"/>
        <v>82019.172131147541</v>
      </c>
      <c r="I308" s="3">
        <f t="shared" si="39"/>
        <v>-1.0541565569715671E-2</v>
      </c>
      <c r="J308" s="3" t="str">
        <f t="shared" si="40"/>
        <v/>
      </c>
      <c r="K308" t="str">
        <f t="shared" si="41"/>
        <v>N</v>
      </c>
      <c r="L308" s="4">
        <f t="shared" si="42"/>
        <v>-0.01</v>
      </c>
      <c r="M308">
        <v>-0.01</v>
      </c>
      <c r="N308" t="str">
        <f t="shared" si="43"/>
        <v>-1% Change</v>
      </c>
      <c r="O308">
        <v>0.155</v>
      </c>
      <c r="P308">
        <v>0.15939999999999999</v>
      </c>
      <c r="Q308" s="3">
        <f t="shared" si="44"/>
        <v>4.3999999999999873E-3</v>
      </c>
    </row>
    <row r="309" spans="1:17" x14ac:dyDescent="0.25">
      <c r="A309" s="1">
        <v>45763</v>
      </c>
      <c r="B309" s="2">
        <v>84007</v>
      </c>
      <c r="C309" s="2">
        <v>85462</v>
      </c>
      <c r="D309" s="2">
        <v>83104</v>
      </c>
      <c r="E309" s="2">
        <v>84340</v>
      </c>
      <c r="F309" s="2">
        <f t="shared" si="36"/>
        <v>333</v>
      </c>
      <c r="G309">
        <f t="shared" si="37"/>
        <v>333</v>
      </c>
      <c r="H309" s="2">
        <f t="shared" si="38"/>
        <v>82019.172131147541</v>
      </c>
      <c r="I309" s="3">
        <f t="shared" si="39"/>
        <v>3.963955384670325E-3</v>
      </c>
      <c r="J309" s="3" t="str">
        <f t="shared" si="40"/>
        <v/>
      </c>
      <c r="K309" t="str">
        <f t="shared" si="41"/>
        <v>N</v>
      </c>
      <c r="L309" s="4">
        <f t="shared" si="42"/>
        <v>0</v>
      </c>
      <c r="M309">
        <v>0</v>
      </c>
      <c r="N309" t="str">
        <f t="shared" si="43"/>
        <v>0% Change</v>
      </c>
      <c r="O309">
        <v>0.15509999999999999</v>
      </c>
      <c r="P309">
        <v>0.15490000000000001</v>
      </c>
      <c r="Q309" s="3">
        <f t="shared" si="44"/>
        <v>-1.9999999999997797E-4</v>
      </c>
    </row>
    <row r="310" spans="1:17" x14ac:dyDescent="0.25">
      <c r="A310" s="1">
        <v>45764</v>
      </c>
      <c r="B310" s="2">
        <v>84340</v>
      </c>
      <c r="C310" s="2">
        <v>85467</v>
      </c>
      <c r="D310" s="2">
        <v>83760</v>
      </c>
      <c r="E310" s="2">
        <v>84879</v>
      </c>
      <c r="F310" s="2">
        <f t="shared" si="36"/>
        <v>539</v>
      </c>
      <c r="G310">
        <f t="shared" si="37"/>
        <v>539</v>
      </c>
      <c r="H310" s="2">
        <f t="shared" si="38"/>
        <v>82019.172131147541</v>
      </c>
      <c r="I310" s="3">
        <f t="shared" si="39"/>
        <v>6.3907991463125445E-3</v>
      </c>
      <c r="J310" s="3" t="str">
        <f t="shared" si="40"/>
        <v/>
      </c>
      <c r="K310" t="str">
        <f t="shared" si="41"/>
        <v>N</v>
      </c>
      <c r="L310" s="4">
        <f t="shared" si="42"/>
        <v>0.01</v>
      </c>
      <c r="M310">
        <v>0.01</v>
      </c>
      <c r="N310" t="str">
        <f t="shared" si="43"/>
        <v>1% Change</v>
      </c>
      <c r="O310">
        <v>0.15690000000000001</v>
      </c>
      <c r="P310">
        <v>0.15509999999999999</v>
      </c>
      <c r="Q310" s="3">
        <f t="shared" si="44"/>
        <v>-1.8000000000000238E-3</v>
      </c>
    </row>
    <row r="311" spans="1:17" x14ac:dyDescent="0.25">
      <c r="A311" s="1">
        <v>45765</v>
      </c>
      <c r="B311" s="2">
        <v>84879</v>
      </c>
      <c r="C311" s="2">
        <v>85142</v>
      </c>
      <c r="D311" s="2">
        <v>84324</v>
      </c>
      <c r="E311" s="2">
        <v>84532</v>
      </c>
      <c r="F311" s="2">
        <f t="shared" si="36"/>
        <v>-347</v>
      </c>
      <c r="G311" t="str">
        <f t="shared" si="37"/>
        <v/>
      </c>
      <c r="H311" s="2">
        <f t="shared" si="38"/>
        <v>82019.172131147541</v>
      </c>
      <c r="I311" s="3">
        <f t="shared" si="39"/>
        <v>-4.0881725750774632E-3</v>
      </c>
      <c r="J311" s="3" t="str">
        <f t="shared" si="40"/>
        <v/>
      </c>
      <c r="K311" t="str">
        <f t="shared" si="41"/>
        <v>N</v>
      </c>
      <c r="L311" s="4">
        <f t="shared" si="42"/>
        <v>0</v>
      </c>
      <c r="M311">
        <v>0</v>
      </c>
      <c r="N311" t="str">
        <f t="shared" si="43"/>
        <v>0% Change</v>
      </c>
      <c r="O311">
        <v>0.158</v>
      </c>
      <c r="P311">
        <v>0.15690000000000001</v>
      </c>
      <c r="Q311" s="3">
        <f t="shared" si="44"/>
        <v>-1.0999999999999899E-3</v>
      </c>
    </row>
    <row r="312" spans="1:17" x14ac:dyDescent="0.25">
      <c r="A312" s="1">
        <v>45766</v>
      </c>
      <c r="B312" s="2">
        <v>84532</v>
      </c>
      <c r="C312" s="2">
        <v>85591</v>
      </c>
      <c r="D312" s="2">
        <v>84354</v>
      </c>
      <c r="E312" s="2">
        <v>85078</v>
      </c>
      <c r="F312" s="2">
        <f t="shared" si="36"/>
        <v>546</v>
      </c>
      <c r="G312">
        <f t="shared" si="37"/>
        <v>546</v>
      </c>
      <c r="H312" s="2">
        <f t="shared" si="38"/>
        <v>82019.172131147541</v>
      </c>
      <c r="I312" s="3">
        <f t="shared" si="39"/>
        <v>6.459092414706857E-3</v>
      </c>
      <c r="J312" s="3" t="str">
        <f t="shared" si="40"/>
        <v/>
      </c>
      <c r="K312" t="str">
        <f t="shared" si="41"/>
        <v>N</v>
      </c>
      <c r="L312" s="4">
        <f t="shared" si="42"/>
        <v>0.01</v>
      </c>
      <c r="M312">
        <v>0.01</v>
      </c>
      <c r="N312" t="str">
        <f t="shared" si="43"/>
        <v>1% Change</v>
      </c>
      <c r="O312">
        <v>0.1573</v>
      </c>
      <c r="P312">
        <v>0.158</v>
      </c>
      <c r="Q312" s="3">
        <f t="shared" si="44"/>
        <v>7.0000000000000617E-4</v>
      </c>
    </row>
    <row r="313" spans="1:17" x14ac:dyDescent="0.25">
      <c r="A313" s="1">
        <v>45767</v>
      </c>
      <c r="B313" s="2">
        <v>85078</v>
      </c>
      <c r="C313" s="2">
        <v>85347</v>
      </c>
      <c r="D313" s="2">
        <v>83976</v>
      </c>
      <c r="E313" s="2">
        <v>84645</v>
      </c>
      <c r="F313" s="2">
        <f t="shared" si="36"/>
        <v>-433</v>
      </c>
      <c r="G313" t="str">
        <f t="shared" si="37"/>
        <v/>
      </c>
      <c r="H313" s="2">
        <f t="shared" si="38"/>
        <v>82019.172131147541</v>
      </c>
      <c r="I313" s="3">
        <f t="shared" si="39"/>
        <v>-5.0894473306847838E-3</v>
      </c>
      <c r="J313" s="3" t="str">
        <f t="shared" si="40"/>
        <v/>
      </c>
      <c r="K313" t="str">
        <f t="shared" si="41"/>
        <v>N</v>
      </c>
      <c r="L313" s="4">
        <f t="shared" si="42"/>
        <v>-0.01</v>
      </c>
      <c r="M313">
        <v>-0.01</v>
      </c>
      <c r="N313" t="str">
        <f t="shared" si="43"/>
        <v>-1% Change</v>
      </c>
      <c r="O313">
        <v>0.15590000000000001</v>
      </c>
      <c r="P313">
        <v>0.1573</v>
      </c>
      <c r="Q313" s="3">
        <f t="shared" si="44"/>
        <v>1.3999999999999846E-3</v>
      </c>
    </row>
    <row r="314" spans="1:17" x14ac:dyDescent="0.25">
      <c r="A314" s="1">
        <v>45768</v>
      </c>
      <c r="B314" s="2">
        <v>84645</v>
      </c>
      <c r="C314" s="2">
        <v>88499</v>
      </c>
      <c r="D314" s="2">
        <v>84633</v>
      </c>
      <c r="E314" s="2">
        <v>87463</v>
      </c>
      <c r="F314" s="2">
        <f t="shared" si="36"/>
        <v>2818</v>
      </c>
      <c r="G314">
        <f t="shared" si="37"/>
        <v>2818</v>
      </c>
      <c r="H314" s="2">
        <f t="shared" si="38"/>
        <v>82019.172131147541</v>
      </c>
      <c r="I314" s="3">
        <f t="shared" si="39"/>
        <v>3.3291984169177155E-2</v>
      </c>
      <c r="J314" s="3" t="str">
        <f t="shared" si="40"/>
        <v/>
      </c>
      <c r="K314" t="str">
        <f t="shared" si="41"/>
        <v>N</v>
      </c>
      <c r="L314" s="4">
        <f t="shared" si="42"/>
        <v>0.03</v>
      </c>
      <c r="M314">
        <v>0.03</v>
      </c>
      <c r="N314" t="str">
        <f t="shared" si="43"/>
        <v>3% Change</v>
      </c>
      <c r="O314">
        <v>0.15820000000000001</v>
      </c>
      <c r="P314">
        <v>0.15609999999999999</v>
      </c>
      <c r="Q314" s="3">
        <f t="shared" si="44"/>
        <v>-2.1000000000000185E-3</v>
      </c>
    </row>
    <row r="315" spans="1:17" x14ac:dyDescent="0.25">
      <c r="A315" s="1">
        <v>45769</v>
      </c>
      <c r="B315" s="2">
        <v>87463</v>
      </c>
      <c r="C315" s="2">
        <v>91754</v>
      </c>
      <c r="D315" s="2">
        <v>86965</v>
      </c>
      <c r="E315" s="2">
        <v>91560</v>
      </c>
      <c r="F315" s="2">
        <f t="shared" si="36"/>
        <v>4097</v>
      </c>
      <c r="G315">
        <f t="shared" si="37"/>
        <v>4097</v>
      </c>
      <c r="H315" s="2">
        <f t="shared" si="38"/>
        <v>82019.172131147541</v>
      </c>
      <c r="I315" s="3">
        <f t="shared" si="39"/>
        <v>4.684266489829985E-2</v>
      </c>
      <c r="J315" s="3" t="str">
        <f t="shared" si="40"/>
        <v/>
      </c>
      <c r="K315" t="str">
        <f t="shared" si="41"/>
        <v>N</v>
      </c>
      <c r="L315" s="4">
        <f t="shared" si="42"/>
        <v>0.05</v>
      </c>
      <c r="M315">
        <v>0.05</v>
      </c>
      <c r="N315" t="str">
        <f t="shared" si="43"/>
        <v>5% Change</v>
      </c>
      <c r="O315">
        <v>0.17269999999999999</v>
      </c>
      <c r="P315">
        <v>0.15840000000000001</v>
      </c>
      <c r="Q315" s="3">
        <f t="shared" si="44"/>
        <v>-1.4299999999999979E-2</v>
      </c>
    </row>
    <row r="316" spans="1:17" x14ac:dyDescent="0.25">
      <c r="A316" s="1">
        <v>45770</v>
      </c>
      <c r="B316" s="2">
        <v>91560</v>
      </c>
      <c r="C316" s="2">
        <v>94570</v>
      </c>
      <c r="D316" s="2">
        <v>91135</v>
      </c>
      <c r="E316" s="2">
        <v>93567</v>
      </c>
      <c r="F316" s="2">
        <f t="shared" si="36"/>
        <v>2007</v>
      </c>
      <c r="G316">
        <f t="shared" si="37"/>
        <v>2007</v>
      </c>
      <c r="H316" s="2">
        <f t="shared" si="38"/>
        <v>82019.172131147541</v>
      </c>
      <c r="I316" s="3">
        <f t="shared" si="39"/>
        <v>2.1920052424639579E-2</v>
      </c>
      <c r="J316" s="3" t="str">
        <f t="shared" si="40"/>
        <v/>
      </c>
      <c r="K316" t="str">
        <f t="shared" si="41"/>
        <v>N</v>
      </c>
      <c r="L316" s="4">
        <f t="shared" si="42"/>
        <v>0.02</v>
      </c>
      <c r="M316">
        <v>0.02</v>
      </c>
      <c r="N316" t="str">
        <f t="shared" si="43"/>
        <v>2% Change</v>
      </c>
      <c r="O316">
        <v>0.17949999999999999</v>
      </c>
      <c r="P316">
        <v>0.17269999999999999</v>
      </c>
      <c r="Q316" s="3">
        <f t="shared" si="44"/>
        <v>-6.8000000000000005E-3</v>
      </c>
    </row>
    <row r="317" spans="1:17" x14ac:dyDescent="0.25">
      <c r="A317" s="1">
        <v>45771</v>
      </c>
      <c r="B317" s="2">
        <v>93567</v>
      </c>
      <c r="C317" s="2">
        <v>93936</v>
      </c>
      <c r="D317" s="2">
        <v>91701</v>
      </c>
      <c r="E317" s="2">
        <v>93622</v>
      </c>
      <c r="F317" s="2">
        <f t="shared" si="36"/>
        <v>55</v>
      </c>
      <c r="G317">
        <f t="shared" si="37"/>
        <v>55</v>
      </c>
      <c r="H317" s="2">
        <f t="shared" si="38"/>
        <v>82019.172131147541</v>
      </c>
      <c r="I317" s="3">
        <f t="shared" si="39"/>
        <v>5.8781407975033934E-4</v>
      </c>
      <c r="J317" s="3" t="str">
        <f t="shared" si="40"/>
        <v/>
      </c>
      <c r="K317" t="str">
        <f t="shared" si="41"/>
        <v>N</v>
      </c>
      <c r="L317" s="4">
        <f t="shared" si="42"/>
        <v>0</v>
      </c>
      <c r="M317">
        <v>0</v>
      </c>
      <c r="N317" t="str">
        <f t="shared" si="43"/>
        <v>0% Change</v>
      </c>
      <c r="O317">
        <v>0.18110000000000001</v>
      </c>
      <c r="P317">
        <v>0.17960000000000001</v>
      </c>
      <c r="Q317" s="3">
        <f t="shared" si="44"/>
        <v>-1.5000000000000013E-3</v>
      </c>
    </row>
    <row r="318" spans="1:17" x14ac:dyDescent="0.25">
      <c r="A318" s="1">
        <v>45772</v>
      </c>
      <c r="B318" s="2">
        <v>93622</v>
      </c>
      <c r="C318" s="2">
        <v>95865</v>
      </c>
      <c r="D318" s="2">
        <v>92892</v>
      </c>
      <c r="E318" s="2">
        <v>95422</v>
      </c>
      <c r="F318" s="2">
        <f t="shared" si="36"/>
        <v>1800</v>
      </c>
      <c r="G318">
        <f t="shared" si="37"/>
        <v>1800</v>
      </c>
      <c r="H318" s="2">
        <f t="shared" si="38"/>
        <v>82019.172131147541</v>
      </c>
      <c r="I318" s="3">
        <f t="shared" si="39"/>
        <v>1.9226250240328129E-2</v>
      </c>
      <c r="J318" s="3" t="str">
        <f t="shared" si="40"/>
        <v/>
      </c>
      <c r="K318" t="str">
        <f t="shared" si="41"/>
        <v>N</v>
      </c>
      <c r="L318" s="4">
        <f t="shared" si="42"/>
        <v>0.02</v>
      </c>
      <c r="M318">
        <v>0.02</v>
      </c>
      <c r="N318" t="str">
        <f t="shared" si="43"/>
        <v>2% Change</v>
      </c>
      <c r="O318">
        <v>0.18149999999999999</v>
      </c>
      <c r="P318">
        <v>0.18099999999999999</v>
      </c>
      <c r="Q318" s="3">
        <f t="shared" si="44"/>
        <v>-5.0000000000000044E-4</v>
      </c>
    </row>
    <row r="319" spans="1:17" x14ac:dyDescent="0.25">
      <c r="A319" s="1">
        <v>45773</v>
      </c>
      <c r="B319" s="2">
        <v>95422</v>
      </c>
      <c r="C319" s="2">
        <v>95434</v>
      </c>
      <c r="D319" s="2">
        <v>93917</v>
      </c>
      <c r="E319" s="2">
        <v>94316</v>
      </c>
      <c r="F319" s="2">
        <f t="shared" si="36"/>
        <v>-1106</v>
      </c>
      <c r="G319" t="str">
        <f t="shared" si="37"/>
        <v/>
      </c>
      <c r="H319" s="2">
        <f t="shared" si="38"/>
        <v>82019.172131147541</v>
      </c>
      <c r="I319" s="3">
        <f t="shared" si="39"/>
        <v>-1.1590618515646287E-2</v>
      </c>
      <c r="J319" s="3" t="str">
        <f t="shared" si="40"/>
        <v/>
      </c>
      <c r="K319" t="str">
        <f t="shared" si="41"/>
        <v>N</v>
      </c>
      <c r="L319" s="4">
        <f t="shared" si="42"/>
        <v>-0.01</v>
      </c>
      <c r="M319">
        <v>-0.01</v>
      </c>
      <c r="N319" t="str">
        <f t="shared" si="43"/>
        <v>-1% Change</v>
      </c>
      <c r="O319">
        <v>0.1804</v>
      </c>
      <c r="P319">
        <v>0.18149999999999999</v>
      </c>
      <c r="Q319" s="3">
        <f t="shared" si="44"/>
        <v>1.0999999999999899E-3</v>
      </c>
    </row>
    <row r="320" spans="1:17" x14ac:dyDescent="0.25">
      <c r="A320" s="1">
        <v>45774</v>
      </c>
      <c r="B320" s="2">
        <v>94316</v>
      </c>
      <c r="C320" s="2">
        <v>95334</v>
      </c>
      <c r="D320" s="2">
        <v>93675</v>
      </c>
      <c r="E320" s="2">
        <v>94445</v>
      </c>
      <c r="F320" s="2">
        <f t="shared" si="36"/>
        <v>129</v>
      </c>
      <c r="G320">
        <f t="shared" si="37"/>
        <v>129</v>
      </c>
      <c r="H320" s="2">
        <f t="shared" si="38"/>
        <v>82019.172131147541</v>
      </c>
      <c r="I320" s="3">
        <f t="shared" si="39"/>
        <v>1.3677424827176726E-3</v>
      </c>
      <c r="J320" s="3" t="str">
        <f t="shared" si="40"/>
        <v/>
      </c>
      <c r="K320" t="str">
        <f t="shared" si="41"/>
        <v>N</v>
      </c>
      <c r="L320" s="4">
        <f t="shared" si="42"/>
        <v>0</v>
      </c>
      <c r="M320">
        <v>0</v>
      </c>
      <c r="N320" t="str">
        <f t="shared" si="43"/>
        <v>0% Change</v>
      </c>
      <c r="O320">
        <v>0.1817</v>
      </c>
      <c r="P320">
        <v>0.1802</v>
      </c>
      <c r="Q320" s="3">
        <f t="shared" si="44"/>
        <v>-1.5000000000000013E-3</v>
      </c>
    </row>
    <row r="321" spans="1:17" x14ac:dyDescent="0.25">
      <c r="A321" s="1">
        <v>45775</v>
      </c>
      <c r="B321" s="2">
        <v>94445</v>
      </c>
      <c r="C321" s="2">
        <v>95621</v>
      </c>
      <c r="D321" s="2">
        <v>92857</v>
      </c>
      <c r="E321" s="2">
        <v>94812</v>
      </c>
      <c r="F321" s="2">
        <f t="shared" si="36"/>
        <v>367</v>
      </c>
      <c r="G321">
        <f t="shared" si="37"/>
        <v>367</v>
      </c>
      <c r="H321" s="2">
        <f t="shared" si="38"/>
        <v>82019.172131147541</v>
      </c>
      <c r="I321" s="3">
        <f t="shared" si="39"/>
        <v>3.8858594949441475E-3</v>
      </c>
      <c r="J321" s="3" t="str">
        <f t="shared" si="40"/>
        <v/>
      </c>
      <c r="K321" t="str">
        <f t="shared" si="41"/>
        <v>N</v>
      </c>
      <c r="L321" s="4">
        <f t="shared" si="42"/>
        <v>0</v>
      </c>
      <c r="M321">
        <v>0</v>
      </c>
      <c r="N321" t="str">
        <f t="shared" si="43"/>
        <v>0% Change</v>
      </c>
      <c r="O321">
        <v>0.17810000000000001</v>
      </c>
      <c r="P321">
        <v>0.18149999999999999</v>
      </c>
      <c r="Q321" s="3">
        <f t="shared" si="44"/>
        <v>3.3999999999999864E-3</v>
      </c>
    </row>
    <row r="322" spans="1:17" x14ac:dyDescent="0.25">
      <c r="A322" s="1">
        <v>45776</v>
      </c>
      <c r="B322" s="2">
        <v>94812</v>
      </c>
      <c r="C322" s="2">
        <v>95475</v>
      </c>
      <c r="D322" s="2">
        <v>94252</v>
      </c>
      <c r="E322" s="2">
        <v>95337</v>
      </c>
      <c r="F322" s="2">
        <f t="shared" ref="F322:F367" si="45">E322-B322</f>
        <v>525</v>
      </c>
      <c r="G322">
        <f t="shared" ref="G322:G367" si="46">IF(F322&lt;=0, "", F322)</f>
        <v>525</v>
      </c>
      <c r="H322" s="2">
        <f t="shared" ref="H322:H367" si="47">AVERAGE($E$2:$E$367)</f>
        <v>82019.172131147541</v>
      </c>
      <c r="I322" s="3">
        <f t="shared" ref="I322:I367" si="48">(F322/B322)</f>
        <v>5.5372737628148335E-3</v>
      </c>
      <c r="J322" s="3" t="str">
        <f t="shared" ref="J322:J367" si="49">IF(OR(I322&gt;0.06, I322&lt;-0.06), I322, "")</f>
        <v/>
      </c>
      <c r="K322" t="str">
        <f t="shared" si="41"/>
        <v>N</v>
      </c>
      <c r="L322" s="4">
        <f t="shared" si="42"/>
        <v>0.01</v>
      </c>
      <c r="M322">
        <v>0.01</v>
      </c>
      <c r="N322" t="str">
        <f t="shared" si="43"/>
        <v>1% Change</v>
      </c>
      <c r="O322">
        <v>0.1774</v>
      </c>
      <c r="P322">
        <v>0.17810000000000001</v>
      </c>
      <c r="Q322" s="3">
        <f t="shared" si="44"/>
        <v>7.0000000000000617E-4</v>
      </c>
    </row>
    <row r="323" spans="1:17" x14ac:dyDescent="0.25">
      <c r="A323" s="1">
        <v>45777</v>
      </c>
      <c r="B323" s="2">
        <v>95337</v>
      </c>
      <c r="C323" s="2">
        <v>95431</v>
      </c>
      <c r="D323" s="2">
        <v>92953</v>
      </c>
      <c r="E323" s="2">
        <v>94155</v>
      </c>
      <c r="F323" s="2">
        <f t="shared" si="45"/>
        <v>-1182</v>
      </c>
      <c r="G323" t="str">
        <f t="shared" si="46"/>
        <v/>
      </c>
      <c r="H323" s="2">
        <f t="shared" si="47"/>
        <v>82019.172131147541</v>
      </c>
      <c r="I323" s="3">
        <f t="shared" si="48"/>
        <v>-1.2398124547657258E-2</v>
      </c>
      <c r="J323" s="3" t="str">
        <f t="shared" si="49"/>
        <v/>
      </c>
      <c r="K323" t="str">
        <f t="shared" ref="K323:K367" si="50">IF(J323&lt;&gt;"","Y","N")</f>
        <v>N</v>
      </c>
      <c r="L323" s="4">
        <f t="shared" ref="L323:L367" si="51">ROUND(I323,2)</f>
        <v>-0.01</v>
      </c>
      <c r="M323">
        <v>-0.01</v>
      </c>
      <c r="N323" t="str">
        <f t="shared" ref="N323:N367" si="52">IF(M323=-0.1, "-10% Change",
 IF(M323=-0.09, "-9% Change",
 IF(M323=-0.08, "-8% Change",
 IF(M323=-0.07, "-7% Change",
 IF(M323=-0.06, "-6% Change",
 IF(M323=-0.05, "-5% Change",
 IF(M323=-0.04, "-4% Change",
 IF(M323=-0.03, "-3% Change",
 IF(M323=-0.02, "-2% Change",
 IF(M323=-0.01, "-1% Change",
 IF(M323=0, "0% Change",
 IF(M323=0.01, "1% Change",
 IF(M323=0.02, "2% Change",
 IF(M323=0.03, "3% Change",
 IF(M323=0.04, "4% Change",
 IF(M323=0.05, "5% Change",
 IF(M323=0.06, "6% Change",
 IF(M323=0.07, "7% Change",
 IF(M323=0.08, "8% Change",
 IF(M323=0.09, "9% Change",
 IF(M323=0.1, "10% Change", "")))))))))))))))))))))</f>
        <v>-1% Change</v>
      </c>
      <c r="O323">
        <v>0.17349999999999999</v>
      </c>
      <c r="P323">
        <v>0.1774</v>
      </c>
      <c r="Q323" s="3">
        <f t="shared" ref="Q323:Q367" si="53">P323-O323</f>
        <v>3.9000000000000146E-3</v>
      </c>
    </row>
    <row r="324" spans="1:17" x14ac:dyDescent="0.25">
      <c r="A324" s="1">
        <v>45778</v>
      </c>
      <c r="B324" s="2">
        <v>94155</v>
      </c>
      <c r="C324" s="2">
        <v>97490</v>
      </c>
      <c r="D324" s="2">
        <v>94032</v>
      </c>
      <c r="E324" s="2">
        <v>96572</v>
      </c>
      <c r="F324" s="2">
        <f t="shared" si="45"/>
        <v>2417</v>
      </c>
      <c r="G324">
        <f t="shared" si="46"/>
        <v>2417</v>
      </c>
      <c r="H324" s="2">
        <f t="shared" si="47"/>
        <v>82019.172131147541</v>
      </c>
      <c r="I324" s="3">
        <f t="shared" si="48"/>
        <v>2.5670437045297648E-2</v>
      </c>
      <c r="J324" s="3" t="str">
        <f t="shared" si="49"/>
        <v/>
      </c>
      <c r="K324" t="str">
        <f t="shared" si="50"/>
        <v>N</v>
      </c>
      <c r="L324" s="4">
        <f t="shared" si="51"/>
        <v>0.03</v>
      </c>
      <c r="M324">
        <v>0.03</v>
      </c>
      <c r="N324" t="str">
        <f t="shared" si="52"/>
        <v>3% Change</v>
      </c>
      <c r="O324">
        <v>0.18060000000000001</v>
      </c>
      <c r="P324">
        <v>0.17349999999999999</v>
      </c>
      <c r="Q324" s="3">
        <f t="shared" si="53"/>
        <v>-7.100000000000023E-3</v>
      </c>
    </row>
    <row r="325" spans="1:17" x14ac:dyDescent="0.25">
      <c r="A325" s="1">
        <v>45779</v>
      </c>
      <c r="B325" s="2">
        <v>96572</v>
      </c>
      <c r="C325" s="2">
        <v>97930</v>
      </c>
      <c r="D325" s="2">
        <v>96237</v>
      </c>
      <c r="E325" s="2">
        <v>96996</v>
      </c>
      <c r="F325" s="2">
        <f t="shared" si="45"/>
        <v>424</v>
      </c>
      <c r="G325">
        <f t="shared" si="46"/>
        <v>424</v>
      </c>
      <c r="H325" s="2">
        <f t="shared" si="47"/>
        <v>82019.172131147541</v>
      </c>
      <c r="I325" s="3">
        <f t="shared" si="48"/>
        <v>4.3905065650499111E-3</v>
      </c>
      <c r="J325" s="3" t="str">
        <f t="shared" si="49"/>
        <v/>
      </c>
      <c r="K325" t="str">
        <f t="shared" si="50"/>
        <v>N</v>
      </c>
      <c r="L325" s="4">
        <f t="shared" si="51"/>
        <v>0</v>
      </c>
      <c r="M325">
        <v>0</v>
      </c>
      <c r="N325" t="str">
        <f t="shared" si="52"/>
        <v>0% Change</v>
      </c>
      <c r="O325">
        <v>0.18149999999999999</v>
      </c>
      <c r="P325">
        <v>0.1807</v>
      </c>
      <c r="Q325" s="3">
        <f t="shared" si="53"/>
        <v>-7.9999999999999516E-4</v>
      </c>
    </row>
    <row r="326" spans="1:17" x14ac:dyDescent="0.25">
      <c r="A326" s="1">
        <v>45780</v>
      </c>
      <c r="B326" s="2">
        <v>96996</v>
      </c>
      <c r="C326" s="2">
        <v>97182</v>
      </c>
      <c r="D326" s="2">
        <v>95906</v>
      </c>
      <c r="E326" s="2">
        <v>96384</v>
      </c>
      <c r="F326" s="2">
        <f t="shared" si="45"/>
        <v>-612</v>
      </c>
      <c r="G326" t="str">
        <f t="shared" si="46"/>
        <v/>
      </c>
      <c r="H326" s="2">
        <f t="shared" si="47"/>
        <v>82019.172131147541</v>
      </c>
      <c r="I326" s="3">
        <f t="shared" si="48"/>
        <v>-6.3095385376716563E-3</v>
      </c>
      <c r="J326" s="3" t="str">
        <f t="shared" si="49"/>
        <v/>
      </c>
      <c r="K326" t="str">
        <f t="shared" si="50"/>
        <v>N</v>
      </c>
      <c r="L326" s="4">
        <f t="shared" si="51"/>
        <v>-0.01</v>
      </c>
      <c r="M326">
        <v>-0.01</v>
      </c>
      <c r="N326" t="str">
        <f t="shared" si="52"/>
        <v>-1% Change</v>
      </c>
      <c r="O326">
        <v>0.1767</v>
      </c>
      <c r="P326">
        <v>0.18149999999999999</v>
      </c>
      <c r="Q326" s="3">
        <f t="shared" si="53"/>
        <v>4.7999999999999987E-3</v>
      </c>
    </row>
    <row r="327" spans="1:17" x14ac:dyDescent="0.25">
      <c r="A327" s="1">
        <v>45781</v>
      </c>
      <c r="B327" s="2">
        <v>96384</v>
      </c>
      <c r="C327" s="2">
        <v>96443</v>
      </c>
      <c r="D327" s="2">
        <v>95256</v>
      </c>
      <c r="E327" s="2">
        <v>95581</v>
      </c>
      <c r="F327" s="2">
        <f t="shared" si="45"/>
        <v>-803</v>
      </c>
      <c r="G327" t="str">
        <f t="shared" si="46"/>
        <v/>
      </c>
      <c r="H327" s="2">
        <f t="shared" si="47"/>
        <v>82019.172131147541</v>
      </c>
      <c r="I327" s="3">
        <f t="shared" si="48"/>
        <v>-8.3312583001328017E-3</v>
      </c>
      <c r="J327" s="3" t="str">
        <f t="shared" si="49"/>
        <v/>
      </c>
      <c r="K327" t="str">
        <f t="shared" si="50"/>
        <v>N</v>
      </c>
      <c r="L327" s="4">
        <f t="shared" si="51"/>
        <v>-0.01</v>
      </c>
      <c r="M327">
        <v>-0.01</v>
      </c>
      <c r="N327" t="str">
        <f t="shared" si="52"/>
        <v>-1% Change</v>
      </c>
      <c r="O327">
        <v>0.17280000000000001</v>
      </c>
      <c r="P327">
        <v>0.1767</v>
      </c>
      <c r="Q327" s="3">
        <f t="shared" si="53"/>
        <v>3.8999999999999868E-3</v>
      </c>
    </row>
    <row r="328" spans="1:17" x14ac:dyDescent="0.25">
      <c r="A328" s="1">
        <v>45782</v>
      </c>
      <c r="B328" s="2">
        <v>95581</v>
      </c>
      <c r="C328" s="2">
        <v>95762</v>
      </c>
      <c r="D328" s="2">
        <v>93535</v>
      </c>
      <c r="E328" s="2">
        <v>94307</v>
      </c>
      <c r="F328" s="2">
        <f t="shared" si="45"/>
        <v>-1274</v>
      </c>
      <c r="G328" t="str">
        <f t="shared" si="46"/>
        <v/>
      </c>
      <c r="H328" s="2">
        <f t="shared" si="47"/>
        <v>82019.172131147541</v>
      </c>
      <c r="I328" s="3">
        <f t="shared" si="48"/>
        <v>-1.3329008903443153E-2</v>
      </c>
      <c r="J328" s="3" t="str">
        <f t="shared" si="49"/>
        <v/>
      </c>
      <c r="K328" t="str">
        <f t="shared" si="50"/>
        <v>N</v>
      </c>
      <c r="L328" s="4">
        <f t="shared" si="51"/>
        <v>-0.01</v>
      </c>
      <c r="M328">
        <v>-0.01</v>
      </c>
      <c r="N328" t="str">
        <f t="shared" si="52"/>
        <v>-1% Change</v>
      </c>
      <c r="O328">
        <v>0.16950000000000001</v>
      </c>
      <c r="P328">
        <v>0.17280000000000001</v>
      </c>
      <c r="Q328" s="3">
        <f t="shared" si="53"/>
        <v>3.2999999999999974E-3</v>
      </c>
    </row>
    <row r="329" spans="1:17" x14ac:dyDescent="0.25">
      <c r="A329" s="1">
        <v>45783</v>
      </c>
      <c r="B329" s="2">
        <v>94307</v>
      </c>
      <c r="C329" s="2">
        <v>95185</v>
      </c>
      <c r="D329" s="2">
        <v>93381</v>
      </c>
      <c r="E329" s="2">
        <v>94958</v>
      </c>
      <c r="F329" s="2">
        <f t="shared" si="45"/>
        <v>651</v>
      </c>
      <c r="G329">
        <f t="shared" si="46"/>
        <v>651</v>
      </c>
      <c r="H329" s="2">
        <f t="shared" si="47"/>
        <v>82019.172131147541</v>
      </c>
      <c r="I329" s="3">
        <f t="shared" si="48"/>
        <v>6.9029870529229006E-3</v>
      </c>
      <c r="J329" s="3" t="str">
        <f t="shared" si="49"/>
        <v/>
      </c>
      <c r="K329" t="str">
        <f t="shared" si="50"/>
        <v>N</v>
      </c>
      <c r="L329" s="4">
        <f t="shared" si="51"/>
        <v>0.01</v>
      </c>
      <c r="M329">
        <v>0.01</v>
      </c>
      <c r="N329" t="str">
        <f t="shared" si="52"/>
        <v>1% Change</v>
      </c>
      <c r="O329">
        <v>0.16830000000000001</v>
      </c>
      <c r="P329">
        <v>0.16950000000000001</v>
      </c>
      <c r="Q329" s="3">
        <f t="shared" si="53"/>
        <v>1.2000000000000066E-3</v>
      </c>
    </row>
    <row r="330" spans="1:17" x14ac:dyDescent="0.25">
      <c r="A330" s="1">
        <v>45784</v>
      </c>
      <c r="B330" s="2">
        <v>94958</v>
      </c>
      <c r="C330" s="2">
        <v>97691</v>
      </c>
      <c r="D330" s="2">
        <v>94479</v>
      </c>
      <c r="E330" s="2">
        <v>96207</v>
      </c>
      <c r="F330" s="2">
        <f t="shared" si="45"/>
        <v>1249</v>
      </c>
      <c r="G330">
        <f t="shared" si="46"/>
        <v>1249</v>
      </c>
      <c r="H330" s="2">
        <f t="shared" si="47"/>
        <v>82019.172131147541</v>
      </c>
      <c r="I330" s="3">
        <f t="shared" si="48"/>
        <v>1.3153183512710883E-2</v>
      </c>
      <c r="J330" s="3" t="str">
        <f t="shared" si="49"/>
        <v/>
      </c>
      <c r="K330" t="str">
        <f t="shared" si="50"/>
        <v>N</v>
      </c>
      <c r="L330" s="4">
        <f t="shared" si="51"/>
        <v>0.01</v>
      </c>
      <c r="M330">
        <v>0.01</v>
      </c>
      <c r="N330" t="str">
        <f t="shared" si="52"/>
        <v>1% Change</v>
      </c>
      <c r="O330">
        <v>0.17030000000000001</v>
      </c>
      <c r="P330">
        <v>0.16830000000000001</v>
      </c>
      <c r="Q330" s="3">
        <f t="shared" si="53"/>
        <v>-2.0000000000000018E-3</v>
      </c>
    </row>
    <row r="331" spans="1:17" x14ac:dyDescent="0.25">
      <c r="A331" s="1">
        <v>45785</v>
      </c>
      <c r="B331" s="2">
        <v>96207</v>
      </c>
      <c r="C331" s="2">
        <v>101713</v>
      </c>
      <c r="D331" s="2">
        <v>96122</v>
      </c>
      <c r="E331" s="2">
        <v>101317</v>
      </c>
      <c r="F331" s="2">
        <f t="shared" si="45"/>
        <v>5110</v>
      </c>
      <c r="G331">
        <f t="shared" si="46"/>
        <v>5110</v>
      </c>
      <c r="H331" s="2">
        <f t="shared" si="47"/>
        <v>82019.172131147541</v>
      </c>
      <c r="I331" s="3">
        <f t="shared" si="48"/>
        <v>5.3114638227987565E-2</v>
      </c>
      <c r="J331" s="3" t="str">
        <f t="shared" si="49"/>
        <v/>
      </c>
      <c r="K331" t="str">
        <f t="shared" si="50"/>
        <v>N</v>
      </c>
      <c r="L331" s="4">
        <f t="shared" si="51"/>
        <v>0.05</v>
      </c>
      <c r="M331">
        <v>0.05</v>
      </c>
      <c r="N331" t="str">
        <f t="shared" si="52"/>
        <v>5% Change</v>
      </c>
      <c r="O331">
        <v>0.19520000000000001</v>
      </c>
      <c r="P331">
        <v>0.17030000000000001</v>
      </c>
      <c r="Q331" s="3">
        <f t="shared" si="53"/>
        <v>-2.4900000000000005E-2</v>
      </c>
    </row>
    <row r="332" spans="1:17" x14ac:dyDescent="0.25">
      <c r="A332" s="1">
        <v>45786</v>
      </c>
      <c r="B332" s="2">
        <v>101317</v>
      </c>
      <c r="C332" s="2">
        <v>104330</v>
      </c>
      <c r="D332" s="2">
        <v>101316</v>
      </c>
      <c r="E332" s="2">
        <v>103229</v>
      </c>
      <c r="F332" s="2">
        <f t="shared" si="45"/>
        <v>1912</v>
      </c>
      <c r="G332">
        <f t="shared" si="46"/>
        <v>1912</v>
      </c>
      <c r="H332" s="2">
        <f t="shared" si="47"/>
        <v>82019.172131147541</v>
      </c>
      <c r="I332" s="3">
        <f t="shared" si="48"/>
        <v>1.887146283447003E-2</v>
      </c>
      <c r="J332" s="3" t="str">
        <f t="shared" si="49"/>
        <v/>
      </c>
      <c r="K332" t="str">
        <f t="shared" si="50"/>
        <v>N</v>
      </c>
      <c r="L332" s="4">
        <f t="shared" si="51"/>
        <v>0.02</v>
      </c>
      <c r="M332">
        <v>0.02</v>
      </c>
      <c r="N332" t="str">
        <f t="shared" si="52"/>
        <v>2% Change</v>
      </c>
      <c r="O332">
        <v>0.20580000000000001</v>
      </c>
      <c r="P332">
        <v>0.19520000000000001</v>
      </c>
      <c r="Q332" s="3">
        <f t="shared" si="53"/>
        <v>-1.0599999999999998E-2</v>
      </c>
    </row>
    <row r="333" spans="1:17" x14ac:dyDescent="0.25">
      <c r="A333" s="1">
        <v>45787</v>
      </c>
      <c r="B333" s="2">
        <v>103229</v>
      </c>
      <c r="C333" s="2">
        <v>104079</v>
      </c>
      <c r="D333" s="2">
        <v>102787</v>
      </c>
      <c r="E333" s="2">
        <v>103207</v>
      </c>
      <c r="F333" s="2">
        <f t="shared" si="45"/>
        <v>-22</v>
      </c>
      <c r="G333" t="str">
        <f t="shared" si="46"/>
        <v/>
      </c>
      <c r="H333" s="2">
        <f t="shared" si="47"/>
        <v>82019.172131147541</v>
      </c>
      <c r="I333" s="3">
        <f t="shared" si="48"/>
        <v>-2.1311840664929428E-4</v>
      </c>
      <c r="J333" s="3" t="str">
        <f t="shared" si="49"/>
        <v/>
      </c>
      <c r="K333" t="str">
        <f t="shared" si="50"/>
        <v>N</v>
      </c>
      <c r="L333" s="4">
        <f t="shared" si="51"/>
        <v>0</v>
      </c>
      <c r="M333">
        <v>0</v>
      </c>
      <c r="N333" t="str">
        <f t="shared" si="52"/>
        <v>0% Change</v>
      </c>
      <c r="O333">
        <v>0.2366</v>
      </c>
      <c r="P333">
        <v>0.20599999999999999</v>
      </c>
      <c r="Q333" s="3">
        <f t="shared" si="53"/>
        <v>-3.0600000000000016E-2</v>
      </c>
    </row>
    <row r="334" spans="1:17" x14ac:dyDescent="0.25">
      <c r="A334" s="1">
        <v>45788</v>
      </c>
      <c r="B334" s="2">
        <v>103207</v>
      </c>
      <c r="C334" s="2">
        <v>104966</v>
      </c>
      <c r="D334" s="2">
        <v>103108</v>
      </c>
      <c r="E334" s="2">
        <v>104461</v>
      </c>
      <c r="F334" s="2">
        <f t="shared" si="45"/>
        <v>1254</v>
      </c>
      <c r="G334">
        <f t="shared" si="46"/>
        <v>1254</v>
      </c>
      <c r="H334" s="2">
        <f t="shared" si="47"/>
        <v>82019.172131147541</v>
      </c>
      <c r="I334" s="3">
        <f t="shared" si="48"/>
        <v>1.2150338639820943E-2</v>
      </c>
      <c r="J334" s="3" t="str">
        <f t="shared" si="49"/>
        <v/>
      </c>
      <c r="K334" t="str">
        <f t="shared" si="50"/>
        <v>N</v>
      </c>
      <c r="L334" s="4">
        <f t="shared" si="51"/>
        <v>0.01</v>
      </c>
      <c r="M334">
        <v>0.01</v>
      </c>
      <c r="N334" t="str">
        <f t="shared" si="52"/>
        <v>1% Change</v>
      </c>
      <c r="O334">
        <v>0.23100000000000001</v>
      </c>
      <c r="P334">
        <v>0.2366</v>
      </c>
      <c r="Q334" s="3">
        <f t="shared" si="53"/>
        <v>5.5999999999999939E-3</v>
      </c>
    </row>
    <row r="335" spans="1:17" x14ac:dyDescent="0.25">
      <c r="A335" s="1">
        <v>45789</v>
      </c>
      <c r="B335" s="2">
        <v>104461</v>
      </c>
      <c r="C335" s="2">
        <v>105755</v>
      </c>
      <c r="D335" s="2">
        <v>100765</v>
      </c>
      <c r="E335" s="2">
        <v>101820</v>
      </c>
      <c r="F335" s="2">
        <f t="shared" si="45"/>
        <v>-2641</v>
      </c>
      <c r="G335" t="str">
        <f t="shared" si="46"/>
        <v/>
      </c>
      <c r="H335" s="2">
        <f t="shared" si="47"/>
        <v>82019.172131147541</v>
      </c>
      <c r="I335" s="3">
        <f t="shared" si="48"/>
        <v>-2.5282162721015498E-2</v>
      </c>
      <c r="J335" s="3" t="str">
        <f t="shared" si="49"/>
        <v/>
      </c>
      <c r="K335" t="str">
        <f t="shared" si="50"/>
        <v>N</v>
      </c>
      <c r="L335" s="4">
        <f t="shared" si="51"/>
        <v>-0.03</v>
      </c>
      <c r="M335">
        <v>-0.03</v>
      </c>
      <c r="N335" t="str">
        <f t="shared" si="52"/>
        <v>-3% Change</v>
      </c>
      <c r="O335">
        <v>0.22889999999999999</v>
      </c>
      <c r="P335">
        <v>0.23100000000000001</v>
      </c>
      <c r="Q335" s="3">
        <f t="shared" si="53"/>
        <v>2.1000000000000185E-3</v>
      </c>
    </row>
    <row r="336" spans="1:17" x14ac:dyDescent="0.25">
      <c r="A336" s="1">
        <v>45790</v>
      </c>
      <c r="B336" s="2">
        <v>101820</v>
      </c>
      <c r="C336" s="2">
        <v>105001</v>
      </c>
      <c r="D336" s="2">
        <v>101504</v>
      </c>
      <c r="E336" s="2">
        <v>104848</v>
      </c>
      <c r="F336" s="2">
        <f t="shared" si="45"/>
        <v>3028</v>
      </c>
      <c r="G336">
        <f t="shared" si="46"/>
        <v>3028</v>
      </c>
      <c r="H336" s="2">
        <f t="shared" si="47"/>
        <v>82019.172131147541</v>
      </c>
      <c r="I336" s="3">
        <f t="shared" si="48"/>
        <v>2.9738754665095266E-2</v>
      </c>
      <c r="J336" s="3" t="str">
        <f t="shared" si="49"/>
        <v/>
      </c>
      <c r="K336" t="str">
        <f t="shared" si="50"/>
        <v>N</v>
      </c>
      <c r="L336" s="4">
        <f t="shared" si="51"/>
        <v>0.03</v>
      </c>
      <c r="M336">
        <v>0.03</v>
      </c>
      <c r="N336" t="str">
        <f t="shared" si="52"/>
        <v>3% Change</v>
      </c>
      <c r="O336">
        <v>0.23930000000000001</v>
      </c>
      <c r="P336">
        <v>0.22889999999999999</v>
      </c>
      <c r="Q336" s="3">
        <f t="shared" si="53"/>
        <v>-1.040000000000002E-2</v>
      </c>
    </row>
    <row r="337" spans="1:17" x14ac:dyDescent="0.25">
      <c r="A337" s="1">
        <v>45791</v>
      </c>
      <c r="B337" s="2">
        <v>104848</v>
      </c>
      <c r="C337" s="2">
        <v>104955</v>
      </c>
      <c r="D337" s="2">
        <v>102629</v>
      </c>
      <c r="E337" s="2">
        <v>103303</v>
      </c>
      <c r="F337" s="2">
        <f t="shared" si="45"/>
        <v>-1545</v>
      </c>
      <c r="G337" t="str">
        <f t="shared" si="46"/>
        <v/>
      </c>
      <c r="H337" s="2">
        <f t="shared" si="47"/>
        <v>82019.172131147541</v>
      </c>
      <c r="I337" s="3">
        <f t="shared" si="48"/>
        <v>-1.473561727453075E-2</v>
      </c>
      <c r="J337" s="3" t="str">
        <f t="shared" si="49"/>
        <v/>
      </c>
      <c r="K337" t="str">
        <f t="shared" si="50"/>
        <v>N</v>
      </c>
      <c r="L337" s="4">
        <f t="shared" si="51"/>
        <v>-0.01</v>
      </c>
      <c r="M337">
        <v>-0.01</v>
      </c>
      <c r="N337" t="str">
        <f t="shared" si="52"/>
        <v>-1% Change</v>
      </c>
      <c r="O337">
        <v>0.23350000000000001</v>
      </c>
      <c r="P337">
        <v>0.23930000000000001</v>
      </c>
      <c r="Q337" s="3">
        <f t="shared" si="53"/>
        <v>5.7999999999999996E-3</v>
      </c>
    </row>
    <row r="338" spans="1:17" x14ac:dyDescent="0.25">
      <c r="A338" s="1">
        <v>45792</v>
      </c>
      <c r="B338" s="2">
        <v>103303</v>
      </c>
      <c r="C338" s="2">
        <v>104172</v>
      </c>
      <c r="D338" s="2">
        <v>101436</v>
      </c>
      <c r="E338" s="2">
        <v>103165</v>
      </c>
      <c r="F338" s="2">
        <f t="shared" si="45"/>
        <v>-138</v>
      </c>
      <c r="G338" t="str">
        <f t="shared" si="46"/>
        <v/>
      </c>
      <c r="H338" s="2">
        <f t="shared" si="47"/>
        <v>82019.172131147541</v>
      </c>
      <c r="I338" s="3">
        <f t="shared" si="48"/>
        <v>-1.3358760152173703E-3</v>
      </c>
      <c r="J338" s="3" t="str">
        <f t="shared" si="49"/>
        <v/>
      </c>
      <c r="K338" t="str">
        <f t="shared" si="50"/>
        <v>N</v>
      </c>
      <c r="L338" s="4">
        <f t="shared" si="51"/>
        <v>0</v>
      </c>
      <c r="M338">
        <v>0</v>
      </c>
      <c r="N338" t="str">
        <f t="shared" si="52"/>
        <v>0% Change</v>
      </c>
      <c r="O338">
        <v>0.2213</v>
      </c>
      <c r="P338">
        <v>0.2334</v>
      </c>
      <c r="Q338" s="3">
        <f t="shared" si="53"/>
        <v>1.21E-2</v>
      </c>
    </row>
    <row r="339" spans="1:17" x14ac:dyDescent="0.25">
      <c r="A339" s="1">
        <v>45793</v>
      </c>
      <c r="B339" s="2">
        <v>103165</v>
      </c>
      <c r="C339" s="2">
        <v>104577</v>
      </c>
      <c r="D339" s="2">
        <v>102759</v>
      </c>
      <c r="E339" s="2">
        <v>104067</v>
      </c>
      <c r="F339" s="2">
        <f t="shared" si="45"/>
        <v>902</v>
      </c>
      <c r="G339">
        <f t="shared" si="46"/>
        <v>902</v>
      </c>
      <c r="H339" s="2">
        <f t="shared" si="47"/>
        <v>82019.172131147541</v>
      </c>
      <c r="I339" s="3">
        <f t="shared" si="48"/>
        <v>8.7432753356273922E-3</v>
      </c>
      <c r="J339" s="3" t="str">
        <f t="shared" si="49"/>
        <v/>
      </c>
      <c r="K339" t="str">
        <f t="shared" si="50"/>
        <v>N</v>
      </c>
      <c r="L339" s="4">
        <f t="shared" si="51"/>
        <v>0.01</v>
      </c>
      <c r="M339">
        <v>0.01</v>
      </c>
      <c r="N339" t="str">
        <f t="shared" si="52"/>
        <v>1% Change</v>
      </c>
      <c r="O339">
        <v>0.22459999999999999</v>
      </c>
      <c r="P339">
        <v>0.22120000000000001</v>
      </c>
      <c r="Q339" s="3">
        <f t="shared" si="53"/>
        <v>-3.3999999999999864E-3</v>
      </c>
    </row>
    <row r="340" spans="1:17" x14ac:dyDescent="0.25">
      <c r="A340" s="1">
        <v>45794</v>
      </c>
      <c r="B340" s="2">
        <v>104067</v>
      </c>
      <c r="C340" s="2">
        <v>104070</v>
      </c>
      <c r="D340" s="2">
        <v>102676</v>
      </c>
      <c r="E340" s="2">
        <v>103202</v>
      </c>
      <c r="F340" s="2">
        <f t="shared" si="45"/>
        <v>-865</v>
      </c>
      <c r="G340" t="str">
        <f t="shared" si="46"/>
        <v/>
      </c>
      <c r="H340" s="2">
        <f t="shared" si="47"/>
        <v>82019.172131147541</v>
      </c>
      <c r="I340" s="3">
        <f t="shared" si="48"/>
        <v>-8.3119528765122474E-3</v>
      </c>
      <c r="J340" s="3" t="str">
        <f t="shared" si="49"/>
        <v/>
      </c>
      <c r="K340" t="str">
        <f t="shared" si="50"/>
        <v>N</v>
      </c>
      <c r="L340" s="4">
        <f t="shared" si="51"/>
        <v>-0.01</v>
      </c>
      <c r="M340">
        <v>-0.01</v>
      </c>
      <c r="N340" t="str">
        <f t="shared" si="52"/>
        <v>-1% Change</v>
      </c>
      <c r="O340">
        <v>0.21779999999999999</v>
      </c>
      <c r="P340">
        <v>0.22420000000000001</v>
      </c>
      <c r="Q340" s="3">
        <f t="shared" si="53"/>
        <v>6.4000000000000168E-3</v>
      </c>
    </row>
    <row r="341" spans="1:17" x14ac:dyDescent="0.25">
      <c r="A341" s="1">
        <v>45795</v>
      </c>
      <c r="B341" s="2">
        <v>103202</v>
      </c>
      <c r="C341" s="2">
        <v>105955</v>
      </c>
      <c r="D341" s="2">
        <v>102963</v>
      </c>
      <c r="E341" s="2">
        <v>103945</v>
      </c>
      <c r="F341" s="2">
        <f t="shared" si="45"/>
        <v>743</v>
      </c>
      <c r="G341">
        <f t="shared" si="46"/>
        <v>743</v>
      </c>
      <c r="H341" s="2">
        <f t="shared" si="47"/>
        <v>82019.172131147541</v>
      </c>
      <c r="I341" s="3">
        <f t="shared" si="48"/>
        <v>7.1994728784325881E-3</v>
      </c>
      <c r="J341" s="3" t="str">
        <f t="shared" si="49"/>
        <v/>
      </c>
      <c r="K341" t="str">
        <f t="shared" si="50"/>
        <v>N</v>
      </c>
      <c r="L341" s="4">
        <f t="shared" si="51"/>
        <v>0.01</v>
      </c>
      <c r="M341">
        <v>0.01</v>
      </c>
      <c r="N341" t="str">
        <f t="shared" si="52"/>
        <v>1% Change</v>
      </c>
      <c r="O341">
        <v>0.22339999999999999</v>
      </c>
      <c r="P341">
        <v>0.21740000000000001</v>
      </c>
      <c r="Q341" s="3">
        <f t="shared" si="53"/>
        <v>-5.9999999999999776E-3</v>
      </c>
    </row>
    <row r="342" spans="1:17" x14ac:dyDescent="0.25">
      <c r="A342" s="1">
        <v>45796</v>
      </c>
      <c r="B342" s="2">
        <v>103945</v>
      </c>
      <c r="C342" s="2">
        <v>107091</v>
      </c>
      <c r="D342" s="2">
        <v>102119</v>
      </c>
      <c r="E342" s="2">
        <v>105575</v>
      </c>
      <c r="F342" s="2">
        <f t="shared" si="45"/>
        <v>1630</v>
      </c>
      <c r="G342">
        <f t="shared" si="46"/>
        <v>1630</v>
      </c>
      <c r="H342" s="2">
        <f t="shared" si="47"/>
        <v>82019.172131147541</v>
      </c>
      <c r="I342" s="3">
        <f t="shared" si="48"/>
        <v>1.5681369955264802E-2</v>
      </c>
      <c r="J342" s="3" t="str">
        <f t="shared" si="49"/>
        <v/>
      </c>
      <c r="K342" t="str">
        <f t="shared" si="50"/>
        <v>N</v>
      </c>
      <c r="L342" s="4">
        <f t="shared" si="51"/>
        <v>0.02</v>
      </c>
      <c r="M342">
        <v>0.02</v>
      </c>
      <c r="N342" t="str">
        <f t="shared" si="52"/>
        <v>2% Change</v>
      </c>
      <c r="O342">
        <v>0.22470000000000001</v>
      </c>
      <c r="P342">
        <v>0.22339999999999999</v>
      </c>
      <c r="Q342" s="3">
        <f t="shared" si="53"/>
        <v>-1.3000000000000234E-3</v>
      </c>
    </row>
    <row r="343" spans="1:17" x14ac:dyDescent="0.25">
      <c r="A343" s="1">
        <v>45797</v>
      </c>
      <c r="B343" s="2">
        <v>105575</v>
      </c>
      <c r="C343" s="2">
        <v>107289</v>
      </c>
      <c r="D343" s="2">
        <v>104225</v>
      </c>
      <c r="E343" s="2">
        <v>107060</v>
      </c>
      <c r="F343" s="2">
        <f t="shared" si="45"/>
        <v>1485</v>
      </c>
      <c r="G343">
        <f t="shared" si="46"/>
        <v>1485</v>
      </c>
      <c r="H343" s="2">
        <f t="shared" si="47"/>
        <v>82019.172131147541</v>
      </c>
      <c r="I343" s="3">
        <f t="shared" si="48"/>
        <v>1.4065829978688136E-2</v>
      </c>
      <c r="J343" s="3" t="str">
        <f t="shared" si="49"/>
        <v/>
      </c>
      <c r="K343" t="str">
        <f t="shared" si="50"/>
        <v>N</v>
      </c>
      <c r="L343" s="4">
        <f t="shared" si="51"/>
        <v>0.01</v>
      </c>
      <c r="M343">
        <v>0.01</v>
      </c>
      <c r="N343" t="str">
        <f t="shared" si="52"/>
        <v>1% Change</v>
      </c>
      <c r="O343">
        <v>0.22620000000000001</v>
      </c>
      <c r="P343">
        <v>0.2248</v>
      </c>
      <c r="Q343" s="3">
        <f t="shared" si="53"/>
        <v>-1.4000000000000123E-3</v>
      </c>
    </row>
    <row r="344" spans="1:17" x14ac:dyDescent="0.25">
      <c r="A344" s="1">
        <v>45798</v>
      </c>
      <c r="B344" s="2">
        <v>107060</v>
      </c>
      <c r="C344" s="2">
        <v>109846</v>
      </c>
      <c r="D344" s="2">
        <v>106005</v>
      </c>
      <c r="E344" s="2">
        <v>108672</v>
      </c>
      <c r="F344" s="2">
        <f t="shared" si="45"/>
        <v>1612</v>
      </c>
      <c r="G344">
        <f t="shared" si="46"/>
        <v>1612</v>
      </c>
      <c r="H344" s="2">
        <f t="shared" si="47"/>
        <v>82019.172131147541</v>
      </c>
      <c r="I344" s="3">
        <f t="shared" si="48"/>
        <v>1.5056977395852792E-2</v>
      </c>
      <c r="J344" s="3" t="str">
        <f t="shared" si="49"/>
        <v/>
      </c>
      <c r="K344" t="str">
        <f t="shared" si="50"/>
        <v>N</v>
      </c>
      <c r="L344" s="4">
        <f t="shared" si="51"/>
        <v>0.02</v>
      </c>
      <c r="M344">
        <v>0.02</v>
      </c>
      <c r="N344" t="str">
        <f t="shared" si="52"/>
        <v>2% Change</v>
      </c>
      <c r="O344">
        <v>0.22969999999999999</v>
      </c>
      <c r="P344">
        <v>0.22639999999999999</v>
      </c>
      <c r="Q344" s="3">
        <f t="shared" si="53"/>
        <v>-3.2999999999999974E-3</v>
      </c>
    </row>
    <row r="345" spans="1:17" x14ac:dyDescent="0.25">
      <c r="A345" s="1">
        <v>45799</v>
      </c>
      <c r="B345" s="2">
        <v>108672</v>
      </c>
      <c r="C345" s="2">
        <v>111986</v>
      </c>
      <c r="D345" s="2">
        <v>107818</v>
      </c>
      <c r="E345" s="2">
        <v>111227</v>
      </c>
      <c r="F345" s="2">
        <f t="shared" si="45"/>
        <v>2555</v>
      </c>
      <c r="G345">
        <f t="shared" si="46"/>
        <v>2555</v>
      </c>
      <c r="H345" s="2">
        <f t="shared" si="47"/>
        <v>82019.172131147541</v>
      </c>
      <c r="I345" s="3">
        <f t="shared" si="48"/>
        <v>2.3511116018845701E-2</v>
      </c>
      <c r="J345" s="3" t="str">
        <f t="shared" si="49"/>
        <v/>
      </c>
      <c r="K345" t="str">
        <f t="shared" si="50"/>
        <v>N</v>
      </c>
      <c r="L345" s="4">
        <f t="shared" si="51"/>
        <v>0.02</v>
      </c>
      <c r="M345">
        <v>0.02</v>
      </c>
      <c r="N345" t="str">
        <f t="shared" si="52"/>
        <v>2% Change</v>
      </c>
      <c r="O345">
        <v>0.23980000000000001</v>
      </c>
      <c r="P345">
        <v>0.2296</v>
      </c>
      <c r="Q345" s="3">
        <f t="shared" si="53"/>
        <v>-1.0200000000000015E-2</v>
      </c>
    </row>
    <row r="346" spans="1:17" x14ac:dyDescent="0.25">
      <c r="A346" s="1">
        <v>45800</v>
      </c>
      <c r="B346" s="2">
        <v>111227</v>
      </c>
      <c r="C346" s="2">
        <v>111783</v>
      </c>
      <c r="D346" s="2">
        <v>107401</v>
      </c>
      <c r="E346" s="2">
        <v>108737</v>
      </c>
      <c r="F346" s="2">
        <f t="shared" si="45"/>
        <v>-2490</v>
      </c>
      <c r="G346" t="str">
        <f t="shared" si="46"/>
        <v/>
      </c>
      <c r="H346" s="2">
        <f t="shared" si="47"/>
        <v>82019.172131147541</v>
      </c>
      <c r="I346" s="3">
        <f t="shared" si="48"/>
        <v>-2.2386650723295601E-2</v>
      </c>
      <c r="J346" s="3" t="str">
        <f t="shared" si="49"/>
        <v/>
      </c>
      <c r="K346" t="str">
        <f t="shared" si="50"/>
        <v>N</v>
      </c>
      <c r="L346" s="4">
        <f t="shared" si="51"/>
        <v>-0.02</v>
      </c>
      <c r="M346">
        <v>-0.02</v>
      </c>
      <c r="N346" t="str">
        <f t="shared" si="52"/>
        <v>-2% Change</v>
      </c>
      <c r="O346">
        <v>0.23080000000000001</v>
      </c>
      <c r="P346">
        <v>0.23980000000000001</v>
      </c>
      <c r="Q346" s="3">
        <f t="shared" si="53"/>
        <v>9.000000000000008E-3</v>
      </c>
    </row>
    <row r="347" spans="1:17" x14ac:dyDescent="0.25">
      <c r="A347" s="1">
        <v>45801</v>
      </c>
      <c r="B347" s="2">
        <v>108737</v>
      </c>
      <c r="C347" s="2">
        <v>109499</v>
      </c>
      <c r="D347" s="2">
        <v>106832</v>
      </c>
      <c r="E347" s="2">
        <v>108991</v>
      </c>
      <c r="F347" s="2">
        <f t="shared" si="45"/>
        <v>254</v>
      </c>
      <c r="G347">
        <f t="shared" si="46"/>
        <v>254</v>
      </c>
      <c r="H347" s="2">
        <f t="shared" si="47"/>
        <v>82019.172131147541</v>
      </c>
      <c r="I347" s="3">
        <f t="shared" si="48"/>
        <v>2.3359114192960996E-3</v>
      </c>
      <c r="J347" s="3" t="str">
        <f t="shared" si="49"/>
        <v/>
      </c>
      <c r="K347" t="str">
        <f t="shared" si="50"/>
        <v>N</v>
      </c>
      <c r="L347" s="4">
        <f t="shared" si="51"/>
        <v>0</v>
      </c>
      <c r="M347">
        <v>0</v>
      </c>
      <c r="N347" t="str">
        <f t="shared" si="52"/>
        <v>0% Change</v>
      </c>
      <c r="O347">
        <v>0.2273</v>
      </c>
      <c r="P347">
        <v>0.23089999999999999</v>
      </c>
      <c r="Q347" s="3">
        <f t="shared" si="53"/>
        <v>3.5999999999999921E-3</v>
      </c>
    </row>
    <row r="348" spans="1:17" x14ac:dyDescent="0.25">
      <c r="A348" s="1">
        <v>45802</v>
      </c>
      <c r="B348" s="2">
        <v>108991</v>
      </c>
      <c r="C348" s="2">
        <v>109140</v>
      </c>
      <c r="D348" s="2">
        <v>106698</v>
      </c>
      <c r="E348" s="2">
        <v>107772</v>
      </c>
      <c r="F348" s="2">
        <f t="shared" si="45"/>
        <v>-1219</v>
      </c>
      <c r="G348" t="str">
        <f t="shared" si="46"/>
        <v/>
      </c>
      <c r="H348" s="2">
        <f t="shared" si="47"/>
        <v>82019.172131147541</v>
      </c>
      <c r="I348" s="3">
        <f t="shared" si="48"/>
        <v>-1.1184409721903644E-2</v>
      </c>
      <c r="J348" s="3" t="str">
        <f t="shared" si="49"/>
        <v/>
      </c>
      <c r="K348" t="str">
        <f t="shared" si="50"/>
        <v>N</v>
      </c>
      <c r="L348" s="4">
        <f t="shared" si="51"/>
        <v>-0.01</v>
      </c>
      <c r="M348">
        <v>-0.01</v>
      </c>
      <c r="N348" t="str">
        <f t="shared" si="52"/>
        <v>-1% Change</v>
      </c>
      <c r="O348">
        <v>0.21970000000000001</v>
      </c>
      <c r="P348">
        <v>0.22739999999999999</v>
      </c>
      <c r="Q348" s="3">
        <f t="shared" si="53"/>
        <v>7.6999999999999846E-3</v>
      </c>
    </row>
    <row r="349" spans="1:17" x14ac:dyDescent="0.25">
      <c r="A349" s="1">
        <v>45803</v>
      </c>
      <c r="B349" s="2">
        <v>107772</v>
      </c>
      <c r="C349" s="2">
        <v>110440</v>
      </c>
      <c r="D349" s="2">
        <v>107245</v>
      </c>
      <c r="E349" s="2">
        <v>109151</v>
      </c>
      <c r="F349" s="2">
        <f t="shared" si="45"/>
        <v>1379</v>
      </c>
      <c r="G349">
        <f t="shared" si="46"/>
        <v>1379</v>
      </c>
      <c r="H349" s="2">
        <f t="shared" si="47"/>
        <v>82019.172131147541</v>
      </c>
      <c r="I349" s="3">
        <f t="shared" si="48"/>
        <v>1.2795531306832943E-2</v>
      </c>
      <c r="J349" s="3" t="str">
        <f t="shared" si="49"/>
        <v/>
      </c>
      <c r="K349" t="str">
        <f t="shared" si="50"/>
        <v>N</v>
      </c>
      <c r="L349" s="4">
        <f t="shared" si="51"/>
        <v>0.01</v>
      </c>
      <c r="M349">
        <v>0.01</v>
      </c>
      <c r="N349" t="str">
        <f t="shared" si="52"/>
        <v>1% Change</v>
      </c>
      <c r="O349">
        <v>0.2263</v>
      </c>
      <c r="P349">
        <v>0.21970000000000001</v>
      </c>
      <c r="Q349" s="3">
        <f t="shared" si="53"/>
        <v>-6.5999999999999948E-3</v>
      </c>
    </row>
    <row r="350" spans="1:17" x14ac:dyDescent="0.25">
      <c r="A350" s="1">
        <v>45804</v>
      </c>
      <c r="B350" s="2">
        <v>109151</v>
      </c>
      <c r="C350" s="2">
        <v>110786</v>
      </c>
      <c r="D350" s="2">
        <v>107588</v>
      </c>
      <c r="E350" s="2">
        <v>109922</v>
      </c>
      <c r="F350" s="2">
        <f t="shared" si="45"/>
        <v>771</v>
      </c>
      <c r="G350">
        <f t="shared" si="46"/>
        <v>771</v>
      </c>
      <c r="H350" s="2">
        <f t="shared" si="47"/>
        <v>82019.172131147541</v>
      </c>
      <c r="I350" s="3">
        <f t="shared" si="48"/>
        <v>7.0636091286383085E-3</v>
      </c>
      <c r="J350" s="3" t="str">
        <f t="shared" si="49"/>
        <v/>
      </c>
      <c r="K350" t="str">
        <f t="shared" si="50"/>
        <v>N</v>
      </c>
      <c r="L350" s="4">
        <f t="shared" si="51"/>
        <v>0.01</v>
      </c>
      <c r="M350">
        <v>0.01</v>
      </c>
      <c r="N350" t="str">
        <f t="shared" si="52"/>
        <v>1% Change</v>
      </c>
      <c r="O350">
        <v>0.2278</v>
      </c>
      <c r="P350">
        <v>0.22639999999999999</v>
      </c>
      <c r="Q350" s="3">
        <f t="shared" si="53"/>
        <v>-1.4000000000000123E-3</v>
      </c>
    </row>
    <row r="351" spans="1:17" x14ac:dyDescent="0.25">
      <c r="A351" s="1">
        <v>45805</v>
      </c>
      <c r="B351" s="2">
        <v>109922</v>
      </c>
      <c r="C351" s="2">
        <v>109940</v>
      </c>
      <c r="D351" s="2">
        <v>106977</v>
      </c>
      <c r="E351" s="2">
        <v>106978</v>
      </c>
      <c r="F351" s="2">
        <f t="shared" si="45"/>
        <v>-2944</v>
      </c>
      <c r="G351" t="str">
        <f t="shared" si="46"/>
        <v/>
      </c>
      <c r="H351" s="2">
        <f t="shared" si="47"/>
        <v>82019.172131147541</v>
      </c>
      <c r="I351" s="3">
        <f t="shared" si="48"/>
        <v>-2.6782627681446843E-2</v>
      </c>
      <c r="J351" s="3" t="str">
        <f t="shared" si="49"/>
        <v/>
      </c>
      <c r="K351" t="str">
        <f t="shared" si="50"/>
        <v>N</v>
      </c>
      <c r="L351" s="4">
        <f t="shared" si="51"/>
        <v>-0.03</v>
      </c>
      <c r="M351">
        <v>-0.03</v>
      </c>
      <c r="N351" t="str">
        <f t="shared" si="52"/>
        <v>-3% Change</v>
      </c>
      <c r="O351">
        <v>0.21920000000000001</v>
      </c>
      <c r="P351">
        <v>0.22789999999999999</v>
      </c>
      <c r="Q351" s="3">
        <f t="shared" si="53"/>
        <v>8.6999999999999855E-3</v>
      </c>
    </row>
    <row r="352" spans="1:17" x14ac:dyDescent="0.25">
      <c r="A352" s="1">
        <v>45806</v>
      </c>
      <c r="B352" s="2">
        <v>106978</v>
      </c>
      <c r="C352" s="2">
        <v>108922</v>
      </c>
      <c r="D352" s="2">
        <v>105664</v>
      </c>
      <c r="E352" s="2">
        <v>105734</v>
      </c>
      <c r="F352" s="2">
        <f t="shared" si="45"/>
        <v>-1244</v>
      </c>
      <c r="G352" t="str">
        <f t="shared" si="46"/>
        <v/>
      </c>
      <c r="H352" s="2">
        <f t="shared" si="47"/>
        <v>82019.172131147541</v>
      </c>
      <c r="I352" s="3">
        <f t="shared" si="48"/>
        <v>-1.1628559143001364E-2</v>
      </c>
      <c r="J352" s="3" t="str">
        <f t="shared" si="49"/>
        <v/>
      </c>
      <c r="K352" t="str">
        <f t="shared" si="50"/>
        <v>N</v>
      </c>
      <c r="L352" s="4">
        <f t="shared" si="51"/>
        <v>-0.01</v>
      </c>
      <c r="M352">
        <v>-0.01</v>
      </c>
      <c r="N352" t="str">
        <f t="shared" si="52"/>
        <v>-1% Change</v>
      </c>
      <c r="O352">
        <v>0.21759999999999999</v>
      </c>
      <c r="P352">
        <v>0.21920000000000001</v>
      </c>
      <c r="Q352" s="3">
        <f t="shared" si="53"/>
        <v>1.6000000000000181E-3</v>
      </c>
    </row>
    <row r="353" spans="1:17" x14ac:dyDescent="0.25">
      <c r="A353" s="1">
        <v>45807</v>
      </c>
      <c r="B353" s="2">
        <v>105734</v>
      </c>
      <c r="C353" s="2">
        <v>106465</v>
      </c>
      <c r="D353" s="2">
        <v>103717</v>
      </c>
      <c r="E353" s="2">
        <v>104629</v>
      </c>
      <c r="F353" s="2">
        <f t="shared" si="45"/>
        <v>-1105</v>
      </c>
      <c r="G353" t="str">
        <f t="shared" si="46"/>
        <v/>
      </c>
      <c r="H353" s="2">
        <f t="shared" si="47"/>
        <v>82019.172131147541</v>
      </c>
      <c r="I353" s="3">
        <f t="shared" si="48"/>
        <v>-1.0450753778349442E-2</v>
      </c>
      <c r="J353" s="3" t="str">
        <f t="shared" si="49"/>
        <v/>
      </c>
      <c r="K353" t="str">
        <f t="shared" si="50"/>
        <v>N</v>
      </c>
      <c r="L353" s="4">
        <f t="shared" si="51"/>
        <v>-0.01</v>
      </c>
      <c r="M353">
        <v>-0.01</v>
      </c>
      <c r="N353" t="str">
        <f t="shared" si="52"/>
        <v>-1% Change</v>
      </c>
      <c r="O353">
        <v>0.19939999999999999</v>
      </c>
      <c r="P353">
        <v>0.21759999999999999</v>
      </c>
      <c r="Q353" s="3">
        <f t="shared" si="53"/>
        <v>1.8199999999999994E-2</v>
      </c>
    </row>
    <row r="354" spans="1:17" x14ac:dyDescent="0.25">
      <c r="A354" s="1">
        <v>45808</v>
      </c>
      <c r="B354" s="2">
        <v>104629</v>
      </c>
      <c r="C354" s="2">
        <v>104910</v>
      </c>
      <c r="D354" s="2">
        <v>103135</v>
      </c>
      <c r="E354" s="2">
        <v>104761</v>
      </c>
      <c r="F354" s="2">
        <f t="shared" si="45"/>
        <v>132</v>
      </c>
      <c r="G354">
        <f t="shared" si="46"/>
        <v>132</v>
      </c>
      <c r="H354" s="2">
        <f t="shared" si="47"/>
        <v>82019.172131147541</v>
      </c>
      <c r="I354" s="3">
        <f t="shared" si="48"/>
        <v>1.2616005122862686E-3</v>
      </c>
      <c r="J354" s="3" t="str">
        <f t="shared" si="49"/>
        <v/>
      </c>
      <c r="K354" t="str">
        <f t="shared" si="50"/>
        <v>N</v>
      </c>
      <c r="L354" s="4">
        <f t="shared" si="51"/>
        <v>0</v>
      </c>
      <c r="M354">
        <v>0</v>
      </c>
      <c r="N354" t="str">
        <f t="shared" si="52"/>
        <v>0% Change</v>
      </c>
      <c r="O354">
        <v>0.19450000000000001</v>
      </c>
      <c r="P354">
        <v>0.1993</v>
      </c>
      <c r="Q354" s="3">
        <f t="shared" si="53"/>
        <v>4.7999999999999987E-3</v>
      </c>
    </row>
    <row r="355" spans="1:17" x14ac:dyDescent="0.25">
      <c r="A355" s="1">
        <v>45809</v>
      </c>
      <c r="B355" s="2">
        <v>104761</v>
      </c>
      <c r="C355" s="2">
        <v>105322</v>
      </c>
      <c r="D355" s="2">
        <v>103834</v>
      </c>
      <c r="E355" s="2">
        <v>105177</v>
      </c>
      <c r="F355" s="2">
        <f t="shared" si="45"/>
        <v>416</v>
      </c>
      <c r="G355">
        <f t="shared" si="46"/>
        <v>416</v>
      </c>
      <c r="H355" s="2">
        <f t="shared" si="47"/>
        <v>82019.172131147541</v>
      </c>
      <c r="I355" s="3">
        <f t="shared" si="48"/>
        <v>3.9709433854201465E-3</v>
      </c>
      <c r="J355" s="3" t="str">
        <f t="shared" si="49"/>
        <v/>
      </c>
      <c r="K355" t="str">
        <f t="shared" si="50"/>
        <v>N</v>
      </c>
      <c r="L355" s="4">
        <f t="shared" si="51"/>
        <v>0</v>
      </c>
      <c r="M355">
        <v>0</v>
      </c>
      <c r="N355" t="str">
        <f t="shared" si="52"/>
        <v>0% Change</v>
      </c>
      <c r="O355">
        <v>0.19139999999999999</v>
      </c>
      <c r="P355">
        <v>0.1946</v>
      </c>
      <c r="Q355" s="3">
        <f t="shared" si="53"/>
        <v>3.2000000000000084E-3</v>
      </c>
    </row>
    <row r="356" spans="1:17" x14ac:dyDescent="0.25">
      <c r="A356" s="1">
        <v>45810</v>
      </c>
      <c r="B356" s="2">
        <v>105177</v>
      </c>
      <c r="C356" s="2">
        <v>105968</v>
      </c>
      <c r="D356" s="2">
        <v>103724</v>
      </c>
      <c r="E356" s="2">
        <v>104484</v>
      </c>
      <c r="F356" s="2">
        <f t="shared" si="45"/>
        <v>-693</v>
      </c>
      <c r="G356" t="str">
        <f t="shared" si="46"/>
        <v/>
      </c>
      <c r="H356" s="2">
        <f t="shared" si="47"/>
        <v>82019.172131147541</v>
      </c>
      <c r="I356" s="3">
        <f t="shared" si="48"/>
        <v>-6.5888930089278075E-3</v>
      </c>
      <c r="J356" s="3" t="str">
        <f t="shared" si="49"/>
        <v/>
      </c>
      <c r="K356" t="str">
        <f t="shared" si="50"/>
        <v>N</v>
      </c>
      <c r="L356" s="4">
        <f t="shared" si="51"/>
        <v>-0.01</v>
      </c>
      <c r="M356">
        <v>-0.01</v>
      </c>
      <c r="N356" t="str">
        <f t="shared" si="52"/>
        <v>-1% Change</v>
      </c>
      <c r="O356">
        <v>0.19220000000000001</v>
      </c>
      <c r="P356">
        <v>0.19139999999999999</v>
      </c>
      <c r="Q356" s="3">
        <f t="shared" si="53"/>
        <v>-8.0000000000002292E-4</v>
      </c>
    </row>
    <row r="357" spans="1:17" x14ac:dyDescent="0.25">
      <c r="A357" s="1">
        <v>45811</v>
      </c>
      <c r="B357" s="2">
        <v>104484</v>
      </c>
      <c r="C357" s="2">
        <v>106840</v>
      </c>
      <c r="D357" s="2">
        <v>104482</v>
      </c>
      <c r="E357" s="2">
        <v>106304</v>
      </c>
      <c r="F357" s="2">
        <f t="shared" si="45"/>
        <v>1820</v>
      </c>
      <c r="G357">
        <f t="shared" si="46"/>
        <v>1820</v>
      </c>
      <c r="H357" s="2">
        <f t="shared" si="47"/>
        <v>82019.172131147541</v>
      </c>
      <c r="I357" s="3">
        <f t="shared" si="48"/>
        <v>1.7418934956548372E-2</v>
      </c>
      <c r="J357" s="3" t="str">
        <f t="shared" si="49"/>
        <v/>
      </c>
      <c r="K357" t="str">
        <f t="shared" si="50"/>
        <v>N</v>
      </c>
      <c r="L357" s="4">
        <f t="shared" si="51"/>
        <v>0.02</v>
      </c>
      <c r="M357">
        <v>0.02</v>
      </c>
      <c r="N357" t="str">
        <f t="shared" si="52"/>
        <v>2% Change</v>
      </c>
      <c r="O357">
        <v>0.19470000000000001</v>
      </c>
      <c r="P357">
        <v>0.19220000000000001</v>
      </c>
      <c r="Q357" s="3">
        <f t="shared" si="53"/>
        <v>-2.5000000000000022E-3</v>
      </c>
    </row>
    <row r="358" spans="1:17" x14ac:dyDescent="0.25">
      <c r="A358" s="1">
        <v>45812</v>
      </c>
      <c r="B358" s="2">
        <v>106304</v>
      </c>
      <c r="C358" s="2">
        <v>106312</v>
      </c>
      <c r="D358" s="2">
        <v>104230</v>
      </c>
      <c r="E358" s="2">
        <v>104991</v>
      </c>
      <c r="F358" s="2">
        <f t="shared" si="45"/>
        <v>-1313</v>
      </c>
      <c r="G358" t="str">
        <f t="shared" si="46"/>
        <v/>
      </c>
      <c r="H358" s="2">
        <f t="shared" si="47"/>
        <v>82019.172131147541</v>
      </c>
      <c r="I358" s="3">
        <f t="shared" si="48"/>
        <v>-1.2351369656833233E-2</v>
      </c>
      <c r="J358" s="3" t="str">
        <f t="shared" si="49"/>
        <v/>
      </c>
      <c r="K358" t="str">
        <f t="shared" si="50"/>
        <v>N</v>
      </c>
      <c r="L358" s="4">
        <f t="shared" si="51"/>
        <v>-0.01</v>
      </c>
      <c r="M358">
        <v>-0.01</v>
      </c>
      <c r="N358" t="str">
        <f t="shared" si="52"/>
        <v>-1% Change</v>
      </c>
      <c r="O358">
        <v>0.18840000000000001</v>
      </c>
      <c r="P358">
        <v>0.19450000000000001</v>
      </c>
      <c r="Q358" s="3">
        <f t="shared" si="53"/>
        <v>6.0999999999999943E-3</v>
      </c>
    </row>
    <row r="359" spans="1:17" x14ac:dyDescent="0.25">
      <c r="A359" s="1">
        <v>45813</v>
      </c>
      <c r="B359" s="2">
        <v>104991</v>
      </c>
      <c r="C359" s="2">
        <v>105962</v>
      </c>
      <c r="D359" s="2">
        <v>101670</v>
      </c>
      <c r="E359" s="2">
        <v>101903</v>
      </c>
      <c r="F359" s="2">
        <f t="shared" si="45"/>
        <v>-3088</v>
      </c>
      <c r="G359" t="str">
        <f t="shared" si="46"/>
        <v/>
      </c>
      <c r="H359" s="2">
        <f t="shared" si="47"/>
        <v>82019.172131147541</v>
      </c>
      <c r="I359" s="3">
        <f t="shared" si="48"/>
        <v>-2.9412044841938833E-2</v>
      </c>
      <c r="J359" s="3" t="str">
        <f t="shared" si="49"/>
        <v/>
      </c>
      <c r="K359" t="str">
        <f t="shared" si="50"/>
        <v>N</v>
      </c>
      <c r="L359" s="4">
        <f t="shared" si="51"/>
        <v>-0.03</v>
      </c>
      <c r="M359">
        <v>-0.03</v>
      </c>
      <c r="N359" t="str">
        <f t="shared" si="52"/>
        <v>-3% Change</v>
      </c>
      <c r="O359">
        <v>0.16900000000000001</v>
      </c>
      <c r="P359">
        <v>0.18840000000000001</v>
      </c>
      <c r="Q359" s="3">
        <f t="shared" si="53"/>
        <v>1.9400000000000001E-2</v>
      </c>
    </row>
    <row r="360" spans="1:17" x14ac:dyDescent="0.25">
      <c r="A360" s="1">
        <v>45814</v>
      </c>
      <c r="B360" s="2">
        <v>101903</v>
      </c>
      <c r="C360" s="2">
        <v>105408</v>
      </c>
      <c r="D360" s="2">
        <v>100442</v>
      </c>
      <c r="E360" s="2">
        <v>104309</v>
      </c>
      <c r="F360" s="2">
        <f t="shared" si="45"/>
        <v>2406</v>
      </c>
      <c r="G360">
        <f t="shared" si="46"/>
        <v>2406</v>
      </c>
      <c r="H360" s="2">
        <f t="shared" si="47"/>
        <v>82019.172131147541</v>
      </c>
      <c r="I360" s="3">
        <f t="shared" si="48"/>
        <v>2.3610688596017781E-2</v>
      </c>
      <c r="J360" s="3" t="str">
        <f t="shared" si="49"/>
        <v/>
      </c>
      <c r="K360" t="str">
        <f t="shared" si="50"/>
        <v>N</v>
      </c>
      <c r="L360" s="4">
        <f t="shared" si="51"/>
        <v>0.02</v>
      </c>
      <c r="M360">
        <v>0.02</v>
      </c>
      <c r="N360" t="str">
        <f t="shared" si="52"/>
        <v>2% Change</v>
      </c>
      <c r="O360">
        <v>0.17960000000000001</v>
      </c>
      <c r="P360">
        <v>0.16900000000000001</v>
      </c>
      <c r="Q360" s="3">
        <f t="shared" si="53"/>
        <v>-1.0599999999999998E-2</v>
      </c>
    </row>
    <row r="361" spans="1:17" x14ac:dyDescent="0.25">
      <c r="A361" s="1">
        <v>45815</v>
      </c>
      <c r="B361" s="2">
        <v>104309</v>
      </c>
      <c r="C361" s="2">
        <v>105915</v>
      </c>
      <c r="D361" s="2">
        <v>103992</v>
      </c>
      <c r="E361" s="2">
        <v>105784</v>
      </c>
      <c r="F361" s="2">
        <f t="shared" si="45"/>
        <v>1475</v>
      </c>
      <c r="G361">
        <f t="shared" si="46"/>
        <v>1475</v>
      </c>
      <c r="H361" s="2">
        <f t="shared" si="47"/>
        <v>82019.172131147541</v>
      </c>
      <c r="I361" s="3">
        <f t="shared" si="48"/>
        <v>1.4140678177338484E-2</v>
      </c>
      <c r="J361" s="3" t="str">
        <f t="shared" si="49"/>
        <v/>
      </c>
      <c r="K361" t="str">
        <f t="shared" si="50"/>
        <v>N</v>
      </c>
      <c r="L361" s="4">
        <f t="shared" si="51"/>
        <v>0.01</v>
      </c>
      <c r="M361">
        <v>0.01</v>
      </c>
      <c r="N361" t="str">
        <f t="shared" si="52"/>
        <v>1% Change</v>
      </c>
      <c r="O361">
        <v>0.18429999999999999</v>
      </c>
      <c r="P361">
        <v>0.1797</v>
      </c>
      <c r="Q361" s="3">
        <f t="shared" si="53"/>
        <v>-4.599999999999993E-3</v>
      </c>
    </row>
    <row r="362" spans="1:17" x14ac:dyDescent="0.25">
      <c r="A362" s="1">
        <v>45816</v>
      </c>
      <c r="B362" s="2">
        <v>105784</v>
      </c>
      <c r="C362" s="2">
        <v>106406</v>
      </c>
      <c r="D362" s="2">
        <v>105071</v>
      </c>
      <c r="E362" s="2">
        <v>106353</v>
      </c>
      <c r="F362" s="2">
        <f t="shared" si="45"/>
        <v>569</v>
      </c>
      <c r="G362">
        <f t="shared" si="46"/>
        <v>569</v>
      </c>
      <c r="H362" s="2">
        <f t="shared" si="47"/>
        <v>82019.172131147541</v>
      </c>
      <c r="I362" s="3">
        <f t="shared" si="48"/>
        <v>5.3788852756560535E-3</v>
      </c>
      <c r="J362" s="3" t="str">
        <f t="shared" si="49"/>
        <v/>
      </c>
      <c r="K362" t="str">
        <f t="shared" si="50"/>
        <v>N</v>
      </c>
      <c r="L362" s="4">
        <f t="shared" si="51"/>
        <v>0.01</v>
      </c>
      <c r="M362">
        <v>0.01</v>
      </c>
      <c r="N362" t="str">
        <f t="shared" si="52"/>
        <v>1% Change</v>
      </c>
      <c r="O362">
        <v>0.18559999999999999</v>
      </c>
      <c r="P362">
        <v>0.1842</v>
      </c>
      <c r="Q362" s="3">
        <f t="shared" si="53"/>
        <v>-1.3999999999999846E-3</v>
      </c>
    </row>
    <row r="363" spans="1:17" x14ac:dyDescent="0.25">
      <c r="A363" s="1">
        <v>45817</v>
      </c>
      <c r="B363" s="2">
        <v>106353</v>
      </c>
      <c r="C363" s="2">
        <v>108817</v>
      </c>
      <c r="D363" s="2">
        <v>105388</v>
      </c>
      <c r="E363" s="2">
        <v>108668</v>
      </c>
      <c r="F363" s="2">
        <f t="shared" si="45"/>
        <v>2315</v>
      </c>
      <c r="G363">
        <f t="shared" si="46"/>
        <v>2315</v>
      </c>
      <c r="H363" s="2">
        <f t="shared" si="47"/>
        <v>82019.172131147541</v>
      </c>
      <c r="I363" s="3">
        <f t="shared" si="48"/>
        <v>2.1767133978355099E-2</v>
      </c>
      <c r="J363" s="3" t="str">
        <f t="shared" si="49"/>
        <v/>
      </c>
      <c r="K363" t="str">
        <f t="shared" si="50"/>
        <v>N</v>
      </c>
      <c r="L363" s="4">
        <f t="shared" si="51"/>
        <v>0.02</v>
      </c>
      <c r="M363">
        <v>0.02</v>
      </c>
      <c r="N363" t="str">
        <f t="shared" si="52"/>
        <v>2% Change</v>
      </c>
      <c r="O363">
        <v>0.187</v>
      </c>
      <c r="P363">
        <v>0.18559999999999999</v>
      </c>
      <c r="Q363" s="3">
        <f t="shared" si="53"/>
        <v>-1.4000000000000123E-3</v>
      </c>
    </row>
    <row r="364" spans="1:17" x14ac:dyDescent="0.25">
      <c r="A364" s="1">
        <v>45818</v>
      </c>
      <c r="B364" s="2">
        <v>108668</v>
      </c>
      <c r="C364" s="2">
        <v>110545</v>
      </c>
      <c r="D364" s="2">
        <v>108394</v>
      </c>
      <c r="E364" s="2">
        <v>109557</v>
      </c>
      <c r="F364" s="2">
        <f t="shared" si="45"/>
        <v>889</v>
      </c>
      <c r="G364">
        <f t="shared" si="46"/>
        <v>889</v>
      </c>
      <c r="H364" s="2">
        <f t="shared" si="47"/>
        <v>82019.172131147541</v>
      </c>
      <c r="I364" s="3">
        <f t="shared" si="48"/>
        <v>8.1808812161813967E-3</v>
      </c>
      <c r="J364" s="3" t="str">
        <f t="shared" si="49"/>
        <v/>
      </c>
      <c r="K364" t="str">
        <f t="shared" si="50"/>
        <v>N</v>
      </c>
      <c r="L364" s="4">
        <f t="shared" si="51"/>
        <v>0.01</v>
      </c>
      <c r="M364">
        <v>0.01</v>
      </c>
      <c r="N364" t="str">
        <f t="shared" si="52"/>
        <v>1% Change</v>
      </c>
      <c r="O364">
        <v>0.19520000000000001</v>
      </c>
      <c r="P364">
        <v>0.187</v>
      </c>
      <c r="Q364" s="3">
        <f t="shared" si="53"/>
        <v>-8.2000000000000128E-3</v>
      </c>
    </row>
    <row r="365" spans="1:17" x14ac:dyDescent="0.25">
      <c r="A365" s="1">
        <v>45819</v>
      </c>
      <c r="B365" s="2">
        <v>109557</v>
      </c>
      <c r="C365" s="2">
        <v>110406</v>
      </c>
      <c r="D365" s="2">
        <v>108455</v>
      </c>
      <c r="E365" s="2">
        <v>108775</v>
      </c>
      <c r="F365" s="2">
        <f t="shared" si="45"/>
        <v>-782</v>
      </c>
      <c r="G365" t="str">
        <f t="shared" si="46"/>
        <v/>
      </c>
      <c r="H365" s="2">
        <f t="shared" si="47"/>
        <v>82019.172131147541</v>
      </c>
      <c r="I365" s="3">
        <f t="shared" si="48"/>
        <v>-7.1378369250709676E-3</v>
      </c>
      <c r="J365" s="3" t="str">
        <f t="shared" si="49"/>
        <v/>
      </c>
      <c r="K365" t="str">
        <f t="shared" si="50"/>
        <v>N</v>
      </c>
      <c r="L365" s="4">
        <f t="shared" si="51"/>
        <v>-0.01</v>
      </c>
      <c r="M365">
        <v>-0.01</v>
      </c>
      <c r="N365" t="str">
        <f t="shared" si="52"/>
        <v>-1% Change</v>
      </c>
      <c r="O365">
        <v>0.1958</v>
      </c>
      <c r="P365">
        <v>0.19539999999999999</v>
      </c>
      <c r="Q365" s="3">
        <f t="shared" si="53"/>
        <v>-4.0000000000001146E-4</v>
      </c>
    </row>
    <row r="366" spans="1:17" x14ac:dyDescent="0.25">
      <c r="A366" s="1">
        <v>45820</v>
      </c>
      <c r="B366" s="2">
        <v>108775</v>
      </c>
      <c r="C366" s="2">
        <v>109245</v>
      </c>
      <c r="D366" s="2">
        <v>106609</v>
      </c>
      <c r="E366" s="2">
        <v>106827</v>
      </c>
      <c r="F366" s="2">
        <f t="shared" si="45"/>
        <v>-1948</v>
      </c>
      <c r="G366" t="str">
        <f t="shared" si="46"/>
        <v/>
      </c>
      <c r="H366" s="2">
        <f t="shared" si="47"/>
        <v>82019.172131147541</v>
      </c>
      <c r="I366" s="3">
        <f t="shared" si="48"/>
        <v>-1.7908526775453917E-2</v>
      </c>
      <c r="J366" s="3" t="str">
        <f t="shared" si="49"/>
        <v/>
      </c>
      <c r="K366" t="str">
        <f t="shared" si="50"/>
        <v>N</v>
      </c>
      <c r="L366" s="4">
        <f t="shared" si="51"/>
        <v>-0.02</v>
      </c>
      <c r="M366">
        <v>-0.02</v>
      </c>
      <c r="N366" t="str">
        <f t="shared" si="52"/>
        <v>-2% Change</v>
      </c>
      <c r="O366">
        <v>0.18160000000000001</v>
      </c>
      <c r="P366">
        <v>0.19589999999999999</v>
      </c>
      <c r="Q366" s="3">
        <f t="shared" si="53"/>
        <v>1.4299999999999979E-2</v>
      </c>
    </row>
    <row r="367" spans="1:17" x14ac:dyDescent="0.25">
      <c r="A367" s="1">
        <v>45821</v>
      </c>
      <c r="B367" s="2">
        <v>106827</v>
      </c>
      <c r="C367" s="2">
        <v>106980</v>
      </c>
      <c r="D367" s="2">
        <v>102802</v>
      </c>
      <c r="E367" s="2">
        <v>105149</v>
      </c>
      <c r="F367" s="2">
        <f t="shared" si="45"/>
        <v>-1678</v>
      </c>
      <c r="G367" t="str">
        <f t="shared" si="46"/>
        <v/>
      </c>
      <c r="H367" s="2">
        <f t="shared" si="47"/>
        <v>82019.172131147541</v>
      </c>
      <c r="I367" s="3">
        <f t="shared" si="48"/>
        <v>-1.5707639454445036E-2</v>
      </c>
      <c r="J367" s="3" t="str">
        <f t="shared" si="49"/>
        <v/>
      </c>
      <c r="K367" t="str">
        <f t="shared" si="50"/>
        <v>N</v>
      </c>
      <c r="L367" s="4">
        <f t="shared" si="51"/>
        <v>-0.02</v>
      </c>
      <c r="M367">
        <v>-0.02</v>
      </c>
      <c r="N367" t="str">
        <f t="shared" si="52"/>
        <v>-2% Change</v>
      </c>
      <c r="O367">
        <v>0.17810000000000001</v>
      </c>
      <c r="P367">
        <v>0.1812</v>
      </c>
      <c r="Q367" s="3">
        <f t="shared" si="53"/>
        <v>3.0999999999999917E-3</v>
      </c>
    </row>
    <row r="368" spans="1:17" x14ac:dyDescent="0.25">
      <c r="I368" s="3"/>
    </row>
  </sheetData>
  <autoFilter ref="A1:J1" xr:uid="{00000000-0001-0000-0000-000000000000}">
    <sortState xmlns:xlrd2="http://schemas.microsoft.com/office/spreadsheetml/2017/richdata2" ref="A2:J367">
      <sortCondition ref="J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D2DC-AF93-4619-A2AD-60D24ADCC5DB}">
  <dimension ref="A1:B20"/>
  <sheetViews>
    <sheetView workbookViewId="0">
      <selection activeCell="B6" sqref="B6"/>
    </sheetView>
  </sheetViews>
  <sheetFormatPr defaultRowHeight="15" x14ac:dyDescent="0.25"/>
  <cols>
    <col min="1" max="1" width="12.28515625" bestFit="1" customWidth="1"/>
  </cols>
  <sheetData>
    <row r="1" spans="1:2" x14ac:dyDescent="0.25">
      <c r="A1" t="s">
        <v>31</v>
      </c>
      <c r="B1" t="s">
        <v>32</v>
      </c>
    </row>
    <row r="2" spans="1:2" x14ac:dyDescent="0.25">
      <c r="A2" t="s">
        <v>15</v>
      </c>
      <c r="B2">
        <v>3</v>
      </c>
    </row>
    <row r="3" spans="1:2" x14ac:dyDescent="0.25">
      <c r="A3" t="s">
        <v>28</v>
      </c>
      <c r="B3">
        <v>1</v>
      </c>
    </row>
    <row r="4" spans="1:2" x14ac:dyDescent="0.25">
      <c r="A4" t="s">
        <v>27</v>
      </c>
      <c r="B4">
        <v>1</v>
      </c>
    </row>
    <row r="5" spans="1:2" x14ac:dyDescent="0.25">
      <c r="A5" t="s">
        <v>25</v>
      </c>
      <c r="B5">
        <v>7</v>
      </c>
    </row>
    <row r="6" spans="1:2" x14ac:dyDescent="0.25">
      <c r="A6" t="s">
        <v>23</v>
      </c>
      <c r="B6">
        <v>12</v>
      </c>
    </row>
    <row r="7" spans="1:2" x14ac:dyDescent="0.25">
      <c r="A7" t="s">
        <v>21</v>
      </c>
      <c r="B7">
        <v>11</v>
      </c>
    </row>
    <row r="8" spans="1:2" x14ac:dyDescent="0.25">
      <c r="A8" t="s">
        <v>19</v>
      </c>
      <c r="B8">
        <v>21</v>
      </c>
    </row>
    <row r="9" spans="1:2" x14ac:dyDescent="0.25">
      <c r="A9" t="s">
        <v>17</v>
      </c>
      <c r="B9">
        <v>37</v>
      </c>
    </row>
    <row r="10" spans="1:2" x14ac:dyDescent="0.25">
      <c r="A10" t="s">
        <v>13</v>
      </c>
      <c r="B10">
        <v>54</v>
      </c>
    </row>
    <row r="11" spans="1:2" x14ac:dyDescent="0.25">
      <c r="A11" t="s">
        <v>12</v>
      </c>
      <c r="B11">
        <v>68</v>
      </c>
    </row>
    <row r="12" spans="1:2" x14ac:dyDescent="0.25">
      <c r="A12" t="s">
        <v>14</v>
      </c>
      <c r="B12">
        <v>66</v>
      </c>
    </row>
    <row r="13" spans="1:2" x14ac:dyDescent="0.25">
      <c r="A13" t="s">
        <v>18</v>
      </c>
      <c r="B13">
        <v>40</v>
      </c>
    </row>
    <row r="14" spans="1:2" x14ac:dyDescent="0.25">
      <c r="A14" t="s">
        <v>20</v>
      </c>
      <c r="B14">
        <v>20</v>
      </c>
    </row>
    <row r="15" spans="1:2" x14ac:dyDescent="0.25">
      <c r="A15" t="s">
        <v>22</v>
      </c>
      <c r="B15">
        <v>16</v>
      </c>
    </row>
    <row r="16" spans="1:2" x14ac:dyDescent="0.25">
      <c r="A16" t="s">
        <v>24</v>
      </c>
      <c r="B16">
        <v>2</v>
      </c>
    </row>
    <row r="17" spans="1:2" x14ac:dyDescent="0.25">
      <c r="A17" t="s">
        <v>26</v>
      </c>
      <c r="B17">
        <v>4</v>
      </c>
    </row>
    <row r="18" spans="1:2" x14ac:dyDescent="0.25">
      <c r="A18" t="s">
        <v>29</v>
      </c>
      <c r="B18">
        <v>1</v>
      </c>
    </row>
    <row r="19" spans="1:2" x14ac:dyDescent="0.25">
      <c r="A19" t="s">
        <v>30</v>
      </c>
      <c r="B19">
        <v>1</v>
      </c>
    </row>
    <row r="20" spans="1:2" x14ac:dyDescent="0.25">
      <c r="A20" t="s">
        <v>16</v>
      </c>
      <c r="B20">
        <v>1</v>
      </c>
    </row>
  </sheetData>
  <autoFilter ref="A1:B1" xr:uid="{535DD2DC-AF93-4619-A2AD-60D24ADCC5DB}">
    <sortState xmlns:xlrd2="http://schemas.microsoft.com/office/spreadsheetml/2017/richdata2" ref="A2:B20">
      <sortCondition ref="A1"/>
    </sortState>
  </autoFilter>
  <sortState xmlns:xlrd2="http://schemas.microsoft.com/office/spreadsheetml/2017/richdata2" ref="A2:B20">
    <sortCondition ref="A2:A20" customList="10% Change,9% Change,8% Change,7% Change,6% Change,5% Change,4% Change,3% Change,2% Change,1% Change,0% Change,-1% Change,-2% Change,-3% Change,-4% Change,-5% Change,-6% Change,-7% Change,-8% Change,-9% Change,-10% Change"/>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11513-45AB-43FB-A578-22B761FA26B3}">
  <dimension ref="A1"/>
  <sheetViews>
    <sheetView tabSelected="1" zoomScaleNormal="100" workbookViewId="0">
      <selection activeCell="H23" sqref="H2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38C8-44BC-40CB-8AF0-196FBD8C2437}">
  <dimension ref="A1"/>
  <sheetViews>
    <sheetView workbookViewId="0">
      <selection activeCell="R7" sqref="R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ADAF-E705-4D61-BAF2-4D427ED84D5C}">
  <dimension ref="A1"/>
  <sheetViews>
    <sheetView zoomScale="85" zoomScaleNormal="85" workbookViewId="0">
      <selection activeCell="N31" sqref="N31"/>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905A-8CD0-48BB-8C75-34D6F5047FDD}">
  <dimension ref="A1"/>
  <sheetViews>
    <sheetView workbookViewId="0">
      <selection activeCell="J33" sqref="J3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415A6-BF1B-4062-BDAF-1DE4736BEF74}">
  <dimension ref="A1"/>
  <sheetViews>
    <sheetView workbookViewId="0">
      <selection activeCell="X28" sqref="X28"/>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7CF0C-E6A5-4926-B57A-16341C4239F8}">
  <dimension ref="A1"/>
  <sheetViews>
    <sheetView topLeftCell="E1" zoomScaleNormal="100" workbookViewId="0">
      <selection activeCell="O33" sqref="O3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Stock Data</vt:lpstr>
      <vt:lpstr>Treemap Data</vt:lpstr>
      <vt:lpstr>Goal 1</vt:lpstr>
      <vt:lpstr>Goal 2</vt:lpstr>
      <vt:lpstr>Goal 3</vt:lpstr>
      <vt:lpstr>Goal 4</vt:lpstr>
      <vt:lpstr>Goal 5</vt:lpstr>
      <vt:lpstr>Goal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Nolan Moss</dc:creator>
  <cp:lastModifiedBy>Moss,Nolan W</cp:lastModifiedBy>
  <dcterms:created xsi:type="dcterms:W3CDTF">2015-06-05T18:17:20Z</dcterms:created>
  <dcterms:modified xsi:type="dcterms:W3CDTF">2025-06-17T14:50:21Z</dcterms:modified>
</cp:coreProperties>
</file>