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2120" windowHeight="87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5" i="1"/>
  <c r="H16"/>
  <c r="F26"/>
  <c r="C24"/>
  <c r="F11"/>
  <c r="G13"/>
  <c r="G14"/>
  <c r="G15"/>
  <c r="G16"/>
  <c r="E16"/>
  <c r="I16"/>
  <c r="E15"/>
  <c r="I15"/>
  <c r="E14"/>
  <c r="F14"/>
  <c r="I14"/>
  <c r="E13"/>
  <c r="F13"/>
  <c r="I13"/>
  <c r="H13"/>
  <c r="E10"/>
  <c r="F10"/>
  <c r="E11"/>
  <c r="E12"/>
  <c r="F12"/>
  <c r="E22"/>
  <c r="E20"/>
  <c r="E19"/>
  <c r="E18"/>
  <c r="E17"/>
  <c r="G12"/>
  <c r="G11"/>
  <c r="G10"/>
  <c r="J12"/>
  <c r="H12"/>
  <c r="J10"/>
  <c r="I12"/>
  <c r="I10"/>
  <c r="H11"/>
  <c r="I11"/>
  <c r="J11"/>
  <c r="H14"/>
  <c r="H10"/>
</calcChain>
</file>

<file path=xl/sharedStrings.xml><?xml version="1.0" encoding="utf-8"?>
<sst xmlns="http://schemas.openxmlformats.org/spreadsheetml/2006/main" count="46" uniqueCount="44">
  <si>
    <r>
      <t>Перечень сырья:</t>
    </r>
    <r>
      <rPr>
        <sz val="9"/>
        <rFont val="Times New Roman"/>
        <family val="1"/>
      </rPr>
      <t xml:space="preserve"> </t>
    </r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</si>
  <si>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</si>
  <si>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</si>
  <si>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</si>
  <si>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 xml:space="preserve">                                           УТВЕРЖДАЮ</t>
  </si>
  <si>
    <t>Выход готового блюда</t>
  </si>
  <si>
    <t>Выход готового продукта, г</t>
  </si>
  <si>
    <t>Нормы расхода на 1 порцию</t>
  </si>
  <si>
    <t>Нормы расхода на 100 порций</t>
  </si>
  <si>
    <t>№ п/п</t>
  </si>
  <si>
    <t>Наименование сырья</t>
  </si>
  <si>
    <t>Масса брутто, г</t>
  </si>
  <si>
    <t>Масса нетто, г</t>
  </si>
  <si>
    <t xml:space="preserve">Выход готового продукта, г на 100 порций </t>
  </si>
  <si>
    <t>Нормы отходов, при холодной обработке %</t>
  </si>
  <si>
    <t>ТЕХНОЛОГИЧЕСКИЙ ПРОЦЕСС</t>
  </si>
  <si>
    <t xml:space="preserve">ТЕХНИКО-ТЕХНОЛОГИЧЕСКАЯ  КАРТА  № </t>
  </si>
  <si>
    <t>ЗАКЛАДКА В КОТЕЛ КГ</t>
  </si>
  <si>
    <t>Картофель (август)</t>
  </si>
  <si>
    <t>Картофель (сент.-окт.)</t>
  </si>
  <si>
    <t>Картофель (нояб-дек)</t>
  </si>
  <si>
    <t>Картофель (март-июль)</t>
  </si>
  <si>
    <t xml:space="preserve">Руководство по приготовлению пищи в воинских частях, военно-учебных заведениях армии и флота </t>
  </si>
  <si>
    <t>Картофель (янв-февр)</t>
  </si>
  <si>
    <t>Масло растительное</t>
  </si>
  <si>
    <t>Начальник производственного отдела____________________</t>
  </si>
  <si>
    <t>Управляющий столовой________________</t>
  </si>
  <si>
    <t>Руководитель технологического отдела___________________</t>
  </si>
  <si>
    <t>Заведующий производством______________</t>
  </si>
  <si>
    <t>Морковь (янв.-июль)</t>
  </si>
  <si>
    <t>Морковь (авг.-дек)</t>
  </si>
  <si>
    <t>Лук репчатый</t>
  </si>
  <si>
    <t>или</t>
  </si>
  <si>
    <t xml:space="preserve">  </t>
  </si>
  <si>
    <t>ОКГ</t>
  </si>
  <si>
    <t>Соль</t>
  </si>
  <si>
    <t>ТРЕБОВАНИЯ  К  КАЧЕСТВУ</t>
  </si>
  <si>
    <t>картофель, горошек зеленый консервированный,  масло растительное, лук репчатый, огурецы  консервированные, соль.</t>
  </si>
  <si>
    <t>Лук  зеленый</t>
  </si>
  <si>
    <r>
      <t>Требования к оформлению, подаче и реализации:</t>
    </r>
    <r>
      <rPr>
        <sz val="14"/>
        <rFont val="Times New Roman"/>
        <family val="1"/>
        <charset val="204"/>
      </rPr>
      <t xml:space="preserve"> салат уложить аккуратной горкой на тарелку (салатник). Холодные закуски должны выставляться в порционированном виде в охлаждаемый прилавок-витрину и реализовываться в течение одного часа.  
</t>
    </r>
    <r>
      <rPr>
        <b/>
        <sz val="14"/>
        <rFont val="Times New Roman"/>
        <family val="1"/>
        <charset val="204"/>
      </rPr>
      <t>Органолептические показатели:</t>
    </r>
    <r>
      <rPr>
        <sz val="14"/>
        <rFont val="Times New Roman"/>
        <family val="1"/>
        <charset val="204"/>
      </rPr>
      <t xml:space="preserve">   
</t>
    </r>
    <r>
      <rPr>
        <b/>
        <sz val="14"/>
        <rFont val="Times New Roman"/>
        <family val="1"/>
        <charset val="204"/>
      </rPr>
      <t>Внешний вид:</t>
    </r>
    <r>
      <rPr>
        <sz val="14"/>
        <rFont val="Times New Roman"/>
        <family val="1"/>
        <charset val="204"/>
      </rPr>
      <t xml:space="preserve">  овощи сохранили форму нарезки, компоненты равномерно распределены.
</t>
    </r>
    <r>
      <rPr>
        <b/>
        <sz val="14"/>
        <rFont val="Times New Roman"/>
        <family val="1"/>
        <charset val="204"/>
      </rPr>
      <t>Консистенция:</t>
    </r>
    <r>
      <rPr>
        <sz val="14"/>
        <rFont val="Times New Roman"/>
        <family val="1"/>
        <charset val="204"/>
      </rPr>
      <t xml:space="preserve">    овощи мягкие, но не переварен, зеленого горошка и огурцов плотная.
</t>
    </r>
    <r>
      <rPr>
        <b/>
        <sz val="14"/>
        <rFont val="Times New Roman"/>
        <family val="1"/>
        <charset val="204"/>
      </rPr>
      <t>Вкус, запах:</t>
    </r>
    <r>
      <rPr>
        <sz val="14"/>
        <rFont val="Times New Roman"/>
        <family val="1"/>
        <charset val="204"/>
      </rPr>
      <t xml:space="preserve">    умеренно соленый, свойственный компонентам входящим в состав блюда.
</t>
    </r>
    <r>
      <rPr>
        <b/>
        <sz val="14"/>
        <rFont val="Times New Roman"/>
        <family val="1"/>
        <charset val="204"/>
      </rPr>
      <t>Цвет:</t>
    </r>
    <r>
      <rPr>
        <sz val="14"/>
        <rFont val="Times New Roman"/>
        <family val="1"/>
        <charset val="204"/>
      </rPr>
      <t xml:space="preserve">    соответствует компонентам входящим в состав блюда.</t>
    </r>
  </si>
  <si>
    <t>Капуста белокочанная</t>
  </si>
  <si>
    <r>
      <t xml:space="preserve">Очищенные сырые овощи: картофель и морковь нарезают с использованием овощерезательной машины кубиками и припускают в небольшом количестве воды до готовности. Во время припускания в картофель добавляют соль, а в морковь растительное масло. Приготовленные таким способом овощи, охлаждают. Лук репчатый очищают, моют, нарезают полукольцами. С кочана капусты срезают верхние загрязненные и поврежденные листья, подрезая их у основания. Затем обрезают наружную часть кочерыжки и разрезают кочан пополам. Из каждой половины внутренней части кочана вырезают кочерыжки. Сырые овощи рекомендуется выдерживать в  10%-ном растворе поваренной соли в течении 10 мин с последующим ополаскиванием проточной водой. Капусту шинкуют соломкой, добавляют соль,  и нагревают при непрерывном помешивании до тех пор, пока капуста не осядет и не станет мягкой (но не потеряет хруста).На предприятиях, где нет овощерезательных машин, нарезка овощей производится вручную, тонкими ломтиками.  Не заправленные салаты допускается хранить не более 3 часов при температуре плюс 4 + 2 0 С.  Подготовленные овощи </t>
    </r>
    <r>
      <rPr>
        <b/>
        <sz val="12"/>
        <rFont val="Times New Roman"/>
        <family val="1"/>
        <charset val="204"/>
      </rPr>
      <t>перед подачей</t>
    </r>
    <r>
      <rPr>
        <sz val="12"/>
        <rFont val="Times New Roman"/>
        <family val="1"/>
        <charset val="204"/>
      </rPr>
      <t xml:space="preserve"> заправляют маслом растительным и перемешивают. При перемешивании ингредиентов, входящих в состав блюд, необходимо пользоваться кухонным инвентарем, не касаясь продукта руками.  Хранение заправленных салатов не допускается.                            </t>
    </r>
  </si>
  <si>
    <t>Салат овощной</t>
  </si>
  <si>
    <t>1.35.1.</t>
  </si>
</sst>
</file>

<file path=xl/styles.xml><?xml version="1.0" encoding="utf-8"?>
<styleSheet xmlns="http://schemas.openxmlformats.org/spreadsheetml/2006/main">
  <numFmts count="1">
    <numFmt numFmtId="178" formatCode="0.0"/>
  </numFmts>
  <fonts count="15">
    <font>
      <sz val="10"/>
      <name val="Arial Cyr"/>
      <charset val="204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b/>
      <i/>
      <sz val="16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left" vertical="center" wrapText="1"/>
    </xf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1" fillId="0" borderId="0" xfId="0" applyFont="1" applyAlignment="1">
      <alignment horizontal="right" vertical="top" wrapText="1"/>
    </xf>
    <xf numFmtId="14" fontId="11" fillId="0" borderId="0" xfId="0" applyNumberFormat="1" applyFont="1" applyAlignment="1">
      <alignment horizontal="righ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/>
    <xf numFmtId="0" fontId="11" fillId="4" borderId="0" xfId="0" applyFont="1" applyFill="1" applyBorder="1" applyAlignment="1">
      <alignment horizontal="justify" vertical="top" wrapText="1"/>
    </xf>
    <xf numFmtId="0" fontId="12" fillId="0" borderId="0" xfId="0" applyFont="1"/>
    <xf numFmtId="0" fontId="12" fillId="0" borderId="0" xfId="0" applyFont="1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2" xfId="0" applyFont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3" fontId="11" fillId="0" borderId="3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178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78" fontId="12" fillId="0" borderId="1" xfId="0" applyNumberFormat="1" applyFont="1" applyBorder="1" applyAlignment="1">
      <alignment horizontal="center" vertical="center" wrapText="1"/>
    </xf>
    <xf numFmtId="1" fontId="12" fillId="0" borderId="3" xfId="0" applyNumberFormat="1" applyFont="1" applyBorder="1" applyAlignment="1">
      <alignment horizontal="center" vertical="center" wrapText="1"/>
    </xf>
    <xf numFmtId="178" fontId="12" fillId="0" borderId="3" xfId="0" applyNumberFormat="1" applyFont="1" applyBorder="1" applyAlignment="1">
      <alignment horizontal="center" vertical="center" wrapText="1"/>
    </xf>
    <xf numFmtId="178" fontId="12" fillId="0" borderId="4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1" fontId="11" fillId="3" borderId="3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1" fillId="0" borderId="6" xfId="0" applyFont="1" applyBorder="1" applyAlignment="1">
      <alignment horizontal="left" vertical="top" wrapText="1"/>
    </xf>
    <xf numFmtId="0" fontId="12" fillId="0" borderId="7" xfId="0" applyFont="1" applyBorder="1" applyAlignment="1"/>
    <xf numFmtId="0" fontId="12" fillId="0" borderId="8" xfId="0" applyFont="1" applyBorder="1" applyAlignment="1"/>
    <xf numFmtId="0" fontId="12" fillId="0" borderId="9" xfId="0" applyFont="1" applyBorder="1" applyAlignment="1"/>
    <xf numFmtId="0" fontId="12" fillId="0" borderId="0" xfId="0" applyFont="1" applyBorder="1" applyAlignment="1"/>
    <xf numFmtId="0" fontId="12" fillId="0" borderId="10" xfId="0" applyFont="1" applyBorder="1" applyAlignment="1"/>
    <xf numFmtId="0" fontId="12" fillId="0" borderId="11" xfId="0" applyFont="1" applyBorder="1" applyAlignment="1"/>
    <xf numFmtId="0" fontId="12" fillId="0" borderId="5" xfId="0" applyFont="1" applyBorder="1" applyAlignment="1"/>
    <xf numFmtId="0" fontId="12" fillId="0" borderId="3" xfId="0" applyFont="1" applyBorder="1" applyAlignment="1"/>
    <xf numFmtId="0" fontId="7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2"/>
  <sheetViews>
    <sheetView tabSelected="1" topLeftCell="A10" zoomScale="75" zoomScaleNormal="75" workbookViewId="0">
      <selection activeCell="H19" sqref="H19"/>
    </sheetView>
  </sheetViews>
  <sheetFormatPr defaultRowHeight="12.75"/>
  <cols>
    <col min="1" max="1" width="8.42578125" style="2" customWidth="1"/>
    <col min="2" max="2" width="29.7109375" style="2" customWidth="1"/>
    <col min="3" max="3" width="9.42578125" style="2" customWidth="1"/>
    <col min="4" max="4" width="11.85546875" style="2" customWidth="1"/>
    <col min="5" max="5" width="9.7109375" style="2" customWidth="1"/>
    <col min="6" max="8" width="11.42578125" style="2" customWidth="1"/>
    <col min="9" max="10" width="13.7109375" style="2" hidden="1" customWidth="1"/>
    <col min="11" max="11" width="14" style="2" customWidth="1"/>
    <col min="12" max="12" width="30.42578125" style="2" customWidth="1"/>
    <col min="13" max="13" width="13.85546875" style="2" customWidth="1"/>
    <col min="14" max="14" width="50.85546875" style="2" customWidth="1"/>
    <col min="15" max="16384" width="9.140625" style="2"/>
  </cols>
  <sheetData>
    <row r="1" spans="1:14" ht="13.5" customHeight="1">
      <c r="A1" s="44"/>
      <c r="B1" s="44"/>
      <c r="C1" s="1"/>
      <c r="L1" s="4"/>
      <c r="M1" s="4"/>
      <c r="N1" s="6" t="s">
        <v>4</v>
      </c>
    </row>
    <row r="2" spans="1:14" ht="20.25" customHeight="1">
      <c r="A2" s="44"/>
      <c r="B2" s="44"/>
      <c r="C2" s="63" t="s">
        <v>16</v>
      </c>
      <c r="D2" s="63"/>
      <c r="E2" s="63"/>
      <c r="F2" s="63"/>
      <c r="G2" s="63"/>
      <c r="H2" s="63"/>
      <c r="I2" s="63"/>
      <c r="J2" s="63"/>
      <c r="K2" s="63"/>
      <c r="L2" s="7" t="s">
        <v>43</v>
      </c>
      <c r="M2" s="62"/>
      <c r="N2" s="62"/>
    </row>
    <row r="3" spans="1:14" ht="21.75" customHeight="1">
      <c r="A3" s="44"/>
      <c r="B3" s="45"/>
      <c r="D3" s="64" t="s">
        <v>22</v>
      </c>
      <c r="E3" s="64"/>
      <c r="F3" s="64"/>
      <c r="G3" s="64"/>
      <c r="H3" s="64"/>
      <c r="I3" s="64"/>
      <c r="J3" s="64"/>
      <c r="K3" s="64"/>
      <c r="L3" s="64"/>
      <c r="M3" s="64"/>
      <c r="N3" s="3"/>
    </row>
    <row r="4" spans="1:14" ht="23.25" customHeight="1">
      <c r="A4" s="65"/>
      <c r="B4" s="65"/>
      <c r="C4" s="16"/>
      <c r="L4" s="11"/>
      <c r="M4" s="12"/>
      <c r="N4" s="3"/>
    </row>
    <row r="5" spans="1:14" ht="26.25" customHeight="1">
      <c r="A5" s="20" t="s">
        <v>1</v>
      </c>
      <c r="B5" s="21"/>
      <c r="C5" s="78" t="s">
        <v>42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 ht="21" customHeight="1">
      <c r="A6" s="67" t="s">
        <v>0</v>
      </c>
      <c r="B6" s="67"/>
      <c r="C6" s="79" t="s">
        <v>37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</row>
    <row r="7" spans="1:14" ht="27" customHeight="1">
      <c r="A7" s="77" t="s">
        <v>2</v>
      </c>
      <c r="B7" s="77"/>
      <c r="C7" s="83" t="s">
        <v>3</v>
      </c>
      <c r="D7" s="83"/>
      <c r="E7" s="83"/>
      <c r="F7" s="83"/>
      <c r="G7" s="83"/>
      <c r="H7" s="83"/>
      <c r="I7" s="83"/>
      <c r="J7" s="83"/>
      <c r="K7" s="84"/>
      <c r="L7" s="84"/>
      <c r="M7" s="84"/>
      <c r="N7" s="84"/>
    </row>
    <row r="8" spans="1:14" ht="39.75" customHeight="1">
      <c r="A8" s="60" t="s">
        <v>9</v>
      </c>
      <c r="B8" s="60" t="s">
        <v>10</v>
      </c>
      <c r="C8" s="58" t="s">
        <v>7</v>
      </c>
      <c r="D8" s="59"/>
      <c r="E8" s="59"/>
      <c r="F8" s="59"/>
      <c r="G8" s="58" t="s">
        <v>8</v>
      </c>
      <c r="H8" s="66"/>
      <c r="I8" s="66"/>
      <c r="J8" s="66"/>
      <c r="K8" s="52" t="s">
        <v>15</v>
      </c>
      <c r="L8" s="53"/>
      <c r="M8" s="53"/>
      <c r="N8" s="54"/>
    </row>
    <row r="9" spans="1:14" ht="96" customHeight="1">
      <c r="A9" s="61"/>
      <c r="B9" s="61"/>
      <c r="C9" s="5" t="s">
        <v>11</v>
      </c>
      <c r="D9" s="5" t="s">
        <v>14</v>
      </c>
      <c r="E9" s="5" t="s">
        <v>12</v>
      </c>
      <c r="F9" s="5" t="s">
        <v>6</v>
      </c>
      <c r="G9" s="5" t="s">
        <v>11</v>
      </c>
      <c r="H9" s="5" t="s">
        <v>12</v>
      </c>
      <c r="I9" s="5" t="s">
        <v>13</v>
      </c>
      <c r="J9" s="13" t="s">
        <v>17</v>
      </c>
      <c r="K9" s="55"/>
      <c r="L9" s="56"/>
      <c r="M9" s="56"/>
      <c r="N9" s="57"/>
    </row>
    <row r="10" spans="1:14" ht="26.25" customHeight="1">
      <c r="A10" s="25">
        <v>1</v>
      </c>
      <c r="B10" s="28" t="s">
        <v>23</v>
      </c>
      <c r="C10" s="31">
        <v>100</v>
      </c>
      <c r="D10" s="25">
        <v>35</v>
      </c>
      <c r="E10" s="25">
        <f t="shared" ref="E10:E15" si="0">C10-(C10/100*D10)</f>
        <v>65</v>
      </c>
      <c r="F10" s="32">
        <f>E10</f>
        <v>65</v>
      </c>
      <c r="G10" s="33">
        <f t="shared" ref="G10:G16" si="1">C10*100</f>
        <v>10000</v>
      </c>
      <c r="H10" s="32">
        <f t="shared" ref="H10:H16" si="2">E10*100</f>
        <v>6500</v>
      </c>
      <c r="I10" s="22">
        <f>E10*100</f>
        <v>6500</v>
      </c>
      <c r="J10" s="23">
        <f>(E10*C4)/1000</f>
        <v>0</v>
      </c>
      <c r="K10" s="46" t="s">
        <v>41</v>
      </c>
      <c r="L10" s="47"/>
      <c r="M10" s="47"/>
      <c r="N10" s="48"/>
    </row>
    <row r="11" spans="1:14" ht="29.25" customHeight="1">
      <c r="A11" s="25">
        <v>2</v>
      </c>
      <c r="B11" s="29" t="s">
        <v>40</v>
      </c>
      <c r="C11" s="31">
        <v>40</v>
      </c>
      <c r="D11" s="34">
        <v>20</v>
      </c>
      <c r="E11" s="25">
        <f t="shared" si="0"/>
        <v>32</v>
      </c>
      <c r="F11" s="32">
        <f>C11*0.63</f>
        <v>25.2</v>
      </c>
      <c r="G11" s="33">
        <f t="shared" si="1"/>
        <v>4000</v>
      </c>
      <c r="H11" s="32">
        <f t="shared" si="2"/>
        <v>3200</v>
      </c>
      <c r="I11" s="22">
        <f>E11*100</f>
        <v>3200</v>
      </c>
      <c r="J11" s="23">
        <f>(E11*C4)/1000</f>
        <v>0</v>
      </c>
      <c r="K11" s="49"/>
      <c r="L11" s="50"/>
      <c r="M11" s="50"/>
      <c r="N11" s="51"/>
    </row>
    <row r="12" spans="1:14" ht="29.25" customHeight="1">
      <c r="A12" s="25">
        <v>3</v>
      </c>
      <c r="B12" s="29" t="s">
        <v>24</v>
      </c>
      <c r="C12" s="31">
        <v>8</v>
      </c>
      <c r="D12" s="35"/>
      <c r="E12" s="36">
        <f t="shared" si="0"/>
        <v>8</v>
      </c>
      <c r="F12" s="31">
        <f>E12</f>
        <v>8</v>
      </c>
      <c r="G12" s="33">
        <f t="shared" si="1"/>
        <v>800</v>
      </c>
      <c r="H12" s="32">
        <f t="shared" si="2"/>
        <v>800</v>
      </c>
      <c r="I12" s="22">
        <f>E12*100</f>
        <v>800</v>
      </c>
      <c r="J12" s="23">
        <f>(E12*C4)/1000</f>
        <v>0</v>
      </c>
      <c r="K12" s="49"/>
      <c r="L12" s="50"/>
      <c r="M12" s="50"/>
      <c r="N12" s="51"/>
    </row>
    <row r="13" spans="1:14" ht="29.25" customHeight="1">
      <c r="A13" s="25">
        <v>4</v>
      </c>
      <c r="B13" s="29" t="s">
        <v>29</v>
      </c>
      <c r="C13" s="31">
        <v>25</v>
      </c>
      <c r="D13" s="35">
        <v>25</v>
      </c>
      <c r="E13" s="36">
        <f t="shared" si="0"/>
        <v>18.75</v>
      </c>
      <c r="F13" s="37">
        <f>SUM(E13*0.92)</f>
        <v>17.25</v>
      </c>
      <c r="G13" s="33">
        <f t="shared" si="1"/>
        <v>2500</v>
      </c>
      <c r="H13" s="32">
        <f t="shared" si="2"/>
        <v>1875</v>
      </c>
      <c r="I13" s="22">
        <f>F13*100</f>
        <v>1725</v>
      </c>
      <c r="J13" s="23"/>
      <c r="K13" s="49"/>
      <c r="L13" s="50"/>
      <c r="M13" s="50"/>
      <c r="N13" s="51"/>
    </row>
    <row r="14" spans="1:14" ht="29.25" customHeight="1">
      <c r="A14" s="25">
        <v>6</v>
      </c>
      <c r="B14" s="29" t="s">
        <v>31</v>
      </c>
      <c r="C14" s="31">
        <v>10</v>
      </c>
      <c r="D14" s="35">
        <v>16</v>
      </c>
      <c r="E14" s="39">
        <f t="shared" si="0"/>
        <v>8.4</v>
      </c>
      <c r="F14" s="38">
        <f>E14</f>
        <v>8.4</v>
      </c>
      <c r="G14" s="33">
        <f t="shared" si="1"/>
        <v>1000</v>
      </c>
      <c r="H14" s="32">
        <f t="shared" si="2"/>
        <v>840</v>
      </c>
      <c r="I14" s="22">
        <f>E14*100</f>
        <v>840</v>
      </c>
      <c r="J14" s="23"/>
      <c r="K14" s="49"/>
      <c r="L14" s="50"/>
      <c r="M14" s="50"/>
      <c r="N14" s="51"/>
    </row>
    <row r="15" spans="1:14" ht="29.25" customHeight="1">
      <c r="A15" s="25" t="s">
        <v>32</v>
      </c>
      <c r="B15" s="29" t="s">
        <v>38</v>
      </c>
      <c r="C15" s="31">
        <v>10</v>
      </c>
      <c r="D15" s="35">
        <v>20</v>
      </c>
      <c r="E15" s="34">
        <f t="shared" si="0"/>
        <v>8</v>
      </c>
      <c r="F15" s="35"/>
      <c r="G15" s="33">
        <f t="shared" si="1"/>
        <v>1000</v>
      </c>
      <c r="H15" s="32">
        <f t="shared" si="2"/>
        <v>800</v>
      </c>
      <c r="I15" s="22">
        <f>E15*100</f>
        <v>800</v>
      </c>
      <c r="J15" s="22"/>
      <c r="K15" s="49"/>
      <c r="L15" s="50"/>
      <c r="M15" s="50"/>
      <c r="N15" s="51"/>
    </row>
    <row r="16" spans="1:14" ht="27.75" customHeight="1">
      <c r="A16" s="25">
        <v>7</v>
      </c>
      <c r="B16" s="29" t="s">
        <v>35</v>
      </c>
      <c r="C16" s="31">
        <v>1</v>
      </c>
      <c r="D16" s="40"/>
      <c r="E16" s="39">
        <f>C16</f>
        <v>1</v>
      </c>
      <c r="F16" s="35"/>
      <c r="G16" s="33">
        <f t="shared" si="1"/>
        <v>100</v>
      </c>
      <c r="H16" s="32">
        <f t="shared" si="2"/>
        <v>100</v>
      </c>
      <c r="I16" s="22">
        <f>E16*100</f>
        <v>100</v>
      </c>
      <c r="J16" s="22"/>
      <c r="K16" s="49"/>
      <c r="L16" s="50"/>
      <c r="M16" s="50"/>
      <c r="N16" s="51"/>
    </row>
    <row r="17" spans="1:14" ht="25.5" customHeight="1">
      <c r="A17" s="25"/>
      <c r="B17" s="28" t="s">
        <v>18</v>
      </c>
      <c r="C17" s="31">
        <v>100</v>
      </c>
      <c r="D17" s="40">
        <v>20</v>
      </c>
      <c r="E17" s="25">
        <f t="shared" ref="E17:E22" si="3">C17-(C17/100*D17)</f>
        <v>80</v>
      </c>
      <c r="F17" s="35"/>
      <c r="G17" s="41" t="s">
        <v>33</v>
      </c>
      <c r="H17" s="32"/>
      <c r="I17" s="22"/>
      <c r="J17" s="22"/>
      <c r="K17" s="49"/>
      <c r="L17" s="50"/>
      <c r="M17" s="50"/>
      <c r="N17" s="51"/>
    </row>
    <row r="18" spans="1:14" ht="25.5" customHeight="1">
      <c r="A18" s="26"/>
      <c r="B18" s="28" t="s">
        <v>19</v>
      </c>
      <c r="C18" s="31">
        <v>100</v>
      </c>
      <c r="D18" s="40">
        <v>25</v>
      </c>
      <c r="E18" s="25">
        <f t="shared" si="3"/>
        <v>75</v>
      </c>
      <c r="F18" s="35"/>
      <c r="G18" s="41"/>
      <c r="H18" s="32"/>
      <c r="I18" s="22"/>
      <c r="J18" s="22"/>
      <c r="K18" s="49"/>
      <c r="L18" s="50"/>
      <c r="M18" s="50"/>
      <c r="N18" s="51"/>
    </row>
    <row r="19" spans="1:14" ht="25.5" customHeight="1">
      <c r="A19" s="26"/>
      <c r="B19" s="28" t="s">
        <v>20</v>
      </c>
      <c r="C19" s="31">
        <v>100</v>
      </c>
      <c r="D19" s="40">
        <v>30</v>
      </c>
      <c r="E19" s="25">
        <f t="shared" si="3"/>
        <v>70</v>
      </c>
      <c r="F19" s="35"/>
      <c r="G19" s="35"/>
      <c r="H19" s="35"/>
      <c r="I19" s="24"/>
      <c r="J19" s="24"/>
      <c r="K19" s="80" t="s">
        <v>36</v>
      </c>
      <c r="L19" s="81"/>
      <c r="M19" s="81"/>
      <c r="N19" s="82"/>
    </row>
    <row r="20" spans="1:14" ht="25.5" customHeight="1">
      <c r="A20" s="26"/>
      <c r="B20" s="28" t="s">
        <v>21</v>
      </c>
      <c r="C20" s="31">
        <v>100</v>
      </c>
      <c r="D20" s="40">
        <v>40</v>
      </c>
      <c r="E20" s="25">
        <f t="shared" si="3"/>
        <v>60</v>
      </c>
      <c r="F20" s="35"/>
      <c r="G20" s="35"/>
      <c r="H20" s="35"/>
      <c r="I20" s="24"/>
      <c r="J20" s="24"/>
      <c r="K20" s="68" t="s">
        <v>39</v>
      </c>
      <c r="L20" s="69"/>
      <c r="M20" s="69"/>
      <c r="N20" s="70"/>
    </row>
    <row r="21" spans="1:14" ht="25.5" customHeight="1">
      <c r="A21" s="26"/>
      <c r="B21" s="28"/>
      <c r="C21" s="31"/>
      <c r="D21" s="40"/>
      <c r="E21" s="25"/>
      <c r="F21" s="35"/>
      <c r="G21" s="35"/>
      <c r="H21" s="35"/>
      <c r="I21" s="24"/>
      <c r="J21" s="24"/>
      <c r="K21" s="71"/>
      <c r="L21" s="72"/>
      <c r="M21" s="72"/>
      <c r="N21" s="73"/>
    </row>
    <row r="22" spans="1:14" ht="25.5" customHeight="1">
      <c r="A22" s="26"/>
      <c r="B22" s="28" t="s">
        <v>30</v>
      </c>
      <c r="C22" s="31">
        <v>10</v>
      </c>
      <c r="D22" s="40">
        <v>20</v>
      </c>
      <c r="E22" s="25">
        <f t="shared" si="3"/>
        <v>8</v>
      </c>
      <c r="F22" s="35"/>
      <c r="G22" s="35"/>
      <c r="H22" s="35"/>
      <c r="I22" s="24"/>
      <c r="J22" s="24"/>
      <c r="K22" s="71"/>
      <c r="L22" s="72"/>
      <c r="M22" s="72"/>
      <c r="N22" s="73"/>
    </row>
    <row r="23" spans="1:14" ht="29.25" customHeight="1">
      <c r="A23" s="26"/>
      <c r="B23" s="29"/>
      <c r="C23" s="35"/>
      <c r="D23" s="35"/>
      <c r="E23" s="35"/>
      <c r="F23" s="35"/>
      <c r="G23" s="35"/>
      <c r="H23" s="35"/>
      <c r="I23" s="24"/>
      <c r="J23" s="24"/>
      <c r="K23" s="71"/>
      <c r="L23" s="72"/>
      <c r="M23" s="72"/>
      <c r="N23" s="73"/>
    </row>
    <row r="24" spans="1:14" ht="29.25" customHeight="1">
      <c r="A24" s="26"/>
      <c r="B24" s="29" t="s">
        <v>34</v>
      </c>
      <c r="C24" s="38">
        <f>C14+C13+C11+C10</f>
        <v>175</v>
      </c>
      <c r="D24" s="35"/>
      <c r="E24" s="35"/>
      <c r="F24" s="35"/>
      <c r="G24" s="35"/>
      <c r="H24" s="35"/>
      <c r="I24" s="24"/>
      <c r="J24" s="24"/>
      <c r="K24" s="71"/>
      <c r="L24" s="72"/>
      <c r="M24" s="72"/>
      <c r="N24" s="73"/>
    </row>
    <row r="25" spans="1:14" ht="29.25" customHeight="1">
      <c r="A25" s="26"/>
      <c r="B25" s="29"/>
      <c r="C25" s="35"/>
      <c r="D25" s="35"/>
      <c r="E25" s="35"/>
      <c r="F25" s="35"/>
      <c r="G25" s="35"/>
      <c r="H25" s="35"/>
      <c r="I25" s="24"/>
      <c r="J25" s="24"/>
      <c r="K25" s="71"/>
      <c r="L25" s="72"/>
      <c r="M25" s="72"/>
      <c r="N25" s="73"/>
    </row>
    <row r="26" spans="1:14" ht="29.25" customHeight="1">
      <c r="A26" s="26"/>
      <c r="B26" s="30" t="s">
        <v>5</v>
      </c>
      <c r="C26" s="35"/>
      <c r="D26" s="35"/>
      <c r="E26" s="35"/>
      <c r="F26" s="42">
        <f>F10+F11+F13+F14</f>
        <v>115.85000000000001</v>
      </c>
      <c r="G26" s="43"/>
      <c r="H26" s="43"/>
      <c r="I26" s="27"/>
      <c r="J26" s="27"/>
      <c r="K26" s="74"/>
      <c r="L26" s="75"/>
      <c r="M26" s="75"/>
      <c r="N26" s="76"/>
    </row>
    <row r="27" spans="1:14" ht="18.7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5"/>
    </row>
    <row r="28" spans="1:14" ht="16.5" customHeight="1">
      <c r="A28" s="14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0"/>
      <c r="M28" s="8"/>
      <c r="N28" s="8"/>
    </row>
    <row r="29" spans="1:14" ht="16.5" customHeight="1">
      <c r="A29" s="14"/>
      <c r="B29" s="17" t="s">
        <v>25</v>
      </c>
      <c r="C29" s="18"/>
      <c r="D29" s="18"/>
      <c r="E29" s="18"/>
      <c r="F29" s="18"/>
      <c r="G29" s="18"/>
      <c r="H29" s="18" t="s">
        <v>26</v>
      </c>
      <c r="I29" s="18"/>
      <c r="J29" s="18"/>
      <c r="K29" s="18"/>
      <c r="L29" s="19"/>
      <c r="M29" s="8"/>
      <c r="N29" s="8"/>
    </row>
    <row r="30" spans="1:14" ht="16.5" customHeight="1">
      <c r="A30" s="15"/>
      <c r="B30" s="17"/>
      <c r="C30" s="17"/>
      <c r="D30" s="17"/>
      <c r="E30" s="17"/>
      <c r="F30" s="17"/>
      <c r="G30" s="17"/>
      <c r="H30" s="18"/>
      <c r="I30" s="17"/>
      <c r="J30" s="17"/>
      <c r="K30" s="18"/>
      <c r="L30" s="19"/>
      <c r="M30" s="10"/>
      <c r="N30" s="10"/>
    </row>
    <row r="31" spans="1:14" ht="18.75">
      <c r="A31" s="15"/>
      <c r="B31" s="17" t="s">
        <v>27</v>
      </c>
      <c r="C31" s="17"/>
      <c r="D31" s="17"/>
      <c r="E31" s="17"/>
      <c r="F31" s="17"/>
      <c r="G31" s="17"/>
      <c r="H31" s="17" t="s">
        <v>28</v>
      </c>
      <c r="I31" s="17"/>
      <c r="J31" s="17"/>
      <c r="K31" s="18"/>
      <c r="L31" s="19"/>
      <c r="M31" s="9"/>
      <c r="N31" s="9"/>
    </row>
    <row r="32" spans="1:14" ht="18.7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</sheetData>
  <mergeCells count="20">
    <mergeCell ref="A4:B4"/>
    <mergeCell ref="G8:J8"/>
    <mergeCell ref="A6:B6"/>
    <mergeCell ref="K20:N26"/>
    <mergeCell ref="A7:B7"/>
    <mergeCell ref="C5:N5"/>
    <mergeCell ref="C6:N6"/>
    <mergeCell ref="K19:N19"/>
    <mergeCell ref="C7:N7"/>
    <mergeCell ref="B8:B9"/>
    <mergeCell ref="A1:B1"/>
    <mergeCell ref="A2:B2"/>
    <mergeCell ref="A3:B3"/>
    <mergeCell ref="K10:N18"/>
    <mergeCell ref="K8:N9"/>
    <mergeCell ref="C8:F8"/>
    <mergeCell ref="A8:A9"/>
    <mergeCell ref="M2:N2"/>
    <mergeCell ref="C2:K2"/>
    <mergeCell ref="D3:M3"/>
  </mergeCells>
  <phoneticPr fontId="0" type="noConversion"/>
  <pageMargins left="0.44" right="0.25" top="0.51" bottom="0.42" header="0.5" footer="0.43"/>
  <pageSetup paperSize="9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H21" sqref="H21"/>
    </sheetView>
  </sheetViews>
  <sheetFormatPr defaultRowHeight="12.75"/>
  <cols>
    <col min="1" max="16384" width="9.140625" style="2"/>
  </cols>
  <sheetData>
    <row r="1" ht="15.75" customHeight="1"/>
    <row r="11" ht="15.75" customHeight="1"/>
    <row r="15" ht="15" customHeight="1"/>
    <row r="16" ht="15" customHeight="1"/>
    <row r="22" ht="16.5" customHeight="1"/>
    <row r="23" ht="15.75" customHeight="1"/>
    <row r="24" ht="40.5" customHeight="1"/>
    <row r="25" ht="15.75" customHeight="1"/>
    <row r="27" ht="19.5" customHeight="1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konovalova</dc:creator>
  <cp:lastModifiedBy>v.dzebisov</cp:lastModifiedBy>
  <cp:lastPrinted>2005-10-14T09:11:09Z</cp:lastPrinted>
  <dcterms:created xsi:type="dcterms:W3CDTF">2005-02-28T10:43:41Z</dcterms:created>
  <dcterms:modified xsi:type="dcterms:W3CDTF">2012-12-29T13:36:53Z</dcterms:modified>
</cp:coreProperties>
</file>