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F18" i="1"/>
  <c r="F22"/>
  <c r="E15"/>
  <c r="G15"/>
  <c r="E13"/>
  <c r="H13"/>
  <c r="G13"/>
  <c r="E16"/>
  <c r="H16"/>
  <c r="G16"/>
  <c r="H15"/>
  <c r="E14"/>
  <c r="H14"/>
  <c r="G14"/>
  <c r="E12"/>
  <c r="G12"/>
  <c r="H12"/>
  <c r="E45"/>
  <c r="H45"/>
  <c r="G45"/>
  <c r="E44"/>
  <c r="I44"/>
  <c r="G44"/>
  <c r="E43"/>
  <c r="I43"/>
  <c r="G43"/>
  <c r="E42"/>
  <c r="I42"/>
  <c r="G42"/>
  <c r="E41"/>
  <c r="I41"/>
  <c r="G41"/>
  <c r="E40"/>
  <c r="I40"/>
  <c r="G40"/>
  <c r="E11"/>
  <c r="H11"/>
  <c r="E10"/>
  <c r="H10"/>
  <c r="G11"/>
  <c r="G10"/>
  <c r="H43"/>
  <c r="H42"/>
  <c r="H44"/>
  <c r="H41"/>
  <c r="H40"/>
  <c r="I45"/>
</calcChain>
</file>

<file path=xl/sharedStrings.xml><?xml version="1.0" encoding="utf-8"?>
<sst xmlns="http://schemas.openxmlformats.org/spreadsheetml/2006/main" count="77" uniqueCount="56">
  <si>
    <t>ТЕХНОЛОГИЯ     ПРИГОТОВЛЕНИЯ</t>
  </si>
  <si>
    <t>Вес брутто, г</t>
  </si>
  <si>
    <t>Вес нетто, г</t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</si>
  <si>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</si>
  <si>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Наименование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</si>
  <si>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</si>
  <si>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</si>
  <si>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</si>
  <si>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</si>
  <si>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Выход готового блюда</t>
  </si>
  <si>
    <t>Норма отхода, при холодной обработке %</t>
  </si>
  <si>
    <t>1.Технологическая карта составлена на основе проработки. 
2.Физико-химические и микробиологические показатели, влияющие на безопасность блюда, соответствуют требованиям  СанПиН 2.3.2.1078-01 и ГОСТ Р 50763-95</t>
  </si>
  <si>
    <t>Выход готового продукта, г</t>
  </si>
  <si>
    <t>Нормы расхода на 1 порцию</t>
  </si>
  <si>
    <t>Нормы расхода на 100 порций</t>
  </si>
  <si>
    <t>№ компонента</t>
  </si>
  <si>
    <t xml:space="preserve">Мука </t>
  </si>
  <si>
    <t>Лук репчатый</t>
  </si>
  <si>
    <t xml:space="preserve">ТЕХНИКО-ТЕХНОЛОГИЧЕСКАЯ  КАРТА  № </t>
  </si>
  <si>
    <t>Рецептура по Сборнику Рецептур 2006 г</t>
  </si>
  <si>
    <t>Сухари панировочные</t>
  </si>
  <si>
    <t>Хлеб пшеничный</t>
  </si>
  <si>
    <t>ТРЕБОВАНИЯ КАЧЕСТВА</t>
  </si>
  <si>
    <t>Масло растительное</t>
  </si>
  <si>
    <t>Управляющий</t>
  </si>
  <si>
    <t>_________________________________</t>
  </si>
  <si>
    <t>Технолог</t>
  </si>
  <si>
    <t>Начальник производственного отдела</t>
  </si>
  <si>
    <t>Шеф -повар</t>
  </si>
  <si>
    <t>________________________________________</t>
  </si>
  <si>
    <t xml:space="preserve">                                   Генеральный директор 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</si>
  <si>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</rPr>
      <t xml:space="preserve">  При подаче изделия гарнировать и полить соусом.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овально- приплюснутой формы с заостренным концом (котлеты) или кругло – приплюснутой формы толщиной 2,0-2,5 см (биточки), или плоско -овальной формы, толщиной 1 см (шницели)</t>
    </r>
    <r>
      <rPr>
        <b/>
        <sz val="12"/>
        <rFont val="Times New Roman"/>
        <family val="1"/>
      </rPr>
      <t xml:space="preserve">
Консистенция: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поверхность коричневого цвета, без трещин, на разрезе цвет серый, в месте прокола выделяется бесцветный сок.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жареного мяса</t>
    </r>
  </si>
  <si>
    <t>закладка в котел</t>
  </si>
  <si>
    <t>Котлеты, биточки, шницели(говядина б/к)</t>
  </si>
  <si>
    <t>Говядина б/к</t>
  </si>
  <si>
    <t>панировочные сухари</t>
  </si>
  <si>
    <t>№ п/п</t>
  </si>
  <si>
    <t>Хлеб</t>
  </si>
  <si>
    <t>Вода или</t>
  </si>
  <si>
    <t>Говядина н/к 1 кат, хлеб пшеничный, соль, перец черный молотый, масло растительное, лук репчатый, сухари панировочные, мука</t>
  </si>
  <si>
    <t>Мясо нарезают, пропускают через мясорубку с решеткой, имеющие крупные отверстия. Измельченное мясо соединяют с предварительно замоченным хлебом. В котлетную массу добавляют соль, перец, вновь пропускают через мясорубку с двумя решетками, тщательно вымешивают, вливают холодную воду, еще раз вымешивают и взбивают до пышного состояния. Котлетную массу разделывают на порции, придают им овально приплюснутую форму толщиной 2 см с заостренным концом, панируют в молотых сухарях, выравнивают и подвергают немедленной тепловой обработке. Котлеты обжаривают до образования корочки с обеих сторон, доводят до готовности в жарочном шкафу.  Готовность котлет определяют по выделению бесцветного сока при надавливании ножом. Биточки и шницеля готовят так же  из котлетной массы. Форма биточков кругло приплюснутая, шницеля овально приплюснутая в виде лепешки толщиной 1 см.</t>
  </si>
  <si>
    <t>Начальник  производственного отдела______________</t>
  </si>
  <si>
    <t>Руководитель технологического отдела_____________</t>
  </si>
  <si>
    <t>Заведующий производством_____________</t>
  </si>
  <si>
    <t>Управляющий столовой _______________</t>
  </si>
  <si>
    <t>Говядина 1кат. н/к или</t>
  </si>
  <si>
    <t>ТРЕБОВАНИЯ К КАЧЕСТВУ</t>
  </si>
  <si>
    <t xml:space="preserve">Мука пшеничная 1 сорт  или </t>
  </si>
  <si>
    <t>Масса п/ф</t>
  </si>
  <si>
    <t>Свинина н/к</t>
  </si>
  <si>
    <t>Котлета по-домашнему</t>
  </si>
  <si>
    <t>говядина 1 кат. н/к , свинина н/к,  хлеб пшеничный,  соль,  перец,  масло растительное, мука пшеничная или сухари панировочные.</t>
  </si>
  <si>
    <t>Дефростированную, затем подготовленную мякоть говядины и свинины нарезают, пропускают через мясорубку с решеткой, имеющие крупные отверстия. Измельченное мясо соединяют с предварительно замоченным хлебом. В котлетную массу добавляют соль, перец, вновь пропускают через мясорубку с двумя решетками, тщательно вымешивают, вливают холодную воду, еще раз вымешивают и взбивают до пышного состояния. Котлетную массу разделывают на порции, придают им овально приплюснутую форму толщиной 2 см с заостренным концом, панируют в муке или молотых сухарях, выравнивают и подвергают немедленной тепловой обработке. Котлеты обжаривают до образования корочки с обеих сторон, доводят до готовности в жарочном шкафу.  Готовность котлет определяют по выделению бесцветного сока при надавливании ножом.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</si>
  <si>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Температура при подаче не ниже 65 С.  Рубленные изделия (1-2 шт. на порцию) уложить на тарелку, рядом разместить гарнир и полить соусом.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овально- приплюснутой формы с заостренным концом.</t>
    </r>
    <r>
      <rPr>
        <b/>
        <sz val="12"/>
        <rFont val="Times New Roman"/>
        <family val="1"/>
      </rPr>
      <t xml:space="preserve">
Консистенция:</t>
    </r>
    <r>
      <rPr>
        <sz val="12"/>
        <rFont val="Times New Roman"/>
        <family val="1"/>
        <charset val="204"/>
      </rPr>
      <t xml:space="preserve"> упругая, сохранена форма изделия.</t>
    </r>
    <r>
      <rPr>
        <b/>
        <sz val="12"/>
        <rFont val="Times New Roman"/>
        <family val="1"/>
      </rPr>
      <t xml:space="preserve">
Вкус, запах:</t>
    </r>
    <r>
      <rPr>
        <sz val="12"/>
        <rFont val="Times New Roman"/>
        <family val="1"/>
      </rPr>
      <t xml:space="preserve">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поверхность светло-коричневого цвета, без трещин, на разрезе цвет серый.</t>
    </r>
    <r>
      <rPr>
        <b/>
        <sz val="12"/>
        <rFont val="Times New Roman"/>
        <family val="1"/>
      </rPr>
      <t xml:space="preserve">
</t>
    </r>
  </si>
  <si>
    <t>ТЕХНОЛОГИЧЕСКИЙ    ПРОЦЕСС</t>
  </si>
  <si>
    <t>3.60.</t>
  </si>
</sst>
</file>

<file path=xl/styles.xml><?xml version="1.0" encoding="utf-8"?>
<styleSheet xmlns="http://schemas.openxmlformats.org/spreadsheetml/2006/main">
  <numFmts count="1">
    <numFmt numFmtId="178" formatCode="0.0"/>
  </numFmts>
  <fonts count="16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i/>
      <sz val="16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2" fillId="0" borderId="1" xfId="0" applyFont="1" applyBorder="1" applyAlignment="1">
      <alignment wrapText="1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left" vertical="center" wrapText="1"/>
    </xf>
    <xf numFmtId="0" fontId="3" fillId="0" borderId="0" xfId="0" applyFont="1" applyAlignment="1"/>
    <xf numFmtId="3" fontId="3" fillId="0" borderId="2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2" fillId="0" borderId="5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178" fontId="12" fillId="0" borderId="6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" fontId="13" fillId="0" borderId="6" xfId="0" applyNumberFormat="1" applyFont="1" applyBorder="1" applyAlignment="1">
      <alignment horizontal="center" vertical="top" wrapText="1"/>
    </xf>
    <xf numFmtId="2" fontId="12" fillId="0" borderId="6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178" fontId="12" fillId="0" borderId="6" xfId="0" applyNumberFormat="1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2" fontId="12" fillId="0" borderId="6" xfId="0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4" fillId="2" borderId="0" xfId="0" applyFont="1" applyFill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top" wrapText="1"/>
    </xf>
    <xf numFmtId="0" fontId="14" fillId="0" borderId="0" xfId="0" applyFont="1" applyFill="1" applyAlignment="1">
      <alignment horizontal="justify" vertical="top" wrapText="1"/>
    </xf>
    <xf numFmtId="0" fontId="9" fillId="0" borderId="0" xfId="0" applyFont="1" applyAlignment="1">
      <alignment horizontal="right" vertical="center" wrapText="1"/>
    </xf>
    <xf numFmtId="0" fontId="11" fillId="0" borderId="8" xfId="0" applyFont="1" applyBorder="1" applyAlignment="1"/>
    <xf numFmtId="0" fontId="12" fillId="0" borderId="1" xfId="0" applyFont="1" applyBorder="1" applyAlignment="1">
      <alignment horizontal="left" wrapText="1"/>
    </xf>
    <xf numFmtId="178" fontId="12" fillId="0" borderId="5" xfId="0" applyNumberFormat="1" applyFont="1" applyBorder="1" applyAlignment="1">
      <alignment horizontal="center" wrapText="1"/>
    </xf>
    <xf numFmtId="178" fontId="12" fillId="0" borderId="1" xfId="0" applyNumberFormat="1" applyFont="1" applyBorder="1" applyAlignment="1">
      <alignment horizontal="center" wrapText="1"/>
    </xf>
    <xf numFmtId="178" fontId="13" fillId="0" borderId="6" xfId="0" applyNumberFormat="1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178" fontId="12" fillId="0" borderId="7" xfId="0" applyNumberFormat="1" applyFont="1" applyBorder="1" applyAlignment="1">
      <alignment horizontal="center" wrapText="1"/>
    </xf>
    <xf numFmtId="178" fontId="13" fillId="0" borderId="2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left" wrapText="1"/>
    </xf>
    <xf numFmtId="178" fontId="12" fillId="0" borderId="2" xfId="0" applyNumberFormat="1" applyFont="1" applyBorder="1" applyAlignment="1">
      <alignment horizontal="center" wrapText="1"/>
    </xf>
    <xf numFmtId="1" fontId="12" fillId="0" borderId="2" xfId="0" applyNumberFormat="1" applyFont="1" applyBorder="1" applyAlignment="1">
      <alignment horizontal="center" wrapText="1"/>
    </xf>
    <xf numFmtId="0" fontId="13" fillId="0" borderId="3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1" fontId="13" fillId="0" borderId="2" xfId="0" applyNumberFormat="1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" fontId="13" fillId="3" borderId="2" xfId="0" applyNumberFormat="1" applyFont="1" applyFill="1" applyBorder="1" applyAlignment="1">
      <alignment horizontal="center" wrapText="1"/>
    </xf>
    <xf numFmtId="0" fontId="15" fillId="0" borderId="0" xfId="0" applyFont="1"/>
    <xf numFmtId="0" fontId="11" fillId="0" borderId="0" xfId="0" applyFont="1" applyAlignment="1"/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wrapText="1" shrinkToFit="1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9" fillId="0" borderId="0" xfId="0" applyFont="1" applyAlignment="1">
      <alignment horizontal="right" vertical="center" wrapText="1"/>
    </xf>
    <xf numFmtId="0" fontId="12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topLeftCell="A7" zoomScale="75" zoomScaleNormal="75" workbookViewId="0">
      <selection activeCell="C67" sqref="C67"/>
    </sheetView>
  </sheetViews>
  <sheetFormatPr defaultRowHeight="12.75"/>
  <cols>
    <col min="1" max="1" width="8.42578125" style="2" customWidth="1"/>
    <col min="2" max="2" width="29.7109375" style="2" customWidth="1"/>
    <col min="3" max="3" width="9.42578125" style="2" customWidth="1"/>
    <col min="4" max="4" width="12.5703125" style="2" customWidth="1"/>
    <col min="5" max="5" width="9.7109375" style="2" customWidth="1"/>
    <col min="6" max="6" width="11.42578125" style="2" customWidth="1"/>
    <col min="7" max="7" width="13.140625" style="2" customWidth="1"/>
    <col min="8" max="8" width="11.42578125" style="2" customWidth="1"/>
    <col min="9" max="9" width="12.7109375" style="2" customWidth="1"/>
    <col min="10" max="10" width="14" style="2" customWidth="1"/>
    <col min="11" max="11" width="30.42578125" style="2" customWidth="1"/>
    <col min="12" max="12" width="13.85546875" style="2" customWidth="1"/>
    <col min="13" max="13" width="38.85546875" style="2" customWidth="1"/>
    <col min="14" max="16384" width="9.140625" style="2"/>
  </cols>
  <sheetData>
    <row r="1" spans="1:13" ht="13.5" customHeight="1">
      <c r="A1" s="110"/>
      <c r="B1" s="110"/>
      <c r="C1" s="1"/>
      <c r="K1" s="7"/>
      <c r="L1" s="7"/>
      <c r="M1" s="12" t="s">
        <v>8</v>
      </c>
    </row>
    <row r="2" spans="1:13" ht="20.25" customHeight="1">
      <c r="A2" s="110"/>
      <c r="B2" s="110"/>
      <c r="C2" s="114" t="s">
        <v>18</v>
      </c>
      <c r="D2" s="114"/>
      <c r="E2" s="114"/>
      <c r="F2" s="114"/>
      <c r="G2" s="114"/>
      <c r="H2" s="114"/>
      <c r="I2" s="114"/>
      <c r="J2" s="114"/>
      <c r="K2" s="14" t="s">
        <v>55</v>
      </c>
      <c r="L2" s="109"/>
      <c r="M2" s="109"/>
    </row>
    <row r="3" spans="1:13" ht="24.75" customHeight="1">
      <c r="A3" s="110"/>
      <c r="B3" s="111"/>
      <c r="D3" s="112" t="s">
        <v>19</v>
      </c>
      <c r="E3" s="112"/>
      <c r="F3" s="112"/>
      <c r="G3" s="112"/>
      <c r="H3" s="112"/>
      <c r="I3" s="112"/>
      <c r="J3" s="112"/>
      <c r="K3" s="112"/>
      <c r="L3" s="112"/>
      <c r="M3" s="3"/>
    </row>
    <row r="4" spans="1:13" ht="26.25" customHeight="1">
      <c r="A4" s="85"/>
      <c r="B4" s="85"/>
      <c r="C4" s="46"/>
      <c r="K4" s="3"/>
      <c r="L4" s="3"/>
      <c r="M4" s="3"/>
    </row>
    <row r="5" spans="1:13" ht="26.25" customHeight="1">
      <c r="A5" s="5" t="s">
        <v>5</v>
      </c>
      <c r="B5" s="6"/>
      <c r="C5" s="106" t="s">
        <v>50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ht="21" customHeight="1">
      <c r="A6" s="107" t="s">
        <v>3</v>
      </c>
      <c r="B6" s="107"/>
      <c r="C6" s="108" t="s">
        <v>51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ht="27" customHeight="1">
      <c r="A7" s="86" t="s">
        <v>6</v>
      </c>
      <c r="B7" s="86"/>
      <c r="C7" s="87" t="s">
        <v>7</v>
      </c>
      <c r="D7" s="87"/>
      <c r="E7" s="87"/>
      <c r="F7" s="87"/>
      <c r="G7" s="87"/>
      <c r="H7" s="87"/>
      <c r="I7" s="87"/>
      <c r="J7" s="88"/>
      <c r="K7" s="88"/>
      <c r="L7" s="88"/>
      <c r="M7" s="88"/>
    </row>
    <row r="8" spans="1:13" ht="39.75" customHeight="1">
      <c r="A8" s="101" t="s">
        <v>36</v>
      </c>
      <c r="B8" s="101" t="s">
        <v>4</v>
      </c>
      <c r="C8" s="101" t="s">
        <v>13</v>
      </c>
      <c r="D8" s="101"/>
      <c r="E8" s="101"/>
      <c r="F8" s="101"/>
      <c r="G8" s="101" t="s">
        <v>14</v>
      </c>
      <c r="H8" s="102"/>
      <c r="I8" s="102"/>
      <c r="J8" s="95" t="s">
        <v>54</v>
      </c>
      <c r="K8" s="96"/>
      <c r="L8" s="96"/>
      <c r="M8" s="97"/>
    </row>
    <row r="9" spans="1:13" ht="108.75" customHeight="1">
      <c r="A9" s="113"/>
      <c r="B9" s="115"/>
      <c r="C9" s="42" t="s">
        <v>1</v>
      </c>
      <c r="D9" s="42" t="s">
        <v>10</v>
      </c>
      <c r="E9" s="43" t="s">
        <v>2</v>
      </c>
      <c r="F9" s="42" t="s">
        <v>12</v>
      </c>
      <c r="G9" s="42" t="s">
        <v>1</v>
      </c>
      <c r="H9" s="42" t="s">
        <v>2</v>
      </c>
      <c r="I9" s="44" t="s">
        <v>32</v>
      </c>
      <c r="J9" s="98"/>
      <c r="K9" s="99"/>
      <c r="L9" s="99"/>
      <c r="M9" s="100"/>
    </row>
    <row r="10" spans="1:13" ht="30" customHeight="1">
      <c r="A10" s="21">
        <v>1</v>
      </c>
      <c r="B10" s="49" t="s">
        <v>45</v>
      </c>
      <c r="C10" s="23">
        <v>75</v>
      </c>
      <c r="D10" s="50">
        <v>26.4</v>
      </c>
      <c r="E10" s="51">
        <f t="shared" ref="E10:E16" si="0">C10-(C10/100*D10)</f>
        <v>55.2</v>
      </c>
      <c r="F10" s="52">
        <v>55.2</v>
      </c>
      <c r="G10" s="53">
        <f t="shared" ref="G10:G16" si="1">C10*100</f>
        <v>7500</v>
      </c>
      <c r="H10" s="53">
        <f t="shared" ref="H10:H16" si="2">E10*100</f>
        <v>5520</v>
      </c>
      <c r="I10" s="41"/>
      <c r="J10" s="67" t="s">
        <v>52</v>
      </c>
      <c r="K10" s="68"/>
      <c r="L10" s="68"/>
      <c r="M10" s="69"/>
    </row>
    <row r="11" spans="1:13" ht="30" customHeight="1">
      <c r="A11" s="21">
        <v>2</v>
      </c>
      <c r="B11" s="49" t="s">
        <v>49</v>
      </c>
      <c r="C11" s="23">
        <v>75</v>
      </c>
      <c r="D11" s="54">
        <v>14</v>
      </c>
      <c r="E11" s="51">
        <f t="shared" si="0"/>
        <v>64.5</v>
      </c>
      <c r="F11" s="55">
        <v>64.5</v>
      </c>
      <c r="G11" s="53">
        <f t="shared" si="1"/>
        <v>7500</v>
      </c>
      <c r="H11" s="53">
        <f t="shared" si="2"/>
        <v>6450</v>
      </c>
      <c r="I11" s="41"/>
      <c r="J11" s="70"/>
      <c r="K11" s="71"/>
      <c r="L11" s="71"/>
      <c r="M11" s="72"/>
    </row>
    <row r="12" spans="1:13" ht="30" customHeight="1">
      <c r="A12" s="21">
        <v>3</v>
      </c>
      <c r="B12" s="49" t="s">
        <v>47</v>
      </c>
      <c r="C12" s="23">
        <v>7</v>
      </c>
      <c r="D12" s="54"/>
      <c r="E12" s="51">
        <f t="shared" si="0"/>
        <v>7</v>
      </c>
      <c r="F12" s="55">
        <v>7</v>
      </c>
      <c r="G12" s="53">
        <f t="shared" si="1"/>
        <v>700</v>
      </c>
      <c r="H12" s="53">
        <f t="shared" si="2"/>
        <v>700</v>
      </c>
      <c r="I12" s="41"/>
      <c r="J12" s="70"/>
      <c r="K12" s="71"/>
      <c r="L12" s="71"/>
      <c r="M12" s="72"/>
    </row>
    <row r="13" spans="1:13" ht="30" customHeight="1">
      <c r="A13" s="21"/>
      <c r="B13" s="49" t="s">
        <v>35</v>
      </c>
      <c r="C13" s="23">
        <v>7</v>
      </c>
      <c r="D13" s="54"/>
      <c r="E13" s="51">
        <f t="shared" si="0"/>
        <v>7</v>
      </c>
      <c r="F13" s="55"/>
      <c r="G13" s="53">
        <f t="shared" si="1"/>
        <v>700</v>
      </c>
      <c r="H13" s="53">
        <f t="shared" si="2"/>
        <v>700</v>
      </c>
      <c r="I13" s="41"/>
      <c r="J13" s="70"/>
      <c r="K13" s="71"/>
      <c r="L13" s="71"/>
      <c r="M13" s="72"/>
    </row>
    <row r="14" spans="1:13" ht="28.5" customHeight="1">
      <c r="A14" s="21">
        <v>4</v>
      </c>
      <c r="B14" s="56" t="s">
        <v>23</v>
      </c>
      <c r="C14" s="57">
        <v>3</v>
      </c>
      <c r="D14" s="57"/>
      <c r="E14" s="51">
        <f t="shared" si="0"/>
        <v>3</v>
      </c>
      <c r="F14" s="57"/>
      <c r="G14" s="58">
        <f t="shared" si="1"/>
        <v>300</v>
      </c>
      <c r="H14" s="53">
        <f t="shared" si="2"/>
        <v>300</v>
      </c>
      <c r="I14" s="41"/>
      <c r="J14" s="70"/>
      <c r="K14" s="71"/>
      <c r="L14" s="71"/>
      <c r="M14" s="72"/>
    </row>
    <row r="15" spans="1:13" ht="30" customHeight="1">
      <c r="A15" s="24">
        <v>4</v>
      </c>
      <c r="B15" s="56" t="s">
        <v>37</v>
      </c>
      <c r="C15" s="57">
        <v>26</v>
      </c>
      <c r="D15" s="57"/>
      <c r="E15" s="51">
        <f t="shared" si="0"/>
        <v>26</v>
      </c>
      <c r="F15" s="57">
        <v>26</v>
      </c>
      <c r="G15" s="58">
        <f t="shared" si="1"/>
        <v>2600</v>
      </c>
      <c r="H15" s="53">
        <f t="shared" si="2"/>
        <v>2600</v>
      </c>
      <c r="I15" s="41"/>
      <c r="J15" s="103" t="s">
        <v>46</v>
      </c>
      <c r="K15" s="104"/>
      <c r="L15" s="104"/>
      <c r="M15" s="105"/>
    </row>
    <row r="16" spans="1:13" ht="30" customHeight="1">
      <c r="A16" s="24">
        <v>6</v>
      </c>
      <c r="B16" s="56" t="s">
        <v>38</v>
      </c>
      <c r="C16" s="57">
        <v>33</v>
      </c>
      <c r="D16" s="57"/>
      <c r="E16" s="57">
        <f t="shared" si="0"/>
        <v>33</v>
      </c>
      <c r="F16" s="57">
        <v>33</v>
      </c>
      <c r="G16" s="58">
        <f t="shared" si="1"/>
        <v>3300</v>
      </c>
      <c r="H16" s="58">
        <f t="shared" si="2"/>
        <v>3300</v>
      </c>
      <c r="I16" s="35"/>
      <c r="J16" s="76" t="s">
        <v>53</v>
      </c>
      <c r="K16" s="77"/>
      <c r="L16" s="77"/>
      <c r="M16" s="78"/>
    </row>
    <row r="17" spans="1:13" ht="21" customHeight="1">
      <c r="A17" s="22"/>
      <c r="B17" s="56"/>
      <c r="C17" s="57"/>
      <c r="D17" s="57"/>
      <c r="E17" s="57"/>
      <c r="F17" s="57"/>
      <c r="G17" s="58"/>
      <c r="H17" s="58"/>
      <c r="I17" s="35"/>
      <c r="J17" s="76"/>
      <c r="K17" s="77"/>
      <c r="L17" s="77"/>
      <c r="M17" s="78"/>
    </row>
    <row r="18" spans="1:13" ht="24" customHeight="1">
      <c r="A18" s="22"/>
      <c r="B18" s="59" t="s">
        <v>48</v>
      </c>
      <c r="C18" s="60"/>
      <c r="D18" s="60"/>
      <c r="E18" s="57"/>
      <c r="F18" s="57">
        <f>SUM(F4:F17)</f>
        <v>185.7</v>
      </c>
      <c r="G18" s="60"/>
      <c r="H18" s="60"/>
      <c r="I18" s="35"/>
      <c r="J18" s="76"/>
      <c r="K18" s="77"/>
      <c r="L18" s="77"/>
      <c r="M18" s="78"/>
    </row>
    <row r="19" spans="1:13" ht="15" customHeight="1">
      <c r="A19" s="22"/>
      <c r="B19" s="61"/>
      <c r="C19" s="60"/>
      <c r="D19" s="60"/>
      <c r="E19" s="62"/>
      <c r="F19" s="57"/>
      <c r="G19" s="60"/>
      <c r="H19" s="60"/>
      <c r="I19" s="35"/>
      <c r="J19" s="76"/>
      <c r="K19" s="77"/>
      <c r="L19" s="77"/>
      <c r="M19" s="78"/>
    </row>
    <row r="20" spans="1:13" ht="15.75">
      <c r="A20" s="22"/>
      <c r="B20" s="61"/>
      <c r="C20" s="60"/>
      <c r="D20" s="60"/>
      <c r="E20" s="62"/>
      <c r="F20" s="60"/>
      <c r="G20" s="60"/>
      <c r="H20" s="60"/>
      <c r="I20" s="35"/>
      <c r="J20" s="79"/>
      <c r="K20" s="77"/>
      <c r="L20" s="77"/>
      <c r="M20" s="78"/>
    </row>
    <row r="21" spans="1:13" ht="15">
      <c r="A21" s="22"/>
      <c r="B21" s="61"/>
      <c r="C21" s="60"/>
      <c r="D21" s="60"/>
      <c r="E21" s="60"/>
      <c r="F21" s="60"/>
      <c r="G21" s="60"/>
      <c r="H21" s="60"/>
      <c r="I21" s="35"/>
      <c r="J21" s="79"/>
      <c r="K21" s="77"/>
      <c r="L21" s="77"/>
      <c r="M21" s="78"/>
    </row>
    <row r="22" spans="1:13" ht="15.75">
      <c r="A22" s="22"/>
      <c r="B22" s="59" t="s">
        <v>9</v>
      </c>
      <c r="C22" s="60"/>
      <c r="D22" s="60"/>
      <c r="E22" s="60"/>
      <c r="F22" s="58">
        <f>$F$18*0.88</f>
        <v>163.416</v>
      </c>
      <c r="G22" s="60"/>
      <c r="H22" s="60"/>
      <c r="I22" s="35"/>
      <c r="J22" s="79"/>
      <c r="K22" s="77"/>
      <c r="L22" s="77"/>
      <c r="M22" s="78"/>
    </row>
    <row r="23" spans="1:13" ht="15.75">
      <c r="A23" s="22"/>
      <c r="B23" s="61"/>
      <c r="C23" s="60"/>
      <c r="D23" s="60"/>
      <c r="E23" s="63"/>
      <c r="F23" s="62"/>
      <c r="G23" s="60"/>
      <c r="H23" s="60"/>
      <c r="I23" s="35"/>
      <c r="J23" s="79"/>
      <c r="K23" s="77"/>
      <c r="L23" s="77"/>
      <c r="M23" s="78"/>
    </row>
    <row r="24" spans="1:13" ht="15.75" customHeight="1">
      <c r="A24" s="22"/>
      <c r="B24" s="61"/>
      <c r="C24" s="60"/>
      <c r="D24" s="60"/>
      <c r="E24" s="63"/>
      <c r="F24" s="62"/>
      <c r="G24" s="60"/>
      <c r="H24" s="60"/>
      <c r="I24" s="35"/>
      <c r="J24" s="79"/>
      <c r="K24" s="77"/>
      <c r="L24" s="77"/>
      <c r="M24" s="78"/>
    </row>
    <row r="25" spans="1:13" ht="15" customHeight="1">
      <c r="A25" s="22"/>
      <c r="B25" s="59"/>
      <c r="C25" s="60"/>
      <c r="D25" s="60"/>
      <c r="E25" s="60"/>
      <c r="F25" s="64"/>
      <c r="G25" s="63"/>
      <c r="H25" s="63"/>
      <c r="I25" s="45"/>
      <c r="J25" s="80"/>
      <c r="K25" s="81"/>
      <c r="L25" s="81"/>
      <c r="M25" s="82"/>
    </row>
    <row r="26" spans="1:13" ht="15.75">
      <c r="A26" s="48"/>
      <c r="B26" s="48"/>
      <c r="C26" s="48"/>
      <c r="D26" s="48"/>
      <c r="E26" s="48"/>
      <c r="F26" s="19"/>
      <c r="G26" s="19"/>
      <c r="H26" s="19"/>
      <c r="I26" s="19"/>
      <c r="J26" s="19"/>
      <c r="K26" s="19"/>
      <c r="L26" s="66"/>
      <c r="M26" s="66"/>
    </row>
    <row r="27" spans="1:13" ht="15.75">
      <c r="A27" s="20"/>
      <c r="B27" s="20"/>
      <c r="C27" s="20"/>
      <c r="D27" s="20"/>
      <c r="E27" s="20"/>
      <c r="F27" s="20"/>
      <c r="G27" s="20"/>
      <c r="H27" s="19"/>
      <c r="I27" s="20"/>
      <c r="J27" s="20"/>
      <c r="K27" s="20"/>
      <c r="L27" s="20"/>
      <c r="M27" s="20"/>
    </row>
    <row r="28" spans="1:13" ht="15.75">
      <c r="A28" s="65"/>
      <c r="B28" s="65" t="s">
        <v>41</v>
      </c>
      <c r="C28" s="65"/>
      <c r="D28" s="65"/>
      <c r="E28" s="65"/>
      <c r="F28" s="65"/>
      <c r="G28" s="65"/>
      <c r="H28" s="65" t="s">
        <v>44</v>
      </c>
      <c r="I28" s="65"/>
      <c r="J28" s="65"/>
      <c r="K28" s="65"/>
      <c r="L28" s="20"/>
      <c r="M28" s="20"/>
    </row>
    <row r="29" spans="1:13" ht="15.7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20"/>
      <c r="M29" s="20"/>
    </row>
    <row r="30" spans="1:13" ht="15.75">
      <c r="A30" s="65"/>
      <c r="B30" s="65" t="s">
        <v>42</v>
      </c>
      <c r="C30" s="65"/>
      <c r="D30" s="65"/>
      <c r="E30" s="65"/>
      <c r="F30" s="65"/>
      <c r="G30" s="65"/>
      <c r="H30" s="65" t="s">
        <v>43</v>
      </c>
      <c r="I30" s="65"/>
      <c r="J30" s="65"/>
      <c r="K30" s="65"/>
      <c r="L30" s="20"/>
      <c r="M30" s="20"/>
    </row>
    <row r="31" spans="1:13" ht="14.2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20"/>
      <c r="M31" s="20"/>
    </row>
    <row r="32" spans="1:13" ht="20.25" hidden="1" customHeight="1">
      <c r="A32" s="12"/>
      <c r="B32" s="12"/>
      <c r="C32" s="47"/>
      <c r="D32" s="47"/>
      <c r="E32" s="47"/>
      <c r="F32" s="47"/>
      <c r="G32" s="47"/>
      <c r="H32" s="47"/>
      <c r="I32" s="47"/>
      <c r="J32" s="47"/>
      <c r="K32" s="14"/>
      <c r="L32" s="109" t="s">
        <v>30</v>
      </c>
      <c r="M32" s="109"/>
    </row>
    <row r="33" spans="1:13" hidden="1">
      <c r="A33" s="110"/>
      <c r="B33" s="111"/>
      <c r="D33" s="112" t="s">
        <v>19</v>
      </c>
      <c r="E33" s="112"/>
      <c r="F33" s="112"/>
      <c r="G33" s="112"/>
      <c r="H33" s="112"/>
      <c r="I33" s="112"/>
      <c r="J33" s="112"/>
      <c r="K33" s="112"/>
      <c r="L33" s="112"/>
      <c r="M33" s="3"/>
    </row>
    <row r="34" spans="1:13" ht="18.75" hidden="1">
      <c r="A34" s="85"/>
      <c r="B34" s="85"/>
      <c r="C34" s="37">
        <v>200</v>
      </c>
      <c r="K34" s="3"/>
      <c r="L34" s="3"/>
      <c r="M34" s="3"/>
    </row>
    <row r="35" spans="1:13" ht="20.25" hidden="1">
      <c r="A35" s="5" t="s">
        <v>5</v>
      </c>
      <c r="B35" s="6"/>
      <c r="C35" s="106" t="s">
        <v>33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6" spans="1:13" ht="5.25" hidden="1" customHeight="1">
      <c r="A36" s="107" t="s">
        <v>3</v>
      </c>
      <c r="B36" s="107"/>
      <c r="C36" s="108" t="s">
        <v>39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</row>
    <row r="37" spans="1:13" hidden="1">
      <c r="A37" s="86" t="s">
        <v>6</v>
      </c>
      <c r="B37" s="86"/>
      <c r="C37" s="87" t="s">
        <v>7</v>
      </c>
      <c r="D37" s="87"/>
      <c r="E37" s="87"/>
      <c r="F37" s="87"/>
      <c r="G37" s="87"/>
      <c r="H37" s="87"/>
      <c r="I37" s="87"/>
      <c r="J37" s="88"/>
      <c r="K37" s="88"/>
      <c r="L37" s="88"/>
      <c r="M37" s="88"/>
    </row>
    <row r="38" spans="1:13" hidden="1">
      <c r="A38" s="89" t="s">
        <v>15</v>
      </c>
      <c r="B38" s="89" t="s">
        <v>4</v>
      </c>
      <c r="C38" s="92" t="s">
        <v>13</v>
      </c>
      <c r="D38" s="93"/>
      <c r="E38" s="93"/>
      <c r="F38" s="93"/>
      <c r="G38" s="92" t="s">
        <v>14</v>
      </c>
      <c r="H38" s="94"/>
      <c r="I38" s="94"/>
      <c r="J38" s="95" t="s">
        <v>0</v>
      </c>
      <c r="K38" s="96"/>
      <c r="L38" s="96"/>
      <c r="M38" s="97"/>
    </row>
    <row r="39" spans="1:13" ht="94.5" hidden="1">
      <c r="A39" s="90"/>
      <c r="B39" s="91"/>
      <c r="C39" s="9" t="s">
        <v>1</v>
      </c>
      <c r="D39" s="9" t="s">
        <v>10</v>
      </c>
      <c r="E39" s="17" t="s">
        <v>2</v>
      </c>
      <c r="F39" s="9" t="s">
        <v>12</v>
      </c>
      <c r="G39" s="9" t="s">
        <v>1</v>
      </c>
      <c r="H39" s="9" t="s">
        <v>2</v>
      </c>
      <c r="I39" s="38" t="s">
        <v>32</v>
      </c>
      <c r="J39" s="98"/>
      <c r="K39" s="99"/>
      <c r="L39" s="99"/>
      <c r="M39" s="100"/>
    </row>
    <row r="40" spans="1:13" ht="15.75" hidden="1">
      <c r="A40" s="21">
        <v>1</v>
      </c>
      <c r="B40" s="22" t="s">
        <v>34</v>
      </c>
      <c r="C40" s="23">
        <v>73.599999999999994</v>
      </c>
      <c r="D40" s="21"/>
      <c r="E40" s="24">
        <f t="shared" ref="E40:E45" si="3">C40-(C40/100*D40)</f>
        <v>73.599999999999994</v>
      </c>
      <c r="F40" s="25"/>
      <c r="G40" s="26">
        <f t="shared" ref="G40:G45" si="4">C40*100</f>
        <v>7359.9999999999991</v>
      </c>
      <c r="H40" s="27">
        <f t="shared" ref="H40:H45" si="5">E40*100</f>
        <v>7359.9999999999991</v>
      </c>
      <c r="I40" s="39">
        <f>C34*E40/1000</f>
        <v>14.719999999999999</v>
      </c>
      <c r="J40" s="67" t="s">
        <v>40</v>
      </c>
      <c r="K40" s="68"/>
      <c r="L40" s="68"/>
      <c r="M40" s="69"/>
    </row>
    <row r="41" spans="1:13" ht="15.75" hidden="1">
      <c r="A41" s="21">
        <v>2</v>
      </c>
      <c r="B41" s="29" t="s">
        <v>16</v>
      </c>
      <c r="C41" s="30">
        <v>3</v>
      </c>
      <c r="D41" s="31"/>
      <c r="E41" s="32">
        <f t="shared" si="3"/>
        <v>3</v>
      </c>
      <c r="F41" s="33"/>
      <c r="G41" s="34">
        <f t="shared" si="4"/>
        <v>300</v>
      </c>
      <c r="H41" s="28">
        <f t="shared" si="5"/>
        <v>300</v>
      </c>
      <c r="I41" s="39">
        <f>C34*E41/1000</f>
        <v>0.6</v>
      </c>
      <c r="J41" s="70"/>
      <c r="K41" s="71"/>
      <c r="L41" s="71"/>
      <c r="M41" s="72"/>
    </row>
    <row r="42" spans="1:13" ht="15" hidden="1">
      <c r="A42" s="21">
        <v>3</v>
      </c>
      <c r="B42" s="29" t="s">
        <v>17</v>
      </c>
      <c r="C42" s="30">
        <v>10</v>
      </c>
      <c r="D42" s="31">
        <v>16</v>
      </c>
      <c r="E42" s="32">
        <f t="shared" si="3"/>
        <v>8.4</v>
      </c>
      <c r="F42" s="35"/>
      <c r="G42" s="34">
        <f t="shared" si="4"/>
        <v>1000</v>
      </c>
      <c r="H42" s="28">
        <f t="shared" si="5"/>
        <v>840</v>
      </c>
      <c r="I42" s="39">
        <f>C34*E42/1000</f>
        <v>1.68</v>
      </c>
      <c r="J42" s="70"/>
      <c r="K42" s="71"/>
      <c r="L42" s="71"/>
      <c r="M42" s="72"/>
    </row>
    <row r="43" spans="1:13" ht="15" hidden="1">
      <c r="A43" s="24">
        <v>4</v>
      </c>
      <c r="B43" s="36" t="s">
        <v>21</v>
      </c>
      <c r="C43" s="30">
        <v>18</v>
      </c>
      <c r="D43" s="35"/>
      <c r="E43" s="32">
        <f t="shared" si="3"/>
        <v>18</v>
      </c>
      <c r="F43" s="35"/>
      <c r="G43" s="35">
        <f t="shared" si="4"/>
        <v>1800</v>
      </c>
      <c r="H43" s="28">
        <f t="shared" si="5"/>
        <v>1800</v>
      </c>
      <c r="I43" s="39">
        <f>C34*E43/1000</f>
        <v>3.6</v>
      </c>
      <c r="J43" s="70"/>
      <c r="K43" s="71"/>
      <c r="L43" s="71"/>
      <c r="M43" s="72"/>
    </row>
    <row r="44" spans="1:13" ht="15" hidden="1">
      <c r="A44" s="24">
        <v>5</v>
      </c>
      <c r="B44" s="36" t="s">
        <v>20</v>
      </c>
      <c r="C44" s="30">
        <v>5</v>
      </c>
      <c r="D44" s="35"/>
      <c r="E44" s="32">
        <f t="shared" si="3"/>
        <v>5</v>
      </c>
      <c r="F44" s="35"/>
      <c r="G44" s="34">
        <f t="shared" si="4"/>
        <v>500</v>
      </c>
      <c r="H44" s="28">
        <f t="shared" si="5"/>
        <v>500</v>
      </c>
      <c r="I44" s="39">
        <f>C34*E44/1000</f>
        <v>1</v>
      </c>
      <c r="J44" s="70"/>
      <c r="K44" s="71"/>
      <c r="L44" s="71"/>
      <c r="M44" s="72"/>
    </row>
    <row r="45" spans="1:13" ht="15" hidden="1">
      <c r="A45" s="32">
        <v>6</v>
      </c>
      <c r="B45" s="36" t="s">
        <v>23</v>
      </c>
      <c r="C45" s="35">
        <v>5</v>
      </c>
      <c r="D45" s="35"/>
      <c r="E45" s="32">
        <f t="shared" si="3"/>
        <v>5</v>
      </c>
      <c r="F45" s="35"/>
      <c r="G45" s="35">
        <f t="shared" si="4"/>
        <v>500</v>
      </c>
      <c r="H45" s="28">
        <f t="shared" si="5"/>
        <v>500</v>
      </c>
      <c r="I45" s="39">
        <f>C34*E45/1000</f>
        <v>1</v>
      </c>
      <c r="J45" s="70"/>
      <c r="K45" s="71"/>
      <c r="L45" s="71"/>
      <c r="M45" s="72"/>
    </row>
    <row r="46" spans="1:13" ht="15.75" hidden="1">
      <c r="A46" s="22"/>
      <c r="B46" s="36"/>
      <c r="C46" s="35"/>
      <c r="D46" s="35"/>
      <c r="E46" s="35"/>
      <c r="F46" s="35"/>
      <c r="G46" s="35"/>
      <c r="H46" s="35"/>
      <c r="I46" s="35"/>
      <c r="J46" s="73" t="s">
        <v>22</v>
      </c>
      <c r="K46" s="74"/>
      <c r="L46" s="74"/>
      <c r="M46" s="75"/>
    </row>
    <row r="47" spans="1:13" ht="15.75" hidden="1">
      <c r="A47" s="4"/>
      <c r="B47" s="10"/>
      <c r="C47" s="8"/>
      <c r="D47" s="8"/>
      <c r="E47" s="8"/>
      <c r="F47" s="8"/>
      <c r="G47" s="8"/>
      <c r="H47" s="8"/>
      <c r="I47" s="8"/>
      <c r="J47" s="76" t="s">
        <v>31</v>
      </c>
      <c r="K47" s="77"/>
      <c r="L47" s="77"/>
      <c r="M47" s="78"/>
    </row>
    <row r="48" spans="1:13" ht="15.75" hidden="1">
      <c r="A48" s="4"/>
      <c r="B48" s="10"/>
      <c r="C48" s="8"/>
      <c r="D48" s="8"/>
      <c r="E48" s="8"/>
      <c r="F48" s="8"/>
      <c r="G48" s="8"/>
      <c r="H48" s="8"/>
      <c r="I48" s="8"/>
      <c r="J48" s="76"/>
      <c r="K48" s="77"/>
      <c r="L48" s="77"/>
      <c r="M48" s="78"/>
    </row>
    <row r="49" spans="1:13" ht="15.75" hidden="1">
      <c r="A49" s="4"/>
      <c r="B49" s="10"/>
      <c r="C49" s="8"/>
      <c r="D49" s="8"/>
      <c r="E49" s="8"/>
      <c r="F49" s="8"/>
      <c r="G49" s="8"/>
      <c r="H49" s="8"/>
      <c r="I49" s="8"/>
      <c r="J49" s="76"/>
      <c r="K49" s="77"/>
      <c r="L49" s="77"/>
      <c r="M49" s="78"/>
    </row>
    <row r="50" spans="1:13" ht="15.75" hidden="1">
      <c r="A50" s="4"/>
      <c r="B50" s="10"/>
      <c r="C50" s="8"/>
      <c r="D50" s="8"/>
      <c r="E50" s="8"/>
      <c r="F50" s="8"/>
      <c r="G50" s="8"/>
      <c r="H50" s="8"/>
      <c r="I50" s="8"/>
      <c r="J50" s="76"/>
      <c r="K50" s="77"/>
      <c r="L50" s="77"/>
      <c r="M50" s="78"/>
    </row>
    <row r="51" spans="1:13" ht="15.75" hidden="1">
      <c r="A51" s="4"/>
      <c r="B51" s="10"/>
      <c r="C51" s="8"/>
      <c r="D51" s="8"/>
      <c r="E51" s="8"/>
      <c r="F51" s="8"/>
      <c r="G51" s="8"/>
      <c r="H51" s="8"/>
      <c r="I51" s="8"/>
      <c r="J51" s="79"/>
      <c r="K51" s="77"/>
      <c r="L51" s="77"/>
      <c r="M51" s="78"/>
    </row>
    <row r="52" spans="1:13" ht="15.75" hidden="1">
      <c r="A52" s="4"/>
      <c r="B52" s="10"/>
      <c r="C52" s="8"/>
      <c r="D52" s="8"/>
      <c r="E52" s="8"/>
      <c r="F52" s="8"/>
      <c r="G52" s="8"/>
      <c r="H52" s="8"/>
      <c r="I52" s="8"/>
      <c r="J52" s="79"/>
      <c r="K52" s="77"/>
      <c r="L52" s="77"/>
      <c r="M52" s="78"/>
    </row>
    <row r="53" spans="1:13" ht="15.75" hidden="1">
      <c r="A53" s="4"/>
      <c r="B53" s="10"/>
      <c r="C53" s="8"/>
      <c r="D53" s="8"/>
      <c r="E53" s="8"/>
      <c r="F53" s="8"/>
      <c r="G53" s="8"/>
      <c r="H53" s="8"/>
      <c r="I53" s="8"/>
      <c r="J53" s="79"/>
      <c r="K53" s="77"/>
      <c r="L53" s="77"/>
      <c r="M53" s="78"/>
    </row>
    <row r="54" spans="1:13" ht="15.75" hidden="1">
      <c r="A54" s="4"/>
      <c r="B54" s="10"/>
      <c r="C54" s="8"/>
      <c r="D54" s="8"/>
      <c r="E54" s="8"/>
      <c r="F54" s="8"/>
      <c r="G54" s="8"/>
      <c r="H54" s="8"/>
      <c r="I54" s="8"/>
      <c r="J54" s="79"/>
      <c r="K54" s="77"/>
      <c r="L54" s="77"/>
      <c r="M54" s="78"/>
    </row>
    <row r="55" spans="1:13" ht="15.75" hidden="1">
      <c r="A55" s="4"/>
      <c r="B55" s="10"/>
      <c r="C55" s="8"/>
      <c r="D55" s="8"/>
      <c r="E55" s="8"/>
      <c r="F55" s="8"/>
      <c r="G55" s="8"/>
      <c r="H55" s="8"/>
      <c r="I55" s="8"/>
      <c r="J55" s="79"/>
      <c r="K55" s="77"/>
      <c r="L55" s="77"/>
      <c r="M55" s="78"/>
    </row>
    <row r="56" spans="1:13" ht="15.75" hidden="1">
      <c r="A56" s="4"/>
      <c r="B56" s="11" t="s">
        <v>9</v>
      </c>
      <c r="C56" s="8"/>
      <c r="D56" s="8"/>
      <c r="E56" s="8"/>
      <c r="F56" s="40">
        <v>98</v>
      </c>
      <c r="G56" s="13"/>
      <c r="H56" s="13"/>
      <c r="I56" s="16"/>
      <c r="J56" s="80"/>
      <c r="K56" s="81"/>
      <c r="L56" s="81"/>
      <c r="M56" s="82"/>
    </row>
    <row r="57" spans="1:13" hidden="1">
      <c r="A57" s="83" t="s">
        <v>11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hidden="1"/>
    <row r="59" spans="1:13" ht="15.75" hidden="1">
      <c r="A59" s="84"/>
      <c r="B59" s="84"/>
      <c r="C59" s="84"/>
      <c r="D59" s="84"/>
      <c r="E59" s="84"/>
      <c r="F59" s="15"/>
      <c r="G59" s="15"/>
      <c r="H59" s="15"/>
      <c r="I59" s="18"/>
      <c r="J59" s="18"/>
      <c r="K59" s="18"/>
      <c r="L59" s="84"/>
      <c r="M59" s="84"/>
    </row>
    <row r="60" spans="1:13" ht="15.75" hidden="1">
      <c r="A60" s="66"/>
      <c r="B60" s="66"/>
      <c r="C60" s="66"/>
      <c r="D60" s="66"/>
      <c r="E60" s="66"/>
      <c r="F60" s="19"/>
      <c r="G60" s="19"/>
      <c r="H60" s="19"/>
      <c r="I60" s="19"/>
      <c r="J60" s="19"/>
      <c r="K60" s="19"/>
      <c r="L60" s="66"/>
      <c r="M60" s="66"/>
    </row>
    <row r="61" spans="1:13" ht="15.75" hidden="1">
      <c r="A61" s="20"/>
      <c r="B61" s="20"/>
      <c r="C61" s="20"/>
      <c r="D61" s="20"/>
      <c r="E61" s="20"/>
      <c r="F61" s="20"/>
      <c r="G61" s="20" t="s">
        <v>24</v>
      </c>
      <c r="H61" s="19"/>
      <c r="I61" s="20" t="s">
        <v>25</v>
      </c>
      <c r="J61" s="20"/>
      <c r="K61" s="20"/>
      <c r="L61" s="20"/>
      <c r="M61" s="20"/>
    </row>
    <row r="62" spans="1:13" ht="15.75" hidden="1">
      <c r="A62" s="20"/>
      <c r="B62" s="20"/>
      <c r="C62" s="20"/>
      <c r="D62" s="20"/>
      <c r="E62" s="20" t="s">
        <v>27</v>
      </c>
      <c r="F62" s="20"/>
      <c r="G62" s="20"/>
      <c r="H62" s="20"/>
      <c r="I62" s="20" t="s">
        <v>25</v>
      </c>
      <c r="J62" s="20"/>
      <c r="K62" s="20"/>
      <c r="L62" s="20"/>
      <c r="M62" s="20"/>
    </row>
    <row r="63" spans="1:13" ht="15.75" hidden="1">
      <c r="A63" s="20"/>
      <c r="B63" s="20"/>
      <c r="C63" s="20"/>
      <c r="D63" s="20"/>
      <c r="E63" s="20" t="s">
        <v>26</v>
      </c>
      <c r="F63" s="20"/>
      <c r="G63" s="20"/>
      <c r="H63" s="20"/>
      <c r="I63" s="20" t="s">
        <v>25</v>
      </c>
      <c r="J63" s="20"/>
      <c r="K63" s="20"/>
      <c r="L63" s="20"/>
      <c r="M63" s="20"/>
    </row>
    <row r="64" spans="1:13" ht="15.75" hidden="1">
      <c r="A64" s="20"/>
      <c r="B64" s="20"/>
      <c r="C64" s="20"/>
      <c r="D64" s="20"/>
      <c r="E64" s="20" t="s">
        <v>28</v>
      </c>
      <c r="F64" s="20"/>
      <c r="G64" s="20"/>
      <c r="H64" s="20"/>
      <c r="I64" s="20" t="s">
        <v>29</v>
      </c>
      <c r="J64" s="20"/>
      <c r="K64" s="20"/>
      <c r="L64" s="20"/>
      <c r="M64" s="20"/>
    </row>
  </sheetData>
  <mergeCells count="43">
    <mergeCell ref="A1:B1"/>
    <mergeCell ref="A2:B2"/>
    <mergeCell ref="A3:B3"/>
    <mergeCell ref="A4:B4"/>
    <mergeCell ref="B8:B9"/>
    <mergeCell ref="A7:B7"/>
    <mergeCell ref="A6:B6"/>
    <mergeCell ref="L26:M26"/>
    <mergeCell ref="A8:A9"/>
    <mergeCell ref="L2:M2"/>
    <mergeCell ref="D3:L3"/>
    <mergeCell ref="C2:J2"/>
    <mergeCell ref="C5:M5"/>
    <mergeCell ref="C6:M6"/>
    <mergeCell ref="C7:M7"/>
    <mergeCell ref="J8:M9"/>
    <mergeCell ref="C8:F8"/>
    <mergeCell ref="G8:I8"/>
    <mergeCell ref="J15:M15"/>
    <mergeCell ref="J10:M14"/>
    <mergeCell ref="J16:M25"/>
    <mergeCell ref="C35:M35"/>
    <mergeCell ref="A36:B36"/>
    <mergeCell ref="C36:M36"/>
    <mergeCell ref="L32:M32"/>
    <mergeCell ref="A33:B33"/>
    <mergeCell ref="D33:L33"/>
    <mergeCell ref="A34:B34"/>
    <mergeCell ref="A37:B37"/>
    <mergeCell ref="C37:M37"/>
    <mergeCell ref="A38:A39"/>
    <mergeCell ref="B38:B39"/>
    <mergeCell ref="C38:F38"/>
    <mergeCell ref="G38:I38"/>
    <mergeCell ref="J38:M39"/>
    <mergeCell ref="A60:E60"/>
    <mergeCell ref="L60:M60"/>
    <mergeCell ref="J40:M45"/>
    <mergeCell ref="J46:M46"/>
    <mergeCell ref="J47:M56"/>
    <mergeCell ref="A57:M57"/>
    <mergeCell ref="A59:E59"/>
    <mergeCell ref="L59:M59"/>
  </mergeCells>
  <phoneticPr fontId="0" type="noConversion"/>
  <pageMargins left="0.44" right="0.25" top="0.51" bottom="0.42" header="0.5" footer="0.43"/>
  <pageSetup paperSize="9" scale="66" fitToWidth="2" fitToHeight="2" orientation="landscape" r:id="rId1"/>
  <headerFooter alignWithMargins="0"/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2012-11-12T10:15:35Z</cp:lastPrinted>
  <dcterms:created xsi:type="dcterms:W3CDTF">2005-02-28T10:43:41Z</dcterms:created>
  <dcterms:modified xsi:type="dcterms:W3CDTF">2012-12-29T13:37:29Z</dcterms:modified>
</cp:coreProperties>
</file>