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utkovskaya\аа\Кворк\10мая\"/>
    </mc:Choice>
  </mc:AlternateContent>
  <xr:revisionPtr revIDLastSave="0" documentId="13_ncr:1_{64CBFE3D-D3EF-4952-975A-CFE1595FBA2E}" xr6:coauthVersionLast="47" xr6:coauthVersionMax="47" xr10:uidLastSave="{00000000-0000-0000-0000-000000000000}"/>
  <bookViews>
    <workbookView xWindow="-120" yWindow="-120" windowWidth="29040" windowHeight="15720" xr2:uid="{1F3BD083-310F-4EC8-A0EA-B73A785A3C80}"/>
  </bookViews>
  <sheets>
    <sheet name="Haier2" sheetId="1" r:id="rId1"/>
  </sheets>
  <definedNames>
    <definedName name="_xlnm._FilterDatabase" localSheetId="0" hidden="1">Haier2!$A$1:$AU$397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54" i="1" l="1"/>
  <c r="Y354" i="1" s="1"/>
  <c r="W354" i="1"/>
  <c r="X353" i="1"/>
  <c r="Y353" i="1" s="1"/>
  <c r="W353" i="1"/>
  <c r="X352" i="1"/>
  <c r="Y352" i="1" s="1"/>
  <c r="W352" i="1"/>
  <c r="X351" i="1"/>
  <c r="Y351" i="1" s="1"/>
  <c r="W351" i="1"/>
  <c r="X350" i="1"/>
  <c r="Y350" i="1" s="1"/>
  <c r="W350" i="1"/>
  <c r="X349" i="1"/>
  <c r="Y349" i="1" s="1"/>
  <c r="W349" i="1"/>
  <c r="X348" i="1"/>
  <c r="Y348" i="1" s="1"/>
  <c r="W348" i="1"/>
  <c r="X347" i="1"/>
  <c r="Y347" i="1" s="1"/>
  <c r="W347" i="1"/>
  <c r="X346" i="1"/>
  <c r="Y346" i="1" s="1"/>
  <c r="W346" i="1"/>
  <c r="X345" i="1"/>
  <c r="Y345" i="1" s="1"/>
  <c r="W345" i="1"/>
  <c r="X344" i="1"/>
  <c r="Y344" i="1" s="1"/>
  <c r="W344" i="1"/>
  <c r="X343" i="1"/>
  <c r="Y343" i="1" s="1"/>
  <c r="W343" i="1"/>
  <c r="X342" i="1"/>
  <c r="Y342" i="1" s="1"/>
  <c r="W342" i="1"/>
  <c r="X341" i="1"/>
  <c r="Y341" i="1" s="1"/>
  <c r="W341" i="1"/>
  <c r="X340" i="1"/>
  <c r="Y340" i="1" s="1"/>
  <c r="W340" i="1"/>
  <c r="X339" i="1"/>
  <c r="Y339" i="1" s="1"/>
  <c r="W339" i="1"/>
  <c r="X338" i="1"/>
  <c r="Y338" i="1" s="1"/>
  <c r="W338" i="1"/>
  <c r="X337" i="1"/>
  <c r="Y337" i="1" s="1"/>
  <c r="W337" i="1"/>
  <c r="X336" i="1"/>
  <c r="Y336" i="1" s="1"/>
  <c r="W336" i="1"/>
  <c r="X335" i="1"/>
  <c r="Y335" i="1" s="1"/>
  <c r="W335" i="1"/>
  <c r="X334" i="1"/>
  <c r="Y334" i="1" s="1"/>
  <c r="W334" i="1"/>
  <c r="X333" i="1"/>
  <c r="Y333" i="1" s="1"/>
  <c r="W333" i="1"/>
  <c r="X332" i="1"/>
  <c r="Y332" i="1" s="1"/>
  <c r="W332" i="1"/>
  <c r="X331" i="1"/>
  <c r="Y331" i="1" s="1"/>
  <c r="W331" i="1"/>
  <c r="X330" i="1"/>
  <c r="Y330" i="1" s="1"/>
  <c r="W330" i="1"/>
  <c r="X303" i="1"/>
  <c r="Y303" i="1" s="1"/>
  <c r="W303" i="1"/>
  <c r="X302" i="1"/>
  <c r="Y302" i="1" s="1"/>
  <c r="W302" i="1"/>
  <c r="X301" i="1"/>
  <c r="Y301" i="1" s="1"/>
  <c r="W301" i="1"/>
  <c r="X300" i="1"/>
  <c r="Y300" i="1" s="1"/>
  <c r="W300" i="1"/>
  <c r="X299" i="1"/>
  <c r="Y299" i="1" s="1"/>
  <c r="W299" i="1"/>
  <c r="X298" i="1"/>
  <c r="Y298" i="1" s="1"/>
  <c r="W298" i="1"/>
  <c r="X297" i="1"/>
  <c r="Y297" i="1" s="1"/>
  <c r="W297" i="1"/>
  <c r="X296" i="1"/>
  <c r="Y296" i="1" s="1"/>
  <c r="W296" i="1"/>
  <c r="X227" i="1"/>
  <c r="Y227" i="1" s="1"/>
  <c r="W227" i="1"/>
  <c r="X226" i="1"/>
  <c r="Y226" i="1" s="1"/>
  <c r="W226" i="1"/>
  <c r="X225" i="1"/>
  <c r="Y225" i="1" s="1"/>
  <c r="W225" i="1"/>
  <c r="X224" i="1"/>
  <c r="Y224" i="1" s="1"/>
  <c r="W224" i="1"/>
  <c r="X218" i="1"/>
  <c r="Y218" i="1" s="1"/>
  <c r="W218" i="1"/>
  <c r="X215" i="1"/>
  <c r="Y215" i="1" s="1"/>
  <c r="W215" i="1"/>
  <c r="X197" i="1"/>
  <c r="Y197" i="1" s="1"/>
  <c r="W197" i="1"/>
  <c r="X196" i="1"/>
  <c r="Y196" i="1" s="1"/>
  <c r="W196" i="1"/>
  <c r="X195" i="1"/>
  <c r="Y195" i="1" s="1"/>
  <c r="W195" i="1"/>
  <c r="X194" i="1"/>
  <c r="Y194" i="1" s="1"/>
  <c r="W194" i="1"/>
  <c r="X193" i="1"/>
  <c r="Y193" i="1" s="1"/>
  <c r="W193" i="1"/>
  <c r="X192" i="1"/>
  <c r="Y192" i="1" s="1"/>
  <c r="W192" i="1"/>
  <c r="X191" i="1"/>
  <c r="Y191" i="1" s="1"/>
  <c r="W191" i="1"/>
  <c r="X190" i="1"/>
  <c r="Y190" i="1" s="1"/>
  <c r="W190" i="1"/>
  <c r="X189" i="1"/>
  <c r="Y189" i="1" s="1"/>
  <c r="W189" i="1"/>
  <c r="X188" i="1"/>
  <c r="Y188" i="1" s="1"/>
  <c r="W188" i="1"/>
  <c r="X155" i="1"/>
  <c r="Y155" i="1" s="1"/>
  <c r="W155" i="1"/>
  <c r="X154" i="1"/>
  <c r="Y154" i="1" s="1"/>
  <c r="W154" i="1"/>
  <c r="X153" i="1"/>
  <c r="Y153" i="1" s="1"/>
  <c r="W153" i="1"/>
  <c r="X152" i="1"/>
  <c r="Y152" i="1" s="1"/>
  <c r="W152" i="1"/>
  <c r="X151" i="1"/>
  <c r="Y151" i="1" s="1"/>
  <c r="W151" i="1"/>
  <c r="X150" i="1"/>
  <c r="Y150" i="1" s="1"/>
  <c r="W150" i="1"/>
  <c r="X148" i="1"/>
  <c r="Y148" i="1" s="1"/>
  <c r="W148" i="1"/>
  <c r="X125" i="1"/>
  <c r="Y125" i="1" s="1"/>
  <c r="W125" i="1"/>
  <c r="X124" i="1"/>
  <c r="Y124" i="1" s="1"/>
  <c r="W124" i="1"/>
  <c r="X123" i="1"/>
  <c r="Y123" i="1" s="1"/>
  <c r="W123" i="1"/>
  <c r="X122" i="1"/>
  <c r="Y122" i="1" s="1"/>
  <c r="W122" i="1"/>
  <c r="X121" i="1"/>
  <c r="Y121" i="1" s="1"/>
  <c r="W121" i="1"/>
  <c r="X120" i="1"/>
  <c r="Y120" i="1" s="1"/>
  <c r="W120" i="1"/>
  <c r="X119" i="1"/>
  <c r="Y119" i="1" s="1"/>
  <c r="W119" i="1"/>
  <c r="X118" i="1"/>
  <c r="Y118" i="1" s="1"/>
  <c r="W118" i="1"/>
  <c r="X117" i="1"/>
  <c r="Y117" i="1" s="1"/>
  <c r="W117" i="1"/>
  <c r="X107" i="1"/>
  <c r="Y107" i="1" s="1"/>
  <c r="W107" i="1"/>
  <c r="X106" i="1"/>
  <c r="Y106" i="1" s="1"/>
  <c r="W106" i="1"/>
  <c r="Y105" i="1"/>
  <c r="X105" i="1"/>
  <c r="W105" i="1"/>
  <c r="X104" i="1"/>
  <c r="Y104" i="1" s="1"/>
  <c r="W104" i="1"/>
  <c r="X34" i="1"/>
  <c r="Y34" i="1" s="1"/>
  <c r="W34" i="1"/>
  <c r="X33" i="1"/>
  <c r="Y33" i="1" s="1"/>
  <c r="W33" i="1"/>
  <c r="X32" i="1"/>
  <c r="Y32" i="1" s="1"/>
  <c r="W32" i="1"/>
  <c r="X31" i="1"/>
  <c r="Y31" i="1" s="1"/>
  <c r="W31" i="1"/>
  <c r="X30" i="1"/>
  <c r="Y30" i="1" s="1"/>
  <c r="W30" i="1"/>
  <c r="X29" i="1"/>
  <c r="Y29" i="1" s="1"/>
  <c r="W29" i="1"/>
  <c r="X28" i="1"/>
  <c r="Y28" i="1" s="1"/>
  <c r="W28" i="1"/>
  <c r="X27" i="1"/>
  <c r="Y27" i="1" s="1"/>
  <c r="W27" i="1"/>
  <c r="X26" i="1"/>
  <c r="Y26" i="1" s="1"/>
  <c r="W26" i="1"/>
  <c r="X25" i="1"/>
  <c r="Y25" i="1" s="1"/>
  <c r="W25" i="1"/>
  <c r="X24" i="1"/>
  <c r="Y24" i="1" s="1"/>
  <c r="W24" i="1"/>
  <c r="X23" i="1"/>
  <c r="Y23" i="1" s="1"/>
  <c r="W23" i="1"/>
  <c r="X22" i="1"/>
  <c r="Y22" i="1" s="1"/>
  <c r="W22" i="1"/>
  <c r="X21" i="1"/>
  <c r="Y21" i="1" s="1"/>
  <c r="W21" i="1"/>
  <c r="X20" i="1"/>
  <c r="Y20" i="1" s="1"/>
  <c r="W20" i="1"/>
  <c r="X19" i="1"/>
  <c r="Y19" i="1" s="1"/>
  <c r="W19" i="1"/>
  <c r="X18" i="1"/>
  <c r="Y18" i="1" s="1"/>
  <c r="W18" i="1"/>
  <c r="X17" i="1"/>
  <c r="Y17" i="1" s="1"/>
  <c r="W17" i="1"/>
  <c r="X16" i="1"/>
  <c r="Y16" i="1" s="1"/>
  <c r="W16" i="1"/>
  <c r="X15" i="1"/>
  <c r="Y15" i="1" s="1"/>
  <c r="W15" i="1"/>
  <c r="X14" i="1"/>
  <c r="Y14" i="1" s="1"/>
  <c r="W14" i="1"/>
  <c r="X13" i="1"/>
  <c r="Y13" i="1" s="1"/>
  <c r="W13" i="1"/>
  <c r="X12" i="1"/>
  <c r="Y12" i="1" s="1"/>
  <c r="W12" i="1"/>
  <c r="X11" i="1"/>
  <c r="Y11" i="1" s="1"/>
  <c r="W11" i="1"/>
  <c r="X234" i="1"/>
  <c r="Y234" i="1" s="1"/>
  <c r="W234" i="1"/>
  <c r="X233" i="1"/>
  <c r="Y233" i="1" s="1"/>
  <c r="W233" i="1"/>
  <c r="X232" i="1"/>
  <c r="Y232" i="1" s="1"/>
  <c r="W232" i="1"/>
  <c r="X231" i="1"/>
  <c r="Y231" i="1" s="1"/>
  <c r="W231" i="1"/>
  <c r="X230" i="1"/>
  <c r="Y230" i="1" s="1"/>
  <c r="W230" i="1"/>
  <c r="X229" i="1"/>
  <c r="Y229" i="1" s="1"/>
  <c r="W229" i="1"/>
  <c r="X228" i="1"/>
  <c r="Y228" i="1" s="1"/>
  <c r="W228" i="1"/>
  <c r="X180" i="1"/>
  <c r="Y180" i="1" s="1"/>
  <c r="W180" i="1"/>
  <c r="X159" i="1"/>
  <c r="Y159" i="1" s="1"/>
  <c r="W159" i="1"/>
  <c r="X158" i="1"/>
  <c r="Y158" i="1" s="1"/>
  <c r="W158" i="1"/>
  <c r="X157" i="1"/>
  <c r="Y157" i="1" s="1"/>
  <c r="W157" i="1"/>
  <c r="X156" i="1"/>
  <c r="Y156" i="1" s="1"/>
  <c r="W156" i="1"/>
  <c r="X149" i="1"/>
  <c r="Y149" i="1" s="1"/>
  <c r="W149" i="1"/>
  <c r="X84" i="1"/>
  <c r="Y84" i="1" s="1"/>
  <c r="W84" i="1"/>
  <c r="X83" i="1"/>
  <c r="Y83" i="1" s="1"/>
  <c r="W83" i="1"/>
  <c r="X82" i="1"/>
  <c r="Y82" i="1" s="1"/>
  <c r="W82" i="1"/>
  <c r="X40" i="1"/>
  <c r="Y40" i="1" s="1"/>
  <c r="W40" i="1"/>
  <c r="X39" i="1"/>
  <c r="Y39" i="1" s="1"/>
  <c r="W39" i="1"/>
  <c r="X38" i="1"/>
  <c r="Y38" i="1" s="1"/>
  <c r="W38" i="1"/>
  <c r="X37" i="1"/>
  <c r="Y37" i="1" s="1"/>
  <c r="W37" i="1"/>
  <c r="X36" i="1"/>
  <c r="Y36" i="1" s="1"/>
  <c r="W36" i="1"/>
  <c r="X35" i="1"/>
  <c r="Y35" i="1" s="1"/>
  <c r="W35" i="1"/>
  <c r="X379" i="1"/>
  <c r="Y379" i="1" s="1"/>
  <c r="W379" i="1"/>
  <c r="X378" i="1"/>
  <c r="Y378" i="1" s="1"/>
  <c r="W378" i="1"/>
  <c r="X377" i="1"/>
  <c r="Y377" i="1" s="1"/>
  <c r="W377" i="1"/>
  <c r="X376" i="1"/>
  <c r="Y376" i="1" s="1"/>
  <c r="W376" i="1"/>
  <c r="X375" i="1"/>
  <c r="Y375" i="1" s="1"/>
  <c r="W375" i="1"/>
  <c r="X374" i="1"/>
  <c r="Y374" i="1" s="1"/>
  <c r="W374" i="1"/>
  <c r="X373" i="1"/>
  <c r="Y373" i="1" s="1"/>
  <c r="W373" i="1"/>
  <c r="X372" i="1"/>
  <c r="Y372" i="1" s="1"/>
  <c r="W372" i="1"/>
  <c r="X371" i="1"/>
  <c r="Y371" i="1" s="1"/>
  <c r="W371" i="1"/>
  <c r="X370" i="1"/>
  <c r="Y370" i="1" s="1"/>
  <c r="W370" i="1"/>
  <c r="X369" i="1"/>
  <c r="Y369" i="1" s="1"/>
  <c r="W369" i="1"/>
  <c r="X368" i="1"/>
  <c r="Y368" i="1" s="1"/>
  <c r="W368" i="1"/>
  <c r="X367" i="1"/>
  <c r="Y367" i="1" s="1"/>
  <c r="W367" i="1"/>
  <c r="X366" i="1"/>
  <c r="Y366" i="1" s="1"/>
  <c r="W366" i="1"/>
  <c r="X365" i="1"/>
  <c r="Y365" i="1" s="1"/>
  <c r="W365" i="1"/>
  <c r="X364" i="1"/>
  <c r="Y364" i="1" s="1"/>
  <c r="W364" i="1"/>
  <c r="X363" i="1"/>
  <c r="Y363" i="1" s="1"/>
  <c r="W363" i="1"/>
  <c r="X362" i="1"/>
  <c r="Y362" i="1" s="1"/>
  <c r="W362" i="1"/>
  <c r="X361" i="1"/>
  <c r="Y361" i="1" s="1"/>
  <c r="W361" i="1"/>
  <c r="X360" i="1"/>
  <c r="Y360" i="1" s="1"/>
  <c r="W360" i="1"/>
  <c r="X359" i="1"/>
  <c r="Y359" i="1" s="1"/>
  <c r="W359" i="1"/>
  <c r="X358" i="1"/>
  <c r="Y358" i="1" s="1"/>
  <c r="W358" i="1"/>
  <c r="X357" i="1"/>
  <c r="Y357" i="1" s="1"/>
  <c r="W357" i="1"/>
  <c r="X356" i="1"/>
  <c r="Y356" i="1" s="1"/>
  <c r="W356" i="1"/>
  <c r="X355" i="1"/>
  <c r="Y355" i="1" s="1"/>
  <c r="W355" i="1"/>
  <c r="X329" i="1"/>
  <c r="Y329" i="1" s="1"/>
  <c r="W329" i="1"/>
  <c r="X328" i="1"/>
  <c r="Y328" i="1" s="1"/>
  <c r="W328" i="1"/>
  <c r="X327" i="1"/>
  <c r="Y327" i="1" s="1"/>
  <c r="W327" i="1"/>
  <c r="X326" i="1"/>
  <c r="Y326" i="1" s="1"/>
  <c r="W326" i="1"/>
  <c r="X325" i="1"/>
  <c r="Y325" i="1" s="1"/>
  <c r="W325" i="1"/>
  <c r="X324" i="1"/>
  <c r="Y324" i="1" s="1"/>
  <c r="W324" i="1"/>
  <c r="X323" i="1"/>
  <c r="Y323" i="1" s="1"/>
  <c r="W323" i="1"/>
  <c r="X322" i="1"/>
  <c r="Y322" i="1" s="1"/>
  <c r="W322" i="1"/>
  <c r="X321" i="1"/>
  <c r="Y321" i="1" s="1"/>
  <c r="W321" i="1"/>
  <c r="X320" i="1"/>
  <c r="Y320" i="1" s="1"/>
  <c r="W320" i="1"/>
  <c r="X319" i="1"/>
  <c r="Y319" i="1" s="1"/>
  <c r="W319" i="1"/>
  <c r="X318" i="1"/>
  <c r="Y318" i="1" s="1"/>
  <c r="W318" i="1"/>
  <c r="X317" i="1"/>
  <c r="Y317" i="1" s="1"/>
  <c r="W317" i="1"/>
  <c r="X316" i="1"/>
  <c r="Y316" i="1" s="1"/>
  <c r="W316" i="1"/>
  <c r="X315" i="1"/>
  <c r="Y315" i="1" s="1"/>
  <c r="W315" i="1"/>
  <c r="X314" i="1"/>
  <c r="Y314" i="1" s="1"/>
  <c r="W314" i="1"/>
  <c r="X313" i="1"/>
  <c r="Y313" i="1" s="1"/>
  <c r="W313" i="1"/>
  <c r="X312" i="1"/>
  <c r="Y312" i="1" s="1"/>
  <c r="W312" i="1"/>
  <c r="X311" i="1"/>
  <c r="Y311" i="1" s="1"/>
  <c r="W311" i="1"/>
  <c r="X310" i="1"/>
  <c r="Y310" i="1" s="1"/>
  <c r="W310" i="1"/>
  <c r="X309" i="1"/>
  <c r="Y309" i="1" s="1"/>
  <c r="W309" i="1"/>
  <c r="X308" i="1"/>
  <c r="Y308" i="1" s="1"/>
  <c r="W308" i="1"/>
  <c r="X307" i="1"/>
  <c r="Y307" i="1" s="1"/>
  <c r="W307" i="1"/>
  <c r="X306" i="1"/>
  <c r="Y306" i="1" s="1"/>
  <c r="W306" i="1"/>
  <c r="X305" i="1"/>
  <c r="Y305" i="1" s="1"/>
  <c r="W305" i="1"/>
  <c r="X304" i="1"/>
  <c r="Y304" i="1" s="1"/>
  <c r="W304" i="1"/>
  <c r="X295" i="1"/>
  <c r="Y295" i="1" s="1"/>
  <c r="W295" i="1"/>
  <c r="X294" i="1"/>
  <c r="Y294" i="1" s="1"/>
  <c r="W294" i="1"/>
  <c r="X293" i="1"/>
  <c r="Y293" i="1" s="1"/>
  <c r="W293" i="1"/>
  <c r="X292" i="1"/>
  <c r="Y292" i="1" s="1"/>
  <c r="W292" i="1"/>
  <c r="X291" i="1"/>
  <c r="Y291" i="1" s="1"/>
  <c r="W291" i="1"/>
  <c r="X290" i="1"/>
  <c r="Y290" i="1" s="1"/>
  <c r="W290" i="1"/>
  <c r="X289" i="1"/>
  <c r="Y289" i="1" s="1"/>
  <c r="W289" i="1"/>
  <c r="X288" i="1"/>
  <c r="Y288" i="1" s="1"/>
  <c r="W288" i="1"/>
  <c r="X287" i="1"/>
  <c r="Y287" i="1" s="1"/>
  <c r="W287" i="1"/>
  <c r="X286" i="1"/>
  <c r="Y286" i="1" s="1"/>
  <c r="W286" i="1"/>
  <c r="X285" i="1"/>
  <c r="Y285" i="1" s="1"/>
  <c r="W285" i="1"/>
  <c r="X284" i="1"/>
  <c r="Y284" i="1" s="1"/>
  <c r="W284" i="1"/>
  <c r="X283" i="1"/>
  <c r="Y283" i="1" s="1"/>
  <c r="W283" i="1"/>
  <c r="X282" i="1"/>
  <c r="Y282" i="1" s="1"/>
  <c r="W282" i="1"/>
  <c r="X281" i="1"/>
  <c r="Y281" i="1" s="1"/>
  <c r="W281" i="1"/>
  <c r="X280" i="1"/>
  <c r="Y280" i="1" s="1"/>
  <c r="W280" i="1"/>
  <c r="X279" i="1"/>
  <c r="Y279" i="1" s="1"/>
  <c r="W279" i="1"/>
  <c r="X278" i="1"/>
  <c r="Y278" i="1" s="1"/>
  <c r="W278" i="1"/>
  <c r="X277" i="1"/>
  <c r="Y277" i="1" s="1"/>
  <c r="W277" i="1"/>
  <c r="X276" i="1"/>
  <c r="Y276" i="1" s="1"/>
  <c r="W276" i="1"/>
  <c r="X275" i="1"/>
  <c r="Y275" i="1" s="1"/>
  <c r="W275" i="1"/>
  <c r="X274" i="1"/>
  <c r="Y274" i="1" s="1"/>
  <c r="W274" i="1"/>
  <c r="X273" i="1"/>
  <c r="Y273" i="1" s="1"/>
  <c r="W273" i="1"/>
  <c r="X272" i="1"/>
  <c r="Y272" i="1" s="1"/>
  <c r="W272" i="1"/>
  <c r="X271" i="1"/>
  <c r="Y271" i="1" s="1"/>
  <c r="W271" i="1"/>
  <c r="X270" i="1"/>
  <c r="Y270" i="1" s="1"/>
  <c r="W270" i="1"/>
  <c r="X269" i="1"/>
  <c r="Y269" i="1" s="1"/>
  <c r="W269" i="1"/>
  <c r="X268" i="1"/>
  <c r="Y268" i="1" s="1"/>
  <c r="W268" i="1"/>
  <c r="X267" i="1"/>
  <c r="Y267" i="1" s="1"/>
  <c r="W267" i="1"/>
  <c r="X266" i="1"/>
  <c r="Y266" i="1" s="1"/>
  <c r="W266" i="1"/>
  <c r="X265" i="1"/>
  <c r="Y265" i="1" s="1"/>
  <c r="W265" i="1"/>
  <c r="X264" i="1"/>
  <c r="Y264" i="1" s="1"/>
  <c r="W264" i="1"/>
  <c r="X263" i="1"/>
  <c r="Y263" i="1" s="1"/>
  <c r="W263" i="1"/>
  <c r="X262" i="1"/>
  <c r="Y262" i="1" s="1"/>
  <c r="W262" i="1"/>
  <c r="X261" i="1"/>
  <c r="Y261" i="1" s="1"/>
  <c r="W261" i="1"/>
  <c r="X260" i="1"/>
  <c r="Y260" i="1" s="1"/>
  <c r="W260" i="1"/>
  <c r="X259" i="1"/>
  <c r="Y259" i="1" s="1"/>
  <c r="W259" i="1"/>
  <c r="X258" i="1"/>
  <c r="Y258" i="1" s="1"/>
  <c r="W258" i="1"/>
  <c r="X257" i="1"/>
  <c r="Y257" i="1" s="1"/>
  <c r="W257" i="1"/>
  <c r="X256" i="1"/>
  <c r="Y256" i="1" s="1"/>
  <c r="W256" i="1"/>
  <c r="X255" i="1"/>
  <c r="Y255" i="1" s="1"/>
  <c r="W255" i="1"/>
  <c r="X254" i="1"/>
  <c r="Y254" i="1" s="1"/>
  <c r="W254" i="1"/>
  <c r="X253" i="1"/>
  <c r="Y253" i="1" s="1"/>
  <c r="W253" i="1"/>
  <c r="X252" i="1"/>
  <c r="Y252" i="1" s="1"/>
  <c r="W252" i="1"/>
  <c r="X251" i="1"/>
  <c r="Y251" i="1" s="1"/>
  <c r="W251" i="1"/>
  <c r="X250" i="1"/>
  <c r="Y250" i="1" s="1"/>
  <c r="W250" i="1"/>
  <c r="X249" i="1"/>
  <c r="Y249" i="1" s="1"/>
  <c r="W249" i="1"/>
  <c r="X248" i="1"/>
  <c r="Y248" i="1" s="1"/>
  <c r="W248" i="1"/>
  <c r="X247" i="1"/>
  <c r="Y247" i="1" s="1"/>
  <c r="W247" i="1"/>
  <c r="X246" i="1"/>
  <c r="Y246" i="1" s="1"/>
  <c r="W246" i="1"/>
  <c r="X245" i="1"/>
  <c r="Y245" i="1" s="1"/>
  <c r="W245" i="1"/>
  <c r="X244" i="1"/>
  <c r="Y244" i="1" s="1"/>
  <c r="W244" i="1"/>
  <c r="X243" i="1"/>
  <c r="Y243" i="1" s="1"/>
  <c r="W243" i="1"/>
  <c r="X242" i="1"/>
  <c r="Y242" i="1" s="1"/>
  <c r="W242" i="1"/>
  <c r="X241" i="1"/>
  <c r="Y241" i="1" s="1"/>
  <c r="W241" i="1"/>
  <c r="X240" i="1"/>
  <c r="Y240" i="1" s="1"/>
  <c r="W240" i="1"/>
  <c r="X239" i="1"/>
  <c r="Y239" i="1" s="1"/>
  <c r="W239" i="1"/>
  <c r="X238" i="1"/>
  <c r="Y238" i="1" s="1"/>
  <c r="W238" i="1"/>
  <c r="X237" i="1"/>
  <c r="Y237" i="1" s="1"/>
  <c r="W237" i="1"/>
  <c r="X236" i="1"/>
  <c r="Y236" i="1" s="1"/>
  <c r="W236" i="1"/>
  <c r="X235" i="1"/>
  <c r="Y235" i="1" s="1"/>
  <c r="W235" i="1"/>
  <c r="X223" i="1"/>
  <c r="Y223" i="1" s="1"/>
  <c r="W223" i="1"/>
  <c r="X222" i="1"/>
  <c r="Y222" i="1" s="1"/>
  <c r="W222" i="1"/>
  <c r="X221" i="1"/>
  <c r="Y221" i="1" s="1"/>
  <c r="W221" i="1"/>
  <c r="X220" i="1"/>
  <c r="Y220" i="1" s="1"/>
  <c r="W220" i="1"/>
  <c r="X219" i="1"/>
  <c r="Y219" i="1" s="1"/>
  <c r="W219" i="1"/>
  <c r="X217" i="1"/>
  <c r="Y217" i="1" s="1"/>
  <c r="W217" i="1"/>
  <c r="X216" i="1"/>
  <c r="Y216" i="1" s="1"/>
  <c r="W216" i="1"/>
  <c r="X214" i="1"/>
  <c r="Y214" i="1" s="1"/>
  <c r="W214" i="1"/>
  <c r="X213" i="1"/>
  <c r="Y213" i="1" s="1"/>
  <c r="W213" i="1"/>
  <c r="X212" i="1"/>
  <c r="Y212" i="1" s="1"/>
  <c r="W212" i="1"/>
  <c r="X211" i="1"/>
  <c r="Y211" i="1" s="1"/>
  <c r="W211" i="1"/>
  <c r="X210" i="1"/>
  <c r="Y210" i="1" s="1"/>
  <c r="W210" i="1"/>
  <c r="X209" i="1"/>
  <c r="Y209" i="1" s="1"/>
  <c r="W209" i="1"/>
  <c r="X208" i="1"/>
  <c r="Y208" i="1" s="1"/>
  <c r="W208" i="1"/>
  <c r="X207" i="1"/>
  <c r="Y207" i="1" s="1"/>
  <c r="W207" i="1"/>
  <c r="X206" i="1"/>
  <c r="Y206" i="1" s="1"/>
  <c r="W206" i="1"/>
  <c r="X205" i="1"/>
  <c r="Y205" i="1" s="1"/>
  <c r="W205" i="1"/>
  <c r="X204" i="1"/>
  <c r="Y204" i="1" s="1"/>
  <c r="W204" i="1"/>
  <c r="X203" i="1"/>
  <c r="Y203" i="1" s="1"/>
  <c r="W203" i="1"/>
  <c r="X202" i="1"/>
  <c r="Y202" i="1" s="1"/>
  <c r="W202" i="1"/>
  <c r="X201" i="1"/>
  <c r="Y201" i="1" s="1"/>
  <c r="W201" i="1"/>
  <c r="X200" i="1"/>
  <c r="Y200" i="1" s="1"/>
  <c r="W200" i="1"/>
  <c r="X199" i="1"/>
  <c r="Y199" i="1" s="1"/>
  <c r="W199" i="1"/>
  <c r="X198" i="1"/>
  <c r="Y198" i="1" s="1"/>
  <c r="W198" i="1"/>
  <c r="X187" i="1"/>
  <c r="Y187" i="1" s="1"/>
  <c r="W187" i="1"/>
  <c r="X186" i="1"/>
  <c r="Y186" i="1" s="1"/>
  <c r="W186" i="1"/>
  <c r="X185" i="1"/>
  <c r="Y185" i="1" s="1"/>
  <c r="W185" i="1"/>
  <c r="X184" i="1"/>
  <c r="Y184" i="1" s="1"/>
  <c r="W184" i="1"/>
  <c r="X183" i="1"/>
  <c r="Y183" i="1" s="1"/>
  <c r="W183" i="1"/>
  <c r="X182" i="1"/>
  <c r="Y182" i="1" s="1"/>
  <c r="W182" i="1"/>
  <c r="X181" i="1"/>
  <c r="Y181" i="1" s="1"/>
  <c r="W181" i="1"/>
  <c r="X179" i="1"/>
  <c r="Y179" i="1" s="1"/>
  <c r="W179" i="1"/>
  <c r="X178" i="1"/>
  <c r="Y178" i="1" s="1"/>
  <c r="W178" i="1"/>
  <c r="X177" i="1"/>
  <c r="Y177" i="1" s="1"/>
  <c r="W177" i="1"/>
  <c r="X176" i="1"/>
  <c r="Y176" i="1" s="1"/>
  <c r="W176" i="1"/>
  <c r="X175" i="1"/>
  <c r="Y175" i="1" s="1"/>
  <c r="W175" i="1"/>
  <c r="X174" i="1"/>
  <c r="Y174" i="1" s="1"/>
  <c r="W174" i="1"/>
  <c r="X173" i="1"/>
  <c r="Y173" i="1" s="1"/>
  <c r="W173" i="1"/>
  <c r="X172" i="1"/>
  <c r="Y172" i="1" s="1"/>
  <c r="W172" i="1"/>
  <c r="X171" i="1"/>
  <c r="Y171" i="1" s="1"/>
  <c r="W171" i="1"/>
  <c r="X170" i="1"/>
  <c r="Y170" i="1" s="1"/>
  <c r="W170" i="1"/>
  <c r="X169" i="1"/>
  <c r="Y169" i="1" s="1"/>
  <c r="W169" i="1"/>
  <c r="X168" i="1"/>
  <c r="Y168" i="1" s="1"/>
  <c r="W168" i="1"/>
  <c r="X167" i="1"/>
  <c r="Y167" i="1" s="1"/>
  <c r="W167" i="1"/>
  <c r="X166" i="1"/>
  <c r="Y166" i="1" s="1"/>
  <c r="W166" i="1"/>
  <c r="X165" i="1"/>
  <c r="Y165" i="1" s="1"/>
  <c r="W165" i="1"/>
  <c r="X164" i="1"/>
  <c r="Y164" i="1" s="1"/>
  <c r="W164" i="1"/>
  <c r="X163" i="1"/>
  <c r="Y163" i="1" s="1"/>
  <c r="W163" i="1"/>
  <c r="X162" i="1"/>
  <c r="Y162" i="1" s="1"/>
  <c r="W162" i="1"/>
  <c r="X161" i="1"/>
  <c r="Y161" i="1" s="1"/>
  <c r="W161" i="1"/>
  <c r="X160" i="1"/>
  <c r="Y160" i="1" s="1"/>
  <c r="W160" i="1"/>
  <c r="X147" i="1"/>
  <c r="Y147" i="1" s="1"/>
  <c r="W147" i="1"/>
  <c r="X146" i="1"/>
  <c r="Y146" i="1" s="1"/>
  <c r="W146" i="1"/>
  <c r="X145" i="1"/>
  <c r="Y145" i="1" s="1"/>
  <c r="W145" i="1"/>
  <c r="X144" i="1"/>
  <c r="Y144" i="1" s="1"/>
  <c r="W144" i="1"/>
  <c r="X143" i="1"/>
  <c r="Y143" i="1" s="1"/>
  <c r="W143" i="1"/>
  <c r="X142" i="1"/>
  <c r="Y142" i="1" s="1"/>
  <c r="W142" i="1"/>
  <c r="X141" i="1"/>
  <c r="Y141" i="1" s="1"/>
  <c r="W141" i="1"/>
  <c r="X140" i="1"/>
  <c r="Y140" i="1" s="1"/>
  <c r="W140" i="1"/>
  <c r="X139" i="1"/>
  <c r="Y139" i="1" s="1"/>
  <c r="W139" i="1"/>
  <c r="X138" i="1"/>
  <c r="Y138" i="1" s="1"/>
  <c r="W138" i="1"/>
  <c r="X137" i="1"/>
  <c r="Y137" i="1" s="1"/>
  <c r="W137" i="1"/>
  <c r="X136" i="1"/>
  <c r="Y136" i="1" s="1"/>
  <c r="W136" i="1"/>
  <c r="X135" i="1"/>
  <c r="Y135" i="1" s="1"/>
  <c r="W135" i="1"/>
  <c r="X134" i="1"/>
  <c r="Y134" i="1" s="1"/>
  <c r="W134" i="1"/>
  <c r="X133" i="1"/>
  <c r="Y133" i="1" s="1"/>
  <c r="W133" i="1"/>
  <c r="X132" i="1"/>
  <c r="Y132" i="1" s="1"/>
  <c r="W132" i="1"/>
  <c r="X131" i="1"/>
  <c r="Y131" i="1" s="1"/>
  <c r="W131" i="1"/>
  <c r="X130" i="1"/>
  <c r="Y130" i="1" s="1"/>
  <c r="W130" i="1"/>
  <c r="X129" i="1"/>
  <c r="Y129" i="1" s="1"/>
  <c r="W129" i="1"/>
  <c r="X128" i="1"/>
  <c r="Y128" i="1" s="1"/>
  <c r="W128" i="1"/>
  <c r="X127" i="1"/>
  <c r="Y127" i="1" s="1"/>
  <c r="W127" i="1"/>
  <c r="X126" i="1"/>
  <c r="Y126" i="1" s="1"/>
  <c r="W126" i="1"/>
  <c r="X116" i="1"/>
  <c r="Y116" i="1" s="1"/>
  <c r="W116" i="1"/>
  <c r="X115" i="1"/>
  <c r="Y115" i="1" s="1"/>
  <c r="W115" i="1"/>
  <c r="X114" i="1"/>
  <c r="Y114" i="1" s="1"/>
  <c r="W114" i="1"/>
  <c r="X113" i="1"/>
  <c r="Y113" i="1" s="1"/>
  <c r="W113" i="1"/>
  <c r="X112" i="1"/>
  <c r="Y112" i="1" s="1"/>
  <c r="W112" i="1"/>
  <c r="X111" i="1"/>
  <c r="Y111" i="1" s="1"/>
  <c r="W111" i="1"/>
  <c r="X110" i="1"/>
  <c r="Y110" i="1" s="1"/>
  <c r="W110" i="1"/>
  <c r="X109" i="1"/>
  <c r="Y109" i="1" s="1"/>
  <c r="W109" i="1"/>
  <c r="X108" i="1"/>
  <c r="Y108" i="1" s="1"/>
  <c r="W108" i="1"/>
  <c r="X103" i="1"/>
  <c r="Y103" i="1" s="1"/>
  <c r="W103" i="1"/>
  <c r="X102" i="1"/>
  <c r="Y102" i="1" s="1"/>
  <c r="W102" i="1"/>
  <c r="X101" i="1"/>
  <c r="Y101" i="1" s="1"/>
  <c r="W101" i="1"/>
  <c r="X100" i="1"/>
  <c r="Y100" i="1" s="1"/>
  <c r="W100" i="1"/>
  <c r="X99" i="1"/>
  <c r="Y99" i="1" s="1"/>
  <c r="W99" i="1"/>
  <c r="X98" i="1"/>
  <c r="Y98" i="1" s="1"/>
  <c r="W98" i="1"/>
  <c r="X97" i="1"/>
  <c r="Y97" i="1" s="1"/>
  <c r="W97" i="1"/>
  <c r="X96" i="1"/>
  <c r="Y96" i="1" s="1"/>
  <c r="W96" i="1"/>
  <c r="X95" i="1"/>
  <c r="Y95" i="1" s="1"/>
  <c r="W95" i="1"/>
  <c r="X94" i="1"/>
  <c r="Y94" i="1" s="1"/>
  <c r="W94" i="1"/>
  <c r="X93" i="1"/>
  <c r="Y93" i="1" s="1"/>
  <c r="W93" i="1"/>
  <c r="X92" i="1"/>
  <c r="Y92" i="1" s="1"/>
  <c r="W92" i="1"/>
  <c r="X91" i="1"/>
  <c r="Y91" i="1" s="1"/>
  <c r="W91" i="1"/>
  <c r="X90" i="1"/>
  <c r="Y90" i="1" s="1"/>
  <c r="W90" i="1"/>
  <c r="X89" i="1"/>
  <c r="Y89" i="1" s="1"/>
  <c r="W89" i="1"/>
  <c r="X88" i="1"/>
  <c r="Y88" i="1" s="1"/>
  <c r="W88" i="1"/>
  <c r="X87" i="1"/>
  <c r="Y87" i="1" s="1"/>
  <c r="W87" i="1"/>
  <c r="X86" i="1"/>
  <c r="Y86" i="1" s="1"/>
  <c r="W86" i="1"/>
  <c r="X85" i="1"/>
  <c r="Y85" i="1" s="1"/>
  <c r="W85" i="1"/>
  <c r="X81" i="1"/>
  <c r="Y81" i="1" s="1"/>
  <c r="W81" i="1"/>
  <c r="X80" i="1"/>
  <c r="Y80" i="1" s="1"/>
  <c r="W80" i="1"/>
  <c r="X79" i="1"/>
  <c r="Y79" i="1" s="1"/>
  <c r="W79" i="1"/>
  <c r="X78" i="1"/>
  <c r="Y78" i="1" s="1"/>
  <c r="W78" i="1"/>
  <c r="X77" i="1"/>
  <c r="Y77" i="1" s="1"/>
  <c r="W77" i="1"/>
  <c r="X76" i="1"/>
  <c r="Y76" i="1" s="1"/>
  <c r="W76" i="1"/>
  <c r="X75" i="1"/>
  <c r="Y75" i="1" s="1"/>
  <c r="W75" i="1"/>
  <c r="X74" i="1"/>
  <c r="Y74" i="1" s="1"/>
  <c r="W74" i="1"/>
  <c r="X73" i="1"/>
  <c r="Y73" i="1" s="1"/>
  <c r="W73" i="1"/>
  <c r="X72" i="1"/>
  <c r="Y72" i="1" s="1"/>
  <c r="W72" i="1"/>
  <c r="X71" i="1"/>
  <c r="Y71" i="1" s="1"/>
  <c r="W71" i="1"/>
  <c r="X70" i="1"/>
  <c r="Y70" i="1" s="1"/>
  <c r="W70" i="1"/>
  <c r="X69" i="1"/>
  <c r="Y69" i="1" s="1"/>
  <c r="W69" i="1"/>
  <c r="X68" i="1"/>
  <c r="Y68" i="1" s="1"/>
  <c r="W68" i="1"/>
  <c r="X67" i="1"/>
  <c r="Y67" i="1" s="1"/>
  <c r="W67" i="1"/>
  <c r="X66" i="1"/>
  <c r="Y66" i="1" s="1"/>
  <c r="W66" i="1"/>
  <c r="X65" i="1"/>
  <c r="Y65" i="1" s="1"/>
  <c r="W65" i="1"/>
  <c r="X64" i="1"/>
  <c r="Y64" i="1" s="1"/>
  <c r="W64" i="1"/>
  <c r="X63" i="1"/>
  <c r="Y63" i="1" s="1"/>
  <c r="W63" i="1"/>
  <c r="X62" i="1"/>
  <c r="Y62" i="1" s="1"/>
  <c r="W62" i="1"/>
  <c r="X61" i="1"/>
  <c r="Y61" i="1" s="1"/>
  <c r="W61" i="1"/>
  <c r="X60" i="1"/>
  <c r="Y60" i="1" s="1"/>
  <c r="W60" i="1"/>
  <c r="X59" i="1"/>
  <c r="Y59" i="1" s="1"/>
  <c r="W59" i="1"/>
  <c r="X58" i="1"/>
  <c r="Y58" i="1" s="1"/>
  <c r="W58" i="1"/>
  <c r="X57" i="1"/>
  <c r="Y57" i="1" s="1"/>
  <c r="W57" i="1"/>
  <c r="X56" i="1"/>
  <c r="Y56" i="1" s="1"/>
  <c r="W56" i="1"/>
  <c r="X55" i="1"/>
  <c r="Y55" i="1" s="1"/>
  <c r="W55" i="1"/>
  <c r="X54" i="1"/>
  <c r="Y54" i="1" s="1"/>
  <c r="W54" i="1"/>
  <c r="X53" i="1"/>
  <c r="Y53" i="1" s="1"/>
  <c r="W53" i="1"/>
  <c r="Y52" i="1"/>
  <c r="X52" i="1"/>
  <c r="W52" i="1"/>
  <c r="X51" i="1"/>
  <c r="Y51" i="1" s="1"/>
  <c r="W51" i="1"/>
  <c r="X50" i="1"/>
  <c r="Y50" i="1" s="1"/>
  <c r="W50" i="1"/>
  <c r="X49" i="1"/>
  <c r="Y49" i="1" s="1"/>
  <c r="W49" i="1"/>
  <c r="X48" i="1"/>
  <c r="Y48" i="1" s="1"/>
  <c r="W48" i="1"/>
  <c r="X47" i="1"/>
  <c r="Y47" i="1" s="1"/>
  <c r="W47" i="1"/>
  <c r="X46" i="1"/>
  <c r="Y46" i="1" s="1"/>
  <c r="W46" i="1"/>
  <c r="X45" i="1"/>
  <c r="Y45" i="1" s="1"/>
  <c r="W45" i="1"/>
  <c r="X44" i="1"/>
  <c r="Y44" i="1" s="1"/>
  <c r="W44" i="1"/>
  <c r="X43" i="1"/>
  <c r="Y43" i="1" s="1"/>
  <c r="W43" i="1"/>
  <c r="X42" i="1"/>
  <c r="Y42" i="1" s="1"/>
  <c r="W42" i="1"/>
  <c r="X41" i="1"/>
  <c r="Y41" i="1" s="1"/>
  <c r="W41" i="1"/>
  <c r="X10" i="1"/>
  <c r="Y10" i="1" s="1"/>
  <c r="W10" i="1"/>
  <c r="X9" i="1"/>
  <c r="Y9" i="1" s="1"/>
  <c r="W9" i="1"/>
  <c r="X8" i="1"/>
  <c r="Y8" i="1" s="1"/>
  <c r="W8" i="1"/>
  <c r="X7" i="1"/>
  <c r="Y7" i="1" s="1"/>
  <c r="W7" i="1"/>
  <c r="X6" i="1"/>
  <c r="Y6" i="1" s="1"/>
  <c r="W6" i="1"/>
  <c r="X5" i="1"/>
  <c r="Y5" i="1" s="1"/>
  <c r="W5" i="1"/>
  <c r="X4" i="1"/>
  <c r="Y4" i="1" s="1"/>
  <c r="W4" i="1"/>
  <c r="X3" i="1"/>
  <c r="Y3" i="1" s="1"/>
  <c r="W3" i="1"/>
  <c r="X2" i="1"/>
  <c r="Y2" i="1" s="1"/>
  <c r="W2" i="1"/>
</calcChain>
</file>

<file path=xl/sharedStrings.xml><?xml version="1.0" encoding="utf-8"?>
<sst xmlns="http://schemas.openxmlformats.org/spreadsheetml/2006/main" count="6836" uniqueCount="1275">
  <si>
    <t>№</t>
  </si>
  <si>
    <t>модель</t>
  </si>
  <si>
    <t>тип из name2</t>
  </si>
  <si>
    <t>Артикул</t>
  </si>
  <si>
    <t>Габаритные размеры без упаковки (Ш/Г/В) (мм)</t>
  </si>
  <si>
    <t>Габаритные размеры в упаковке (Ш/Г/В) (мм)</t>
  </si>
  <si>
    <t>Диаметр газовой линии (мм)</t>
  </si>
  <si>
    <t>Диаметр жидкостной линии (мм)</t>
  </si>
  <si>
    <t>Инверторный компрессор</t>
  </si>
  <si>
    <t>Максимальная длина (м)</t>
  </si>
  <si>
    <t>Нагрев, Вт</t>
  </si>
  <si>
    <t>Охлаждение, Вт</t>
  </si>
  <si>
    <t>Площадь помещения
Тут умножить КВТ * 10!!!!</t>
  </si>
  <si>
    <t>Потребляемая мощность (кВт) Нагрев</t>
  </si>
  <si>
    <t>Потребляемая мощность (кВт) Охлаждение</t>
  </si>
  <si>
    <t>Производитель компрессора</t>
  </si>
  <si>
    <t>Тип хладагента</t>
  </si>
  <si>
    <t>Уровень звукового давления [дБ(А)] (Выс/Ср/Низ/Сверх)</t>
  </si>
  <si>
    <t>Уровень шума (Макс. Ск.) дБ(А)</t>
  </si>
  <si>
    <t>Чистый вес / Вес в упаковке(кг)</t>
  </si>
  <si>
    <t>Электропитание (Ф/В/Гц)</t>
  </si>
  <si>
    <t>тип</t>
  </si>
  <si>
    <t>внутр/наруж</t>
  </si>
  <si>
    <t>считать</t>
  </si>
  <si>
    <t>внутр.блок
Габаритные размеры без упаковки (Ш/Г/В) (мм)</t>
  </si>
  <si>
    <t>внутр.блок
Габаритные размеры в упаковке (Ш/Г/В) (мм)</t>
  </si>
  <si>
    <t>внеш.блок
Габаритные размеры без упаковки (Ш/Г/В) (мм)</t>
  </si>
  <si>
    <t>внеш.блок
Габаритные размеры в упаковке (Ш/Г/В) (мм)</t>
  </si>
  <si>
    <t xml:space="preserve">Чистый вес </t>
  </si>
  <si>
    <t xml:space="preserve"> Вес в упаковке(кг)</t>
  </si>
  <si>
    <t>ABH105H1ERG / 1UH105N1ERG</t>
  </si>
  <si>
    <t xml:space="preserve">Кассетная сплит-система </t>
  </si>
  <si>
    <t>965 x 950 x 370</t>
  </si>
  <si>
    <t>15.88 (5/8)</t>
  </si>
  <si>
    <t>нет</t>
  </si>
  <si>
    <t>Mitsubishi с двумя роторами</t>
  </si>
  <si>
    <t>82/94</t>
  </si>
  <si>
    <t>1/230/50</t>
  </si>
  <si>
    <t>230/50/1</t>
  </si>
  <si>
    <t>Кассетные</t>
  </si>
  <si>
    <t>ABH125K1ERG / 1UH125P1ERK</t>
  </si>
  <si>
    <t>1350 x 950 x 370</t>
  </si>
  <si>
    <t>108/121</t>
  </si>
  <si>
    <t>1/ 380/50</t>
  </si>
  <si>
    <t>1/380/50</t>
  </si>
  <si>
    <t>ABH140K1ERG / 1U140P1ERK</t>
  </si>
  <si>
    <t>32/38</t>
  </si>
  <si>
    <t>3/380/50</t>
  </si>
  <si>
    <t>HSU-07HTT03/R2</t>
  </si>
  <si>
    <t xml:space="preserve">Настенная сплит-система </t>
  </si>
  <si>
    <t>AAA6N6E6QRU-AAA6J4E6RRU</t>
  </si>
  <si>
    <t>696 x 256 x 432</t>
  </si>
  <si>
    <t>848 x 363 x 515</t>
  </si>
  <si>
    <t>Rechi</t>
  </si>
  <si>
    <t>34/32/30/22</t>
  </si>
  <si>
    <t>21.6/24.2</t>
  </si>
  <si>
    <t>1/220/50</t>
  </si>
  <si>
    <t>220/50/1</t>
  </si>
  <si>
    <t>Сплит система</t>
  </si>
  <si>
    <t>HSU-09HTT03/R2</t>
  </si>
  <si>
    <t>AAACR0E00RU-AAACT5E00RU</t>
  </si>
  <si>
    <t>15/10</t>
  </si>
  <si>
    <t>35/32/30/23</t>
  </si>
  <si>
    <t>24.8/27.4</t>
  </si>
  <si>
    <t>HSU-12HTT03/R2</t>
  </si>
  <si>
    <t>AAA6Q9E00RU-AAA22LE73RU</t>
  </si>
  <si>
    <t>QingAn</t>
  </si>
  <si>
    <t>37/34/32/27</t>
  </si>
  <si>
    <t>28.1/30.2</t>
  </si>
  <si>
    <t>HSU-24HTT103/R2</t>
  </si>
  <si>
    <t>AAAAP8E00RU-AAA543E00RU</t>
  </si>
  <si>
    <t>860 x 308 x 730</t>
  </si>
  <si>
    <t>995 x 420 x 813</t>
  </si>
  <si>
    <t>25/15</t>
  </si>
  <si>
    <t>Panasonic</t>
  </si>
  <si>
    <t>50/46/42/33</t>
  </si>
  <si>
    <t>56/60</t>
  </si>
  <si>
    <t>HSU-18HTT03/R2</t>
  </si>
  <si>
    <t>AAA6R5E6QRU-AAA8VDE6RRU</t>
  </si>
  <si>
    <t>780 x 245 x 540</t>
  </si>
  <si>
    <t>920 x 351 x 620</t>
  </si>
  <si>
    <t>44/40/37/31</t>
  </si>
  <si>
    <t>35.3/39.5</t>
  </si>
  <si>
    <t>HSU-12HNF303/R2-G / HSU-12HUN203/R2</t>
  </si>
  <si>
    <t>AAA70BE6QRU-AA9HA5E6QRU</t>
  </si>
  <si>
    <t>9.52 (3/8)</t>
  </si>
  <si>
    <t>R410A</t>
  </si>
  <si>
    <t>37/34/32/26</t>
  </si>
  <si>
    <t>27/29</t>
  </si>
  <si>
    <t>ABH105H1ERG / 1U36HS1ERA(S)</t>
  </si>
  <si>
    <t>920 x 395 x 760</t>
  </si>
  <si>
    <t>Hitachi</t>
  </si>
  <si>
    <t>43 / 45.5</t>
  </si>
  <si>
    <t>ABH125K1ERG / 1U48LS1ERB(S)</t>
  </si>
  <si>
    <t>Daikin</t>
  </si>
  <si>
    <t>ABH140K1ERG / 1U60IS2ERB(S)</t>
  </si>
  <si>
    <t>948 x 340 x 1250</t>
  </si>
  <si>
    <t>990 x 990 x 380</t>
  </si>
  <si>
    <t>4.25 (2.0 ~ 6.0)</t>
  </si>
  <si>
    <t>4.32 (2.0 ~ 6.0)</t>
  </si>
  <si>
    <t>Mitsubishi</t>
  </si>
  <si>
    <t>91 / 101</t>
  </si>
  <si>
    <t>AB24ES1ERA(S) / 1U24GS1ERA</t>
  </si>
  <si>
    <t>AA8S40E03RU-AA8S30E1FRU</t>
  </si>
  <si>
    <t>995 x 420 x 815</t>
  </si>
  <si>
    <t>1.91(0.5..2.6)</t>
  </si>
  <si>
    <t>2.2(0.5..2.6)</t>
  </si>
  <si>
    <t>Mitsubishi Electric</t>
  </si>
  <si>
    <t>AB36ES1ERA(S) / 1U36HS1ERA(S)</t>
  </si>
  <si>
    <t>948 x 340 x 840</t>
  </si>
  <si>
    <t>1040 x 430 x 1000</t>
  </si>
  <si>
    <t>2.8(0.5~4.3)</t>
  </si>
  <si>
    <t>2.96(0.5~4.3)</t>
  </si>
  <si>
    <t>49/47/44</t>
  </si>
  <si>
    <t>AB48ES1ERA(S) / 1U48LS1ERB(S)</t>
  </si>
  <si>
    <t>1008 x 410 x 830</t>
  </si>
  <si>
    <t>1142 x 498 x 1000</t>
  </si>
  <si>
    <t>4.0(2.0~6.0)</t>
  </si>
  <si>
    <t>4.02(2.0~6.0)</t>
  </si>
  <si>
    <t>AB60CS1ERA(S) / 1U60IS1ERB(S)</t>
  </si>
  <si>
    <t>AA8XD0E1FRU-AB60CS1ERA(S)</t>
  </si>
  <si>
    <t>960 x 340 x 1250</t>
  </si>
  <si>
    <t>1095 x 410 x 1400</t>
  </si>
  <si>
    <t>5.07(2.0~6.5)</t>
  </si>
  <si>
    <t>5.06(2.0~6.5)</t>
  </si>
  <si>
    <t>AD36NS1ERA(S) / 1U36HS1ERA(S)</t>
  </si>
  <si>
    <t xml:space="preserve">Канальная средненапорная сплит-система </t>
  </si>
  <si>
    <t>1135 x 742 x 270</t>
  </si>
  <si>
    <t>1300 x 850 x 380</t>
  </si>
  <si>
    <t>3.05(0.5~3.8)</t>
  </si>
  <si>
    <t>3.29(0.5~4.3)</t>
  </si>
  <si>
    <t>48/46/42</t>
  </si>
  <si>
    <t>45.4/51.3</t>
  </si>
  <si>
    <t>1/230/50/60</t>
  </si>
  <si>
    <t>Канальные</t>
  </si>
  <si>
    <t>AD24SS1ERA(N)(P) / 1U24GS1ERA</t>
  </si>
  <si>
    <t xml:space="preserve">Канальная сверхтонкая сплит-система </t>
  </si>
  <si>
    <t>1170 x 420 x 185</t>
  </si>
  <si>
    <t>1345 x 525 x 260</t>
  </si>
  <si>
    <t>1.91(0.6~2.6)</t>
  </si>
  <si>
    <t>2.1(0.6~2.6)</t>
  </si>
  <si>
    <t>27/28.5</t>
  </si>
  <si>
    <t>AD48HS1ERA(S) / 1U48LS1ERB(S)</t>
  </si>
  <si>
    <t xml:space="preserve">Канальная высоконапорная сплит-система </t>
  </si>
  <si>
    <t>1130 x 490 x 930</t>
  </si>
  <si>
    <t>3.9(2.0~6.0)</t>
  </si>
  <si>
    <t>4.15(2.0~6.0)</t>
  </si>
  <si>
    <t>50/46/42</t>
  </si>
  <si>
    <t>82/93</t>
  </si>
  <si>
    <t>AD60HS1ERA(S) / 1U60IS1ERB(S)</t>
  </si>
  <si>
    <t>AA8XD0E1FRU-AA8X01E1FRU</t>
  </si>
  <si>
    <t>4.57(2.0~6.5)</t>
  </si>
  <si>
    <t>5.13(2.0~6.5)</t>
  </si>
  <si>
    <t>96/106</t>
  </si>
  <si>
    <t>AC24CS1ERA(S) / 1U24GS1ERA</t>
  </si>
  <si>
    <t xml:space="preserve">Напольно-потолочная сплит-система </t>
  </si>
  <si>
    <t>2.08(0.5~2.6)</t>
  </si>
  <si>
    <t>2.16(0.5~2.6)</t>
  </si>
  <si>
    <t>48/46/44</t>
  </si>
  <si>
    <t>49/52</t>
  </si>
  <si>
    <t>Напольно-потолочные</t>
  </si>
  <si>
    <t>AC36ES1ERA(S) / 1U36HS1ERA(S)</t>
  </si>
  <si>
    <t>2.94(0.5~3.8)</t>
  </si>
  <si>
    <t>2.77(0.5~4.3)</t>
  </si>
  <si>
    <t>49/45/43</t>
  </si>
  <si>
    <t>37/47</t>
  </si>
  <si>
    <t>AC48FS1ERA(S) / 1U48LS1ERB(S)</t>
  </si>
  <si>
    <t>4.10(2.0~6.0)</t>
  </si>
  <si>
    <t>3.89(2.0~6.0)</t>
  </si>
  <si>
    <t>53/51/49</t>
  </si>
  <si>
    <t>54/61</t>
  </si>
  <si>
    <t>AC60FS1ERA(S) / 1U60IS1ERB(S)</t>
  </si>
  <si>
    <t>AA8XD0E1FRU-AAA2M1E1FRU</t>
  </si>
  <si>
    <t>4.83(2.0~6.5)</t>
  </si>
  <si>
    <t>AP48DS1ERA(S) / 1U48LS1EAB(S)</t>
  </si>
  <si>
    <t xml:space="preserve">Колонная сплит-система </t>
  </si>
  <si>
    <t>1008 x 447 x 830</t>
  </si>
  <si>
    <t>48/44/40</t>
  </si>
  <si>
    <t>95/105</t>
  </si>
  <si>
    <t>3/400/50</t>
  </si>
  <si>
    <t>Колонные</t>
  </si>
  <si>
    <t>ABH071G2ERG / 1U24FS1EAA</t>
  </si>
  <si>
    <t>AZ0KU0E02RU</t>
  </si>
  <si>
    <t>810 x 288 x 688</t>
  </si>
  <si>
    <t>990 x 990 x 310</t>
  </si>
  <si>
    <t>36/33/29/26</t>
  </si>
  <si>
    <t>57/60.5</t>
  </si>
  <si>
    <t>ABH105H1ERG / 1U36SS1EAB</t>
  </si>
  <si>
    <t>2.80 (0.5 ~ 4.3)</t>
  </si>
  <si>
    <t>2.96 (0.5 ~ 4.3)</t>
  </si>
  <si>
    <t>45/42/38/34</t>
  </si>
  <si>
    <t>64 / 73</t>
  </si>
  <si>
    <t>ABH125K1ERG / 1U48LS1EAB(S)</t>
  </si>
  <si>
    <t>47/44/38/34</t>
  </si>
  <si>
    <t>82 / 93</t>
  </si>
  <si>
    <t>AD48HS1ERA(S) / 1U48LS1EAB(S)</t>
  </si>
  <si>
    <t>AA8XB6E1FRU-AA8WZ1E1FRU</t>
  </si>
  <si>
    <t>1130 x 410 x 930</t>
  </si>
  <si>
    <t>108/118</t>
  </si>
  <si>
    <t>AD60HS1ERA(S) / 1U60IS2EAB(S)</t>
  </si>
  <si>
    <t>AA99J3E1FRU-AA8X01E1FRU</t>
  </si>
  <si>
    <t>AD842AHEAA / AU84NATEAA</t>
  </si>
  <si>
    <t>AA8HH0E0MRU-AA8HG0E04RU</t>
  </si>
  <si>
    <t>990 x 750 x 1750</t>
  </si>
  <si>
    <t>1160 x 940 x 1950</t>
  </si>
  <si>
    <t>92/100</t>
  </si>
  <si>
    <t>AD24MS3ERA / 1U24FS1EAA</t>
  </si>
  <si>
    <t xml:space="preserve">Канальная стредненапорная сплит-система </t>
  </si>
  <si>
    <t>1270 x 800 x 340</t>
  </si>
  <si>
    <t>35/33/30</t>
  </si>
  <si>
    <t>AD36NS1ERA(S) / 1U36SS1EAB</t>
  </si>
  <si>
    <t>41/38/34</t>
  </si>
  <si>
    <t>34/39</t>
  </si>
  <si>
    <t>AB18CS1ERA(S) / 1U18DS1EAA</t>
  </si>
  <si>
    <t>780 x 355 x 545</t>
  </si>
  <si>
    <t>718 x 680 x 380</t>
  </si>
  <si>
    <t>40/35/33/29</t>
  </si>
  <si>
    <t>AB24ES1ERA(S) / 1U24FS1EAA</t>
  </si>
  <si>
    <t>AAA2L2E1FRU-AA8S30E1FRU</t>
  </si>
  <si>
    <t>25.5 / 30.5</t>
  </si>
  <si>
    <t>AB36ES1ERA(S) / 1U36SS1EAB</t>
  </si>
  <si>
    <t>AB48ES1ERA(S) / 1U48LS1EAB(S)</t>
  </si>
  <si>
    <t>50/48/46</t>
  </si>
  <si>
    <t>3/3800/50</t>
  </si>
  <si>
    <t>AC18CS1ERA(S) / 1U18DS1EAA</t>
  </si>
  <si>
    <t>1150 x 750 x 300</t>
  </si>
  <si>
    <t>44/42/39</t>
  </si>
  <si>
    <t>41 / 43</t>
  </si>
  <si>
    <t>AC24CS1ERA(S) / 1U24FS1EAA</t>
  </si>
  <si>
    <t>48/42/39</t>
  </si>
  <si>
    <t>AC36ES1ERA(S) / 1U36SS1EAB</t>
  </si>
  <si>
    <t>1500 x 790 x 315</t>
  </si>
  <si>
    <t>47/43/41</t>
  </si>
  <si>
    <t>AC48FS1ERA(S) / 1U48LS1EAB(S)</t>
  </si>
  <si>
    <t>AS09TL4HRA / 1U09TL4FRA (R32)</t>
  </si>
  <si>
    <t>AAB2U1E00RU-AAB2Y0E00RU</t>
  </si>
  <si>
    <t>700 x 245 x 544</t>
  </si>
  <si>
    <t>845 x 320 x 593</t>
  </si>
  <si>
    <t>да</t>
  </si>
  <si>
    <t>2900 (900~3700)</t>
  </si>
  <si>
    <t>2700 (1200~3200)</t>
  </si>
  <si>
    <t>SANYO</t>
  </si>
  <si>
    <t>R32</t>
  </si>
  <si>
    <t>36/34/30/23</t>
  </si>
  <si>
    <t>23,9/26</t>
  </si>
  <si>
    <t>AS12TL4HRA / 1U12TL4FRA (R32)</t>
  </si>
  <si>
    <t>AAB2R0E00RU-AAB2Z0E00RU</t>
  </si>
  <si>
    <t>3900 (1400~4200)</t>
  </si>
  <si>
    <t>3400 (1000~3600)</t>
  </si>
  <si>
    <t>37/34/32/24</t>
  </si>
  <si>
    <t>AS18TL4HRA / 1U18TL4FRA (R32)</t>
  </si>
  <si>
    <t>AAANT4E07RU-AAANQ8E00RU</t>
  </si>
  <si>
    <t>800 x 275 x 553</t>
  </si>
  <si>
    <t>954 x 409 x 625</t>
  </si>
  <si>
    <t>5200 (1400~6000)</t>
  </si>
  <si>
    <t>5000 (1300~5800)</t>
  </si>
  <si>
    <t>44/40/35/28</t>
  </si>
  <si>
    <t>32.7/36.5</t>
  </si>
  <si>
    <t>AS24TL4HRA / 1U24TL4FRA (R32)</t>
  </si>
  <si>
    <t>AAAZS0E00RU-AAAZR1E00RU</t>
  </si>
  <si>
    <t>890 x 353 x 697</t>
  </si>
  <si>
    <t>1046 x 460 x 780</t>
  </si>
  <si>
    <t>8100 (2400~10000)</t>
  </si>
  <si>
    <t>7000 (2200~8500)</t>
  </si>
  <si>
    <t>47/43/37/30</t>
  </si>
  <si>
    <t>47.3/52.3</t>
  </si>
  <si>
    <t>3 x AS07BS4HRA / 3U24GS1ERA(N)</t>
  </si>
  <si>
    <t xml:space="preserve">Мульти сплит-система на 3 комнаты </t>
  </si>
  <si>
    <t>AA3RK0E1FRU-AA9FJTE08RU(3)</t>
  </si>
  <si>
    <t>6500 (1800~8100)</t>
  </si>
  <si>
    <t>5400 (1500~7000)</t>
  </si>
  <si>
    <t>76/87</t>
  </si>
  <si>
    <t>Мульти сплит система</t>
  </si>
  <si>
    <t>4 x AS07BS4HRA / 4U30HS1ERA</t>
  </si>
  <si>
    <t xml:space="preserve">Мульти сплит-система на 4 комнаты </t>
  </si>
  <si>
    <t>AC38W0E05RU-AA9FJTE08RU(4)</t>
  </si>
  <si>
    <t>1040 x 440 x 1000</t>
  </si>
  <si>
    <t>3 x 9.52 (3/8) +1 x 12.7 (1/2)</t>
  </si>
  <si>
    <t>4 х 6.35 (1/4)</t>
  </si>
  <si>
    <t>9200 (1500~10500)</t>
  </si>
  <si>
    <t>8000 (1500~9800)</t>
  </si>
  <si>
    <t>5 x AS07BS4HRA / 5U34HS1ERA</t>
  </si>
  <si>
    <t xml:space="preserve">Мульти сплит-система на 5 комнат </t>
  </si>
  <si>
    <t>AC30B0E06RU-AA9FJTE08RU(5)</t>
  </si>
  <si>
    <t>4 x 9.52 (3/8) +1 x 12.7 (1/2)</t>
  </si>
  <si>
    <t>5 х 6.35 (1/4)</t>
  </si>
  <si>
    <t>10700 (1800~11500)</t>
  </si>
  <si>
    <t>10000 (2000~11000)</t>
  </si>
  <si>
    <t>77/88</t>
  </si>
  <si>
    <t>HSU-09HNF203/R2-B / HSU-09HUN203/R2</t>
  </si>
  <si>
    <t>AAAA38E6QRU-AA9H24E6QRU</t>
  </si>
  <si>
    <t>35/33/31/23</t>
  </si>
  <si>
    <t>25.6/28.2</t>
  </si>
  <si>
    <t>3 x AS09BS4HRA / 3U19FS3ERA</t>
  </si>
  <si>
    <t>AA38X2E4URU-AA9FJQE08RU(3)</t>
  </si>
  <si>
    <t>855 x 204 x 280</t>
  </si>
  <si>
    <t>992 x 408 x 760</t>
  </si>
  <si>
    <t>39/34/27/21</t>
  </si>
  <si>
    <t>10/12.2 + 10/12.2</t>
  </si>
  <si>
    <t>4 x AS07BS4HRA / 4U30HS3ERA</t>
  </si>
  <si>
    <t>AA38W0E1FRU-AA9FJTE08RU(4)</t>
  </si>
  <si>
    <t>3 x AS07BS4HRA / 3U24GS3ERA</t>
  </si>
  <si>
    <t>3 x AS09NS5ERA-W / 3U19FS3ERA</t>
  </si>
  <si>
    <t>AA38X2E4URU-AA9FJCE07RU(3)</t>
  </si>
  <si>
    <t>3 x AS09NS5ERA-W / 3U24GS3ERA</t>
  </si>
  <si>
    <t>AA3RK2E4RU-AA9FJCE07RU(3)</t>
  </si>
  <si>
    <t>8000 (1800~9000)</t>
  </si>
  <si>
    <t>6700 (1000~8200)</t>
  </si>
  <si>
    <t>3 x AS09NS5ERA-W / 3U19FS1ERA(N)</t>
  </si>
  <si>
    <t>HSU-07HNF303/R2-G / HSU-07HUN403/R2</t>
  </si>
  <si>
    <t>AAA6M5E6SRU-AA9GZ3E6QRU</t>
  </si>
  <si>
    <t>22/24.6</t>
  </si>
  <si>
    <t>HSU-07HNF303/R2-W / HSU-07HUN403/R2</t>
  </si>
  <si>
    <t>AAA6M5E6SRU-AA9GZ2E6QRU</t>
  </si>
  <si>
    <t>HSU-09HNF303/R2-W / HSU-09HUN203/R2</t>
  </si>
  <si>
    <t>AAAA38E6QRU-AA9H2GE07RU</t>
  </si>
  <si>
    <t>HSU-09HNF303/R2-G / HSU-09HUN203/R2</t>
  </si>
  <si>
    <t>AAAA38E6QRU-AA9H25E6QRU</t>
  </si>
  <si>
    <t>HSU-12HNF303/R2-W / HSU-12HUN203/R2</t>
  </si>
  <si>
    <t>AAA70BE6QRU-AA9HA6E6QRU</t>
  </si>
  <si>
    <t>HSU-18HNF303/R2-W / HSU-18HUN303/R2</t>
  </si>
  <si>
    <t>AAA6Z9E6QRU-AA9FT2E6QRU</t>
  </si>
  <si>
    <t>35.2/39.2</t>
  </si>
  <si>
    <t>HSU-18HNF303/R2-G / HSU-18HUN303/R2</t>
  </si>
  <si>
    <t>AAA6Z9E6QRU-AA9FT4E6QRU</t>
  </si>
  <si>
    <t>HSU-12HNF303/R2-B / HSU-12HUN203/R2</t>
  </si>
  <si>
    <t>AAA70BE6QRU-AA9HA7E6QRU</t>
  </si>
  <si>
    <t>2 x AS12NS5ERA-B / AS09NS5ERA-B / 3U19FS1ERA(N)</t>
  </si>
  <si>
    <t>AA38X3E29RU-AA9FK0E0WRU(2)-AA9FJ1E0WRU</t>
  </si>
  <si>
    <t>3 x AS09NS5ERA-G / 3U19FS3ERA</t>
  </si>
  <si>
    <t>AA38X2E4URU-AA9FJ0E05RU(3)</t>
  </si>
  <si>
    <t>3 x AS09NS5ERA-G / 3U24GS3ERA</t>
  </si>
  <si>
    <t>AA3RK2E4URU-AA9FJ0E05RU(3)</t>
  </si>
  <si>
    <t>2 x AS09BS4HRA / AS12BS4HRA / 3U19FS3ERA</t>
  </si>
  <si>
    <t>AA38X2E4URU-AA9FJQE08RU(2)-AA9FKTE09RU</t>
  </si>
  <si>
    <t>2 x AS12BS4HRA / AS09BS4HRA / 3U19FS3ERA</t>
  </si>
  <si>
    <t>AA38X2E4URU-AA9FKTE09RU(2)-AA9FJQE08RU</t>
  </si>
  <si>
    <t>3 x AS07BS4HRA / 3U19FS3ERA</t>
  </si>
  <si>
    <t>AA38X2E4URU-AA9FJTE08RU(3)</t>
  </si>
  <si>
    <t>AB60ES2ERA(S) / 1U60IS2EAB(S)</t>
  </si>
  <si>
    <t>AA38X3E29RU-AA9FJCE07RU(3)</t>
  </si>
  <si>
    <t>50/45/42</t>
  </si>
  <si>
    <t>31/37</t>
  </si>
  <si>
    <t>AP60KS1ERA(S) / 1U60IS2EAB(S)</t>
  </si>
  <si>
    <t>51/48/44</t>
  </si>
  <si>
    <t>AC60FS1ERA(S) / 1U60IS2EAB(S)</t>
  </si>
  <si>
    <t>4 x AS09NS5ERA-W / 4U30HS1ERA</t>
  </si>
  <si>
    <t>AC38W0E05RU-AA9FJ1E0WRU(4)</t>
  </si>
  <si>
    <t>9800 (1800~10500)</t>
  </si>
  <si>
    <t>8800 (1500~9800)</t>
  </si>
  <si>
    <t>4 x AS09NS5ERA-G / 4U30HS1ERA</t>
  </si>
  <si>
    <t>AC38W0E05RU-AA9FJ0E05RU(4)</t>
  </si>
  <si>
    <t>4 x AS09NS5ERA-B / 4U30HS1ERA</t>
  </si>
  <si>
    <t>AC38W0E05RU-AA9FJXE08RU(4)</t>
  </si>
  <si>
    <t>5 x AS09NS5ERA-W / 5U34HS1ERA</t>
  </si>
  <si>
    <t>AC30B0E06RU-AA9FJ1E0WRU(5)</t>
  </si>
  <si>
    <t>12200 (2000~13500)</t>
  </si>
  <si>
    <t>38/33/26/20</t>
  </si>
  <si>
    <t>4 x AS09BS4HRA / 4U30HS1ERA</t>
  </si>
  <si>
    <t>AC38W0E05RU-AA9FJQE08RU(4)</t>
  </si>
  <si>
    <t>4 x AS09NS5ERA-W / 4U30HS3ERA</t>
  </si>
  <si>
    <t>AA38W0E1FRU-AA9FJ1E0WRU(4)</t>
  </si>
  <si>
    <t>AS25S2SF1FA-W / 1U25S2SM2FA</t>
  </si>
  <si>
    <t>AABQM1E00RU-AAA860E00RU</t>
  </si>
  <si>
    <t>38/32/25/16</t>
  </si>
  <si>
    <t>29/31.5</t>
  </si>
  <si>
    <t>AS25S2SF2FA-G / 1U25S2SM3FA</t>
  </si>
  <si>
    <t>AABQMLE00RU-AAA86LE01RU</t>
  </si>
  <si>
    <t>HIGHLY</t>
  </si>
  <si>
    <t>AS25S2SF2FA-B / 1U25S2SM3FA</t>
  </si>
  <si>
    <t>AS35S2SF2FA-W / 1U35S2SM3FA</t>
  </si>
  <si>
    <t>39/33/26/17</t>
  </si>
  <si>
    <t>31,5/34</t>
  </si>
  <si>
    <t>AS35S2SF2FA-B / 1U35S2SM3FA</t>
  </si>
  <si>
    <t>AS35S2SF2FA-G / 1U35S2SM3FA</t>
  </si>
  <si>
    <t>AABQNLE00RU-AAA6SCE01RU</t>
  </si>
  <si>
    <t>AS50S2SF1FA-W / 1U50S2SJ2FA</t>
  </si>
  <si>
    <t>AAA8M0E00RU-AAACL0E00RU</t>
  </si>
  <si>
    <t>820 x 338 x 614</t>
  </si>
  <si>
    <t>993 x 413 x 685</t>
  </si>
  <si>
    <t>45/41/37/28</t>
  </si>
  <si>
    <t>AS50S2SF1FA-B / 1U50S2SJ2FA</t>
  </si>
  <si>
    <t>AAA8M0E00RU-AAACL2E00RU</t>
  </si>
  <si>
    <t>AS50S2SF1FA-G / 1U50S2SJ2FA</t>
  </si>
  <si>
    <t>AAA8M0E00RU-AAACL1E00RU</t>
  </si>
  <si>
    <t>AS70S2SF1FA-W / 1U70S2SJ2FA</t>
  </si>
  <si>
    <t>AA9ZH2E00RU-AAACM0E00RU</t>
  </si>
  <si>
    <t>50/30</t>
  </si>
  <si>
    <t>47/43/37/33</t>
  </si>
  <si>
    <t>AS70S2SF1FA-B / 1U70S2SJ2FA</t>
  </si>
  <si>
    <t>AA9ZH2E00RU-AAACM1E00RU</t>
  </si>
  <si>
    <t>AS70S2SF1FA-G / 1U70S2SJ2FA</t>
  </si>
  <si>
    <t>AA9ZH2E00RU-AAACM2E00RU</t>
  </si>
  <si>
    <t>HSU-12HPL03/R3(IN) / HSU-12HPL03/R3(OUT)</t>
  </si>
  <si>
    <t>AABFD0E00RU-AABFH0E00RU</t>
  </si>
  <si>
    <t>810 x 354 x 490</t>
  </si>
  <si>
    <t>26 / 28.3</t>
  </si>
  <si>
    <t>AS25S2SJ1FA-W / 1U25MECFRA</t>
  </si>
  <si>
    <t>AABEX2E00RU-AABEW2E00RU</t>
  </si>
  <si>
    <t>908 x 405 x 625</t>
  </si>
  <si>
    <t>20/10</t>
  </si>
  <si>
    <t>3200 (1100~5400）</t>
  </si>
  <si>
    <t>2600 (1000~3500)</t>
  </si>
  <si>
    <t>34/29/25/15</t>
  </si>
  <si>
    <t>30/33.6</t>
  </si>
  <si>
    <t>AS25S2SJ1FA-G / 1U25MECFRA</t>
  </si>
  <si>
    <t>AABEX2E00RU-AABEW3E00RU</t>
  </si>
  <si>
    <t>AS25S2SJ1FA-S / 1U25MECFRA</t>
  </si>
  <si>
    <t>AABEX2E00RU-AABEW4E00RU</t>
  </si>
  <si>
    <t>AS35S2SJ1FA-W / 1U35MECFRA</t>
  </si>
  <si>
    <t>AABEZ2E00RU-AABEY2E00RU</t>
  </si>
  <si>
    <t>4200 (1300~5800）</t>
  </si>
  <si>
    <t>3500 (1000~4000)</t>
  </si>
  <si>
    <t>37/33/30/16</t>
  </si>
  <si>
    <t>AS35S2SJ1FA-G / 1U35MECFRA</t>
  </si>
  <si>
    <t>AABEZ2E00RU-AABEY4E00RU</t>
  </si>
  <si>
    <t>AS35S2SJ1FA-S / 1U35MECFRA</t>
  </si>
  <si>
    <t>AABEZ2E00RU-AABEY3E00RU</t>
  </si>
  <si>
    <t>AS50S2SJ1FA-W / 1U50JECFRA</t>
  </si>
  <si>
    <t>AAAHH2E00RU-AABF02E00RU</t>
  </si>
  <si>
    <t>6000 (1400~6900）</t>
  </si>
  <si>
    <t>41/37/33/28</t>
  </si>
  <si>
    <t>37.8/41.5</t>
  </si>
  <si>
    <t>AS50S2SJ1FA-G / 1U50JECFRA</t>
  </si>
  <si>
    <t>AAAHH2E00RU-AABF03E00RU</t>
  </si>
  <si>
    <t>AS50S2SJ1FA-S / 1U50JECFRA</t>
  </si>
  <si>
    <t>AAAHH2E00RU-AABF04E00RU</t>
  </si>
  <si>
    <t>2 x AS07TS4HRA-M / 2U40S2SM1FA</t>
  </si>
  <si>
    <t xml:space="preserve">Мульти сплит-система на 2 комнаты </t>
  </si>
  <si>
    <t>AAB0S1E00RU-AAANM9E00RU(2)</t>
  </si>
  <si>
    <t>780 x 270 x 540</t>
  </si>
  <si>
    <t>910 x 380 x 617</t>
  </si>
  <si>
    <t>2 x 9.52 (3/8)</t>
  </si>
  <si>
    <t>2 x 6.35 (1/4)</t>
  </si>
  <si>
    <t>1 (0.380 ~ 2.250)</t>
  </si>
  <si>
    <t>1 (0.300 ~ 1.650)</t>
  </si>
  <si>
    <t>34.2 / 37.3</t>
  </si>
  <si>
    <t>2xAS09TS4HRA-M / 2U40S2SM1FA</t>
  </si>
  <si>
    <t>Мульти сплит-система на 2 комнаты</t>
  </si>
  <si>
    <t>AAB0S1E00RU-AAANMAE00RU(2)</t>
  </si>
  <si>
    <t>AS07TS4HRA-M / AS09TS4HRA-M / 2U40S2SM1FA</t>
  </si>
  <si>
    <t>AAB0S1E00RU-AAANM9E00RU-AAANMAE00RU</t>
  </si>
  <si>
    <t>AS09TS4HRA-M / AS12TS4HRA-M / 2U40S2SM1FA</t>
  </si>
  <si>
    <t>AAB0S1E00RU-AAANMAE00RU-AAANW7E00RU</t>
  </si>
  <si>
    <t>2 x AS12TS4HRA-M / 2U50S2SM1FA-3</t>
  </si>
  <si>
    <t>AAB0T1E00RU-AAANW7E00RU(2)</t>
  </si>
  <si>
    <t>2 x AS35S2SF1FA-W / 2U50S2SM1FA-3</t>
  </si>
  <si>
    <t>AAB0T1E00RU-AAA6S0E00RU(2)</t>
  </si>
  <si>
    <t>856 x 197 x 300</t>
  </si>
  <si>
    <t>952 x 283 x 389</t>
  </si>
  <si>
    <t>2 x AS35S2SF1FA-B / 2U50S2SM1FA-3</t>
  </si>
  <si>
    <t>AAB0T1E00RU-AAA6S2E00RU(2)</t>
  </si>
  <si>
    <t>2 x AS35S2SF1FA-G / 2U50S2SM1FA-3</t>
  </si>
  <si>
    <t>AAB0T1E00RU-AAA6S1E00RU(2)</t>
  </si>
  <si>
    <t>2 x AS25S2SJ1FA-W / 2U40S2SM1FA</t>
  </si>
  <si>
    <t>AAB0S1E00RU-AABEW2E00RU(2)</t>
  </si>
  <si>
    <t>2 x AS25S2SJ1FA-S / 2U40S2SM1FA</t>
  </si>
  <si>
    <t>AAB0S1E00RU-AABEW4E00RU(2)</t>
  </si>
  <si>
    <t>2 x AS25S2SJ1FA-G / 2U40S2SM1FA</t>
  </si>
  <si>
    <t>AAB0S1E00RU-AABEW3E00RU(2)</t>
  </si>
  <si>
    <t>2 x AS35S2SJ1FA-W / 2U50S2SM1FA-3</t>
  </si>
  <si>
    <t>AABQNLE00RU-AAA6SAE01RU</t>
  </si>
  <si>
    <t>2 x AS35S2SJ1FA-G / 2U50S2SM1FA-3</t>
  </si>
  <si>
    <t>AAB0T1E00RU-AABEY4E00RU(2)</t>
  </si>
  <si>
    <t>2 x AS35S2SJ1FA-S / 2U50S2SM1FA-3</t>
  </si>
  <si>
    <t>AS07TL5HRA / 1U07TL5FRA (R32)</t>
  </si>
  <si>
    <t>AABF80E00RU-AABF70E00RU</t>
  </si>
  <si>
    <t>2100 (1100~2700)</t>
  </si>
  <si>
    <t>2050 (1000~2600)</t>
  </si>
  <si>
    <t>Qingan</t>
  </si>
  <si>
    <t>20/23</t>
  </si>
  <si>
    <t>AS07TT4HRA / 1U07TL5FRA</t>
  </si>
  <si>
    <t>AABF80E00RU-AABF71E00RU</t>
  </si>
  <si>
    <t>36/33/30/24</t>
  </si>
  <si>
    <t>AS09TT4HRA / 1U09TL5FRA</t>
  </si>
  <si>
    <t>AABF90E00RU-AAB2Y2E00RU</t>
  </si>
  <si>
    <t>36/34/30/24</t>
  </si>
  <si>
    <t>20.8/23.5</t>
  </si>
  <si>
    <t>AS18TT4HRA / 1U18TL4FRA</t>
  </si>
  <si>
    <t>AAANT1E00RU-AAANQCE00RU</t>
  </si>
  <si>
    <t>AS12TT4HRA / 1U12TL4FRA</t>
  </si>
  <si>
    <t>AAB2R0E00RU-AAB2Z1E00RU</t>
  </si>
  <si>
    <t>AS24TT4HRA / 1U24TL4FRA</t>
  </si>
  <si>
    <t>AAAZS0E00RU-AAAZR8E00RU</t>
  </si>
  <si>
    <t>AS12TL5HRA-A / 1U12TL5FRA-A</t>
  </si>
  <si>
    <t>AABL9HE00RU-AABL8TE00RU</t>
  </si>
  <si>
    <t>Highly</t>
  </si>
  <si>
    <t>22.8 / 25.3</t>
  </si>
  <si>
    <t>2 x AS09NS5ERA-G / AS09NS5ERA-B / 3U19FS1ERA(N)</t>
  </si>
  <si>
    <t>AA38X3E29RU-AA9FJ0E05RU(2)-AA9FJ1E0WRU</t>
  </si>
  <si>
    <t>2 x AS25S2SF1FA-B / 2U40S2SM1FA</t>
  </si>
  <si>
    <t>AAB0S1E00RU-AAA862E00RU(2)</t>
  </si>
  <si>
    <t>800 x 280 x 553</t>
  </si>
  <si>
    <t>4400 (1800-5000)</t>
  </si>
  <si>
    <t>4000 (1100-4700)</t>
  </si>
  <si>
    <t>9.5/12</t>
  </si>
  <si>
    <t>2 x AS25S2SF1FA-G / 2U40S2SM1FA</t>
  </si>
  <si>
    <t>AAB0S1E00RU-AAA861E00RU(2)</t>
  </si>
  <si>
    <t>2 x AS25S2SF1FA-W / 2U40S2SM1FA</t>
  </si>
  <si>
    <t>AAB0S1E00RU-AAA860E00RU(2)</t>
  </si>
  <si>
    <t>2 x AS12BS4HRA / AS09BS4HRA / 3U24GS1ERA(N)</t>
  </si>
  <si>
    <t>AA3RK0E1FRU-AA9FJQE08RU-AA9FKTE09RU(2)</t>
  </si>
  <si>
    <t>2 x AS12BS4HRA / AS09BS4HRA / 3U19FS1ERA(N)</t>
  </si>
  <si>
    <t>AA38X3E29RU-AA9FKTE09RU(2)-AA9FJQE08RU</t>
  </si>
  <si>
    <t>886 x 288 x 688</t>
  </si>
  <si>
    <t>51/ 53</t>
  </si>
  <si>
    <t>HSU-07HPL103/R3(IN) / HSU-07HPL03/R3(OUT)</t>
  </si>
  <si>
    <t>AA9FK5E00RU</t>
  </si>
  <si>
    <t>36/33/31/22</t>
  </si>
  <si>
    <t>20.9/22.5</t>
  </si>
  <si>
    <t>HSU-09HPL103/R3(IN) / HSU-09HPL03/R3(OUT)</t>
  </si>
  <si>
    <t>36/33/31/23</t>
  </si>
  <si>
    <t>22,4/24</t>
  </si>
  <si>
    <t>HSU-12HPL103/R3(IN) / HSU-12HPL03/R3(OUT)</t>
  </si>
  <si>
    <t>26/28.3</t>
  </si>
  <si>
    <t>HSU-18HPL103/R3(IN) / HSU-18HPL03/R3(OUT)</t>
  </si>
  <si>
    <t>AABFE0E00RU-AABFJ1E00RU</t>
  </si>
  <si>
    <t>35.5/40</t>
  </si>
  <si>
    <t>HSU-24HPL103/R3(IN) / HSU-24HPL03/R3(OUT)</t>
  </si>
  <si>
    <t>AABFF0E00RU-AABFK1E00RU</t>
  </si>
  <si>
    <t>48/45/42/32</t>
  </si>
  <si>
    <t>55.2/60</t>
  </si>
  <si>
    <t>AS25PHP1HRA / 1U25PHP1FRA</t>
  </si>
  <si>
    <t>2800 (800~3200)</t>
  </si>
  <si>
    <t>2600 (800~3000)</t>
  </si>
  <si>
    <t>37/32/28/18</t>
  </si>
  <si>
    <t>23.9/26</t>
  </si>
  <si>
    <t>AS35PHP1HRA / 1U35PHP1FRA</t>
  </si>
  <si>
    <t>3500 (800~4200)</t>
  </si>
  <si>
    <t>3500 (800~3600)</t>
  </si>
  <si>
    <t>37/33/29/19</t>
  </si>
  <si>
    <t>23.5/26</t>
  </si>
  <si>
    <t>AS50PHP1HRA / 1U50PHP1FRA</t>
  </si>
  <si>
    <t>12.7 (1/4)</t>
  </si>
  <si>
    <t>32.7/36/5</t>
  </si>
  <si>
    <t>AS70PHP1HRA / 1U70PHP1FRA</t>
  </si>
  <si>
    <t>890 x 340 x 705</t>
  </si>
  <si>
    <t>1046 x 480 x 780</t>
  </si>
  <si>
    <t>6800 (2400~9500)</t>
  </si>
  <si>
    <t>6800 (2200~8500)</t>
  </si>
  <si>
    <t>47/45/37/29</t>
  </si>
  <si>
    <t>44/48</t>
  </si>
  <si>
    <t>AD24MS3ERA / 1U24GS1ERA</t>
  </si>
  <si>
    <t>AA8S40E03RU-AAA1Y0E00RU</t>
  </si>
  <si>
    <t>1270 x 860 x 340</t>
  </si>
  <si>
    <t>15.88 (3/4)</t>
  </si>
  <si>
    <t>HSU-07HPL103/R3 (-40C)</t>
  </si>
  <si>
    <t>AS18TL5HRA-A / 1U18TL4FRA-A</t>
  </si>
  <si>
    <t>AAANT4E07RU-AABSWJE00RU</t>
  </si>
  <si>
    <t>32.7 / 36.5</t>
  </si>
  <si>
    <t>AS24TL5HRA-A / 1U24TL4FRA-A</t>
  </si>
  <si>
    <t>AAAZS3E07RU-AABSXGE00RU</t>
  </si>
  <si>
    <t>104 x 460 x 780</t>
  </si>
  <si>
    <t>47.3 / 53.3</t>
  </si>
  <si>
    <t>HSU-09HPL103/R3 (-40C)</t>
  </si>
  <si>
    <t>HSU-12HPL103/R3 (-40C)</t>
  </si>
  <si>
    <t>HSU-18HPL103/R3 (-40C)</t>
  </si>
  <si>
    <t>HSU-24HPL103/R3 (-40C)</t>
  </si>
  <si>
    <t>AS09TL4HRA / 1U09TL5FRA (R32)</t>
  </si>
  <si>
    <t>AABF90E00RU-AAB2Y0E00RU</t>
  </si>
  <si>
    <t>AS25S2SF2FA-W / 1U25S2SM3FA</t>
  </si>
  <si>
    <t>AS25S2SF1FA-G / 1U25S2SM2FA</t>
  </si>
  <si>
    <t>AABQM1E00RU-AAA861E00RU</t>
  </si>
  <si>
    <t>AS25S2SF1FA-B / 1U25S2SM2FA</t>
  </si>
  <si>
    <t>AABQM1E00RU-AAA862E00RU</t>
  </si>
  <si>
    <t>AS35S2SF1FA-W / 1U35S2SM2FA</t>
  </si>
  <si>
    <t>AABQN1E00RU-AAA6S0E00RU</t>
  </si>
  <si>
    <t>AS35S2SF1FA-G / 1U35S2SM2FA</t>
  </si>
  <si>
    <t>AABQN1E00RU-AAA6S1E00RU</t>
  </si>
  <si>
    <t>AS35S2SF1FA-B / 1U35S2SM2FA</t>
  </si>
  <si>
    <t>AABQN1E00RU-AAA6S2E00RU</t>
  </si>
  <si>
    <t>HEC-07HTD103/R2(IN) / HEC-07HTD103/R2(OUT)</t>
  </si>
  <si>
    <t>AAA6N5E6QRU-AAA6JAE6QRU</t>
  </si>
  <si>
    <t>20.9/23</t>
  </si>
  <si>
    <t>HEC-09HTC103/R2(IN) / HEC-09HTC103/R2(OUT)</t>
  </si>
  <si>
    <t>AAACR3E00RU-AAACT3E00RU</t>
  </si>
  <si>
    <t>HEC-12HTC03/R2(IN) / HEC-12HTC03/R2(OUT)</t>
  </si>
  <si>
    <t>AAA6Q7E00RU-AAA224E6QRU</t>
  </si>
  <si>
    <t>24.5 / 26.7</t>
  </si>
  <si>
    <t>HEC-18HTC03/R2-IN / HEC-18HTC03/R2-OUT</t>
  </si>
  <si>
    <t>AAA6R0E00RU-AAA8VAE00RU</t>
  </si>
  <si>
    <t>35.3 / 36.8</t>
  </si>
  <si>
    <t>HEC-24HTC03/R2-IN / HEC-24HTC03/R2-OUT</t>
  </si>
  <si>
    <t>AAAAPBE00RU-AAA546E00RU</t>
  </si>
  <si>
    <t>65.7 / 63.7</t>
  </si>
  <si>
    <t>HEC-07HTD03/R3(DB)-IN / HEC-07HTD03/R3(DB)-OUT</t>
  </si>
  <si>
    <t>AABF82E00RU-AABF75E00RU</t>
  </si>
  <si>
    <t>HEC-09HTC03/R3(DB)-IN / HEC-09HTC03/R3(DB)-OUT</t>
  </si>
  <si>
    <t>AABF92E00RU-AAB2Y4E00RU</t>
  </si>
  <si>
    <t>2700 (900~3700)</t>
  </si>
  <si>
    <t>2600 (1200~3200)</t>
  </si>
  <si>
    <t>HEC-12HTC03/R3(DB)-IN / HEC-12HTC03/R3(DB)-OUT</t>
  </si>
  <si>
    <t>AAB2R4E00RU-AAB2Z3E00RU</t>
  </si>
  <si>
    <t>HEC-18HTC03/R3(DB)-IN / HEC-18HTC03/R3(DB)-OUT</t>
  </si>
  <si>
    <t>AABRX1E00RU-AABSW1E00RU</t>
  </si>
  <si>
    <t>HEC-24HTC03/R3(DB)-IN / HEC-24HTC03/R3(DB)-OUT</t>
  </si>
  <si>
    <t>AABRY1E00RU-AABSX1E00RU</t>
  </si>
  <si>
    <t>45 / 49.5</t>
  </si>
  <si>
    <t>AC50S1LG1FA / 1U50S1LM1FA</t>
  </si>
  <si>
    <t>AAAA4KE00RU-AAA2LCE00RU</t>
  </si>
  <si>
    <t>800 x 280 x 530</t>
  </si>
  <si>
    <t>945 x 409 x 625</t>
  </si>
  <si>
    <t>5500 (0.88 ~ 6)</t>
  </si>
  <si>
    <t>5000 (0.79~5.5)</t>
  </si>
  <si>
    <t>45/42/39/36</t>
  </si>
  <si>
    <t>31/35</t>
  </si>
  <si>
    <t>AC71S1LG1FA / 1U71S1LR1FA</t>
  </si>
  <si>
    <t>AA8NJYE00RU-AAA2LEE00RU</t>
  </si>
  <si>
    <t>820 x 300 x 597</t>
  </si>
  <si>
    <t>7200 (1.8 ~ 8)</t>
  </si>
  <si>
    <t>6800 (1.7 ~ 7.5)</t>
  </si>
  <si>
    <t>46/43/40/37</t>
  </si>
  <si>
    <t>38/42</t>
  </si>
  <si>
    <t>AC105S1LH1FA / 1U105S1LS1FA</t>
  </si>
  <si>
    <t>AA9ZJBE00RU-AAA2LDE00RU</t>
  </si>
  <si>
    <t>920 x 372 x 760</t>
  </si>
  <si>
    <t>1085 x 485 x 830</t>
  </si>
  <si>
    <t>10200 (2.78 ~ 11.5)</t>
  </si>
  <si>
    <t>9300 (2.4 ~ 10.5)</t>
  </si>
  <si>
    <t>52/49/46/43</t>
  </si>
  <si>
    <t>52/57</t>
  </si>
  <si>
    <t>AC105S1LH1FA / 1U105S1LS1FB</t>
  </si>
  <si>
    <t>AA9ZJAE00RU-AAA2LDE00RU</t>
  </si>
  <si>
    <t>10500 (2.78 ~ 11.5)</t>
  </si>
  <si>
    <t>9000 (2.4 ~ 10.5)</t>
  </si>
  <si>
    <t>55/60</t>
  </si>
  <si>
    <t>AB50S1LC1FA / 1U50S1LM1FA</t>
  </si>
  <si>
    <t>AAAA4KE00RU-AA9QN0E00RU</t>
  </si>
  <si>
    <t>5000 (0.79 ~ 5.5)</t>
  </si>
  <si>
    <t>42/37/35/32</t>
  </si>
  <si>
    <t>AB71S1LG1FA / 1U71S1LR1FA</t>
  </si>
  <si>
    <t>AA8NJYE00RU-AA9QN1E00RU</t>
  </si>
  <si>
    <t>6800 (1.77 ~ 7.5)</t>
  </si>
  <si>
    <t>AB105S1LH1FA / 1U105S1LS1FA</t>
  </si>
  <si>
    <t>AB105S1LH1FA / 1U105S1LS1FB</t>
  </si>
  <si>
    <t>AA9ZJAE00RU-AA9QN1E00RU</t>
  </si>
  <si>
    <t>3/400/50 (наружный блок)</t>
  </si>
  <si>
    <t>AB140S1LK1FA / 1U140S1LN1FB</t>
  </si>
  <si>
    <t>AA9Z3WE00RU-AA9QN3E00RU</t>
  </si>
  <si>
    <t>14500 (3.5 ~ 15.5)</t>
  </si>
  <si>
    <t>13500 (3.1 ~ 14.5)</t>
  </si>
  <si>
    <t>45/42/38/35</t>
  </si>
  <si>
    <t>84/89</t>
  </si>
  <si>
    <t>AB160S1LK1FA / 1U160S1LN1FB</t>
  </si>
  <si>
    <t>AA9Z3UE00RU-AA9QN2E00RU</t>
  </si>
  <si>
    <t>950 x 370 x 965</t>
  </si>
  <si>
    <t>1050 x 485 x 1130</t>
  </si>
  <si>
    <t>16000 (5 ~ 18)</t>
  </si>
  <si>
    <t>15500 (4.5 ~ 15.5)</t>
  </si>
  <si>
    <t>48/44/38/35</t>
  </si>
  <si>
    <t>85/90</t>
  </si>
  <si>
    <t>AD50S1LS1FA / 1U50S1LM1FA</t>
  </si>
  <si>
    <t>AAAA4KE00RU-AA9GQ8E01RU</t>
  </si>
  <si>
    <t>5300 (0.88~6)</t>
  </si>
  <si>
    <t>4900 (0.79~5.5)</t>
  </si>
  <si>
    <t>36/34/32/29</t>
  </si>
  <si>
    <t>AD71S1LS1FA / 1U71S1LR1FA</t>
  </si>
  <si>
    <t>AA8NJYE00RU-AA9D1DE00RU</t>
  </si>
  <si>
    <t>7200 (1.8~8)</t>
  </si>
  <si>
    <t>6800 (1.7~7.5)</t>
  </si>
  <si>
    <t>49/46/44/41</t>
  </si>
  <si>
    <t>AD50S1LM1FA / 1U50S1LM1FA</t>
  </si>
  <si>
    <t>AAAA4KE00RU-AA9D1BE00RU</t>
  </si>
  <si>
    <t>5500 (0.88~6)</t>
  </si>
  <si>
    <t>43/37/30/27</t>
  </si>
  <si>
    <t>AD71S1LM1FA / 1U71S1LR1FA</t>
  </si>
  <si>
    <t>AA8NJYE00RU-AA9D1AE00RU</t>
  </si>
  <si>
    <t>48/45/42/39</t>
  </si>
  <si>
    <t>AD105S1LM1FA / 1U105S1LS1FA</t>
  </si>
  <si>
    <t>AA9ZJBE00RU-AA9D1EE00RU</t>
  </si>
  <si>
    <t>10200 (2.78~11.5)</t>
  </si>
  <si>
    <t>9300 (2.4~10.5)</t>
  </si>
  <si>
    <t>44/40/37/34</t>
  </si>
  <si>
    <t>AD105S1LM1FA / 1U105S1LS1FB</t>
  </si>
  <si>
    <t>AA9ZJAE00RU-AA9D1EE00RU</t>
  </si>
  <si>
    <t>10500 (2.78~11.5)</t>
  </si>
  <si>
    <t>9000 (2.4~10.5)</t>
  </si>
  <si>
    <t>AD140S1LM1FA / 1U140S1LN1FB</t>
  </si>
  <si>
    <t>AA9Z3WE00RU-AA9D1FE00RU</t>
  </si>
  <si>
    <t>14500 (3.5~15.5)</t>
  </si>
  <si>
    <t>13500 (3.1~14.5)</t>
  </si>
  <si>
    <t>54/51/48/45</t>
  </si>
  <si>
    <t>AD160S1LM1FA / 1U160S1LN1FB</t>
  </si>
  <si>
    <t>AA9Z3UE00RU-AA9D1CE00RU</t>
  </si>
  <si>
    <t>15500 (4.5~16.5)</t>
  </si>
  <si>
    <t>3 x AS25S2SF1FA-W / 3U55S2SR5FA</t>
  </si>
  <si>
    <t>AAA2PXE00RU-AAA860E00RU(3)</t>
  </si>
  <si>
    <t>890 x 340 x 700</t>
  </si>
  <si>
    <t>998 x 443 x 770</t>
  </si>
  <si>
    <t>3 x 9.52 (3/8)</t>
  </si>
  <si>
    <t>3 x 6.35 (1/4)</t>
  </si>
  <si>
    <t>6400 (1700-7200)</t>
  </si>
  <si>
    <t>5000 (2100-6600)</t>
  </si>
  <si>
    <t>51 / 55</t>
  </si>
  <si>
    <t>3 x AS25S2SF1FA-W / 3U70S2SR5FA</t>
  </si>
  <si>
    <t>AAA2PYE00RU-AAA860E00RU(3)</t>
  </si>
  <si>
    <t>7600 (2900-8500)</t>
  </si>
  <si>
    <t>7000 (2400-7600)</t>
  </si>
  <si>
    <t>54 / 58</t>
  </si>
  <si>
    <t>3 x AS25S2SF1FA-B / 3U55S2SR5FA</t>
  </si>
  <si>
    <t>AAA2PXE00RU-AAA862E00RU(3)</t>
  </si>
  <si>
    <t>3 x AS25S2SF1FA-B / 3U70S2SR5FA</t>
  </si>
  <si>
    <t>AAA2PYE00RU-AAA862E00RU(3)</t>
  </si>
  <si>
    <t>3 x AS25S2SF1FA-G / 3U55S2SR5FA</t>
  </si>
  <si>
    <t>AAA2PXE00RU-AAA861E00RU(3)</t>
  </si>
  <si>
    <t>3 x AS25S2SF1FA-G / 3U70S2SR5FA</t>
  </si>
  <si>
    <t>AAA2PYE00RU-AAA861E00RU(3)</t>
  </si>
  <si>
    <t>4 x AS25S2SF1FA-W / 4U75S2SR5FA</t>
  </si>
  <si>
    <t>4U75S2SR5FA-AAA860E00RU(4)</t>
  </si>
  <si>
    <t>3 x 9.52 + 1 x 12.7</t>
  </si>
  <si>
    <t>4 x 6.35</t>
  </si>
  <si>
    <t>8600 (3100-10000)</t>
  </si>
  <si>
    <t>7500 (2400-8700)</t>
  </si>
  <si>
    <t>61 / 65</t>
  </si>
  <si>
    <t>4 x AS25S2SF1FA-B / 4U75S2SR5FA</t>
  </si>
  <si>
    <t>AAA2RTE00RU-AAA862E00RU(4)</t>
  </si>
  <si>
    <t>4 x AS25S2SF1FA-G / 4U75S2SR5FA</t>
  </si>
  <si>
    <t>AAA2RTE00RU-AAA861E00RU(4)</t>
  </si>
  <si>
    <t>4 x AS25S2SF1FA-W / 4U85S2SR5FA</t>
  </si>
  <si>
    <t>AAA2RSE00RU-AAA860E00RU(4)</t>
  </si>
  <si>
    <t>1010 x 455 x 835</t>
  </si>
  <si>
    <t>3 х 9.52 + 1 х 12.7</t>
  </si>
  <si>
    <t>9600 (4400-10500)</t>
  </si>
  <si>
    <t>8500 (3200-9500)</t>
  </si>
  <si>
    <t>61/70</t>
  </si>
  <si>
    <t>4 x AS25S2SF1FA-B / 4U85S2SR5FA</t>
  </si>
  <si>
    <t>AAA2RSE00RU-AAA862E00RU(4)</t>
  </si>
  <si>
    <t>4 x AS25S2SF1FA-G / 4U85S2SR5FA</t>
  </si>
  <si>
    <t>AAA2RSE00RU-AAA861E00RU(4)</t>
  </si>
  <si>
    <t>5 x AS25S2SF1FA-W / 5U90S2SS5FA</t>
  </si>
  <si>
    <t>AAA2RRE00RU-AAA860E00RU(5)</t>
  </si>
  <si>
    <t>1036 x 478 x 820</t>
  </si>
  <si>
    <t>3 x 9.52 (3/8) + 2 x 12.7 (1/2)</t>
  </si>
  <si>
    <t>10400 (4400-11500)</t>
  </si>
  <si>
    <t>9000 (3200-11000)</t>
  </si>
  <si>
    <t>66.0 / 71.0</t>
  </si>
  <si>
    <t>5 x AS25S2SF1FA-G / 5U90S2SS5FA</t>
  </si>
  <si>
    <t>AAA2RRE00RU-AAA861E00RU(5)</t>
  </si>
  <si>
    <t>5 x AS25S2SF1FA-B / 5U90S2SS5FA</t>
  </si>
  <si>
    <t>AAA2RRE00RU-AAA862E00RU(5)</t>
  </si>
  <si>
    <t>5 x AS25S2SF1FA-W / 5U105S2SS5FA</t>
  </si>
  <si>
    <t>AAA2RUE00RU-AAA860E00RU(5)</t>
  </si>
  <si>
    <t>1045 x 488 x 890</t>
  </si>
  <si>
    <t>10500 (4400-11500)</t>
  </si>
  <si>
    <t>10000 (3200-11000)</t>
  </si>
  <si>
    <t>5 x AS25S2SF1FA-B / 5U105S2SS5FA</t>
  </si>
  <si>
    <t>AAA2RUE00RU-AAA862E00RU(5)</t>
  </si>
  <si>
    <t>5 x AS25S2SF1FA-G / 5U105S2SS5FA</t>
  </si>
  <si>
    <t>AAA2RUE00RU-AAA861E00RU(5)</t>
  </si>
  <si>
    <t>5 x AS25S2SF1FA-W / 5U125S2SN1FA</t>
  </si>
  <si>
    <t>AA8X3GE00RU-AAA860E00RU(5)</t>
  </si>
  <si>
    <t>920 x 370 x 965</t>
  </si>
  <si>
    <t>1050 x 485 x 1170</t>
  </si>
  <si>
    <t>79 / 91</t>
  </si>
  <si>
    <t>5 x AS25S2SF1FA-B / 5U125S2SN1FA</t>
  </si>
  <si>
    <t>AA8X3GE00RU-AAA862E00RU(5)</t>
  </si>
  <si>
    <t>5 x AS25S2SF1FA-G / 5U125S2SN1FA</t>
  </si>
  <si>
    <t>AA8X3GE00RU-AAA861E00RU(5)</t>
  </si>
  <si>
    <t>3 x AS25S2SF1FA-B / 3U55S2SL5FA</t>
  </si>
  <si>
    <t>AA8X3FE00RU-AAA862E00RU(3)</t>
  </si>
  <si>
    <t>50 / 59</t>
  </si>
  <si>
    <t>3 x AS25S2SF1FA-G / 3U55S2SL5FA</t>
  </si>
  <si>
    <t>AA8X3FE00RU-AAA861E00RU(3)</t>
  </si>
  <si>
    <t>510/ 59</t>
  </si>
  <si>
    <t>3 x AS25S2SF1FA-W / 3U55S2SL5FA</t>
  </si>
  <si>
    <t>AA8X3FE00RU-AAA860E00RU(3)</t>
  </si>
  <si>
    <t>3 x AS25S2SF1FA-W / 3U70S2SL5FA</t>
  </si>
  <si>
    <t>AA8X3DE00RU-AAA860E00RU(3)</t>
  </si>
  <si>
    <t>54 / 63</t>
  </si>
  <si>
    <t>3 x AS25S2SF1FA-G / 3U70S2SL5FA</t>
  </si>
  <si>
    <t>AA8X3DE00RU-AAA861E00RU(3)</t>
  </si>
  <si>
    <t>3 x AS25S2SF1FA-B / 3U70S2SL5FA</t>
  </si>
  <si>
    <t>AA8X3DE00RU-AAA862E00RU(3)</t>
  </si>
  <si>
    <t>4 x AS25S2SF1FA-W / 4U85S2SL5FA</t>
  </si>
  <si>
    <t>AA8X3EE00RU-AAA860E00RU(4)</t>
  </si>
  <si>
    <t>4 x AS25S2SF1FA-G / 4U85S2SL5FA</t>
  </si>
  <si>
    <t>AA8X3EE00RU-AAA861E00RU(4)</t>
  </si>
  <si>
    <t>4 x AS25S2SF1FA-B / 4U85S2SL5FA</t>
  </si>
  <si>
    <t>AA8X3EE00RU-AAA862E00RU(4)</t>
  </si>
  <si>
    <t>5 x AS25S2SF1FA-W / 5U125S2SL1FA</t>
  </si>
  <si>
    <t>AA8X3HE00RU-AAA860E00RU(5)</t>
  </si>
  <si>
    <t>5 x AS25S2SF1FA-G / 5U125S2SL1FA</t>
  </si>
  <si>
    <t>AA8X3HE00RU-AAA861E00RU(5)</t>
  </si>
  <si>
    <t>5 x AS25S2SF1FA-B / 5U125S2SL1FA</t>
  </si>
  <si>
    <t>AA8X3HE00RU-AAA862E00RU(5)</t>
  </si>
  <si>
    <t>AS50S2SF2FA-W / 1U50S2SJ3FA</t>
  </si>
  <si>
    <t>AAA1W2E00RU</t>
  </si>
  <si>
    <t>AS50S2SF2FA-G / 1U50S2SJ3FA</t>
  </si>
  <si>
    <t>AS50S2SF2FA-B / 1U50S2SJ3FA</t>
  </si>
  <si>
    <t>AAC153E00RU-AAACL0E01RU</t>
  </si>
  <si>
    <t>AS70S2SF2FA-W / 1U70S2SJ2FA</t>
  </si>
  <si>
    <t>AS70S2SF2FA-G / 1U70S2SJ2FA</t>
  </si>
  <si>
    <t>AS70S2SF2FA-B / 1U70S2SJ2FA</t>
  </si>
  <si>
    <t>AS20HPL1HRA / 1U20HPL1FRA</t>
  </si>
  <si>
    <t>Настенная сплит-система</t>
  </si>
  <si>
    <t>AAC5Z1E00-AAC0M1E00</t>
  </si>
  <si>
    <t>696 × 281 × 432</t>
  </si>
  <si>
    <t>807 × 314 × 485</t>
  </si>
  <si>
    <t>36/33/32/22</t>
  </si>
  <si>
    <t>19.8 / 22.5</t>
  </si>
  <si>
    <t>AS25HPL1HRA / 1U25HPL1FRA</t>
  </si>
  <si>
    <t>AAC607E00-AAC0N1E00</t>
  </si>
  <si>
    <t>2900 (900 ~ 3200)</t>
  </si>
  <si>
    <t>2700 (1200 ~ 3000)</t>
  </si>
  <si>
    <t>19.9 / 23</t>
  </si>
  <si>
    <t>AS35HPL1HRA / 1U35HPL1FRA</t>
  </si>
  <si>
    <t>AAC1C1E00-AAC1A1E00</t>
  </si>
  <si>
    <t>764 × 269 × 544</t>
  </si>
  <si>
    <t>819 × 320 × 592</t>
  </si>
  <si>
    <t>3400 (1400 ~ 3900)</t>
  </si>
  <si>
    <t>3400 (1000 ~ 3600)</t>
  </si>
  <si>
    <t>38/34/31/23</t>
  </si>
  <si>
    <t>22.9 / 25</t>
  </si>
  <si>
    <t>AS50HPL1HRA / 1U50HPL1FRA</t>
  </si>
  <si>
    <t>AAC1D1E00-AAC1B2E00</t>
  </si>
  <si>
    <t>860 × 313 × 553</t>
  </si>
  <si>
    <t>902 × 375 × 614</t>
  </si>
  <si>
    <t>4800 (1200 ~ 5100)</t>
  </si>
  <si>
    <t>29.2 / 32.1</t>
  </si>
  <si>
    <t>AS70HPL1HRA / 1U70HPL1FRA</t>
  </si>
  <si>
    <t>AABRYPE00-AABQGBE00</t>
  </si>
  <si>
    <t>6400 (2200 ~ 7000)</t>
  </si>
  <si>
    <t>6500 (2100 ~ 6800)</t>
  </si>
  <si>
    <t>AS20PHP1HRA / 1U20PHP1FRA</t>
  </si>
  <si>
    <t>2400 (800~3200)</t>
  </si>
  <si>
    <t>2300 (800~3000)</t>
  </si>
  <si>
    <t>AS35PHP2HRA / 1U35PHP1FRA</t>
  </si>
  <si>
    <t>AABF4AE00RU-AABF3ME00RU</t>
  </si>
  <si>
    <t>AS70PHP2HRA / 1U70PHP1FRA</t>
  </si>
  <si>
    <t>AABSY1E00RU-AABQG9E00RU</t>
  </si>
  <si>
    <t>AS50PHP2HRA / 1U50PHP1FRA</t>
  </si>
  <si>
    <t>AABF6ME00RU-AABF5HE00RU</t>
  </si>
  <si>
    <t>AS20PHP2HRA / 1U20PHP1FRA</t>
  </si>
  <si>
    <t>AABF28E00RU-AABF1QE00RU</t>
  </si>
  <si>
    <t>AS25PHP2HRA / 1U25PHP1FRA</t>
  </si>
  <si>
    <t>AS25S2SJ2FA-G / 1U25MECFRA</t>
  </si>
  <si>
    <t>AS25S2SJ2FA-S / 1U25MECFRA</t>
  </si>
  <si>
    <t>AS25S2SJ2FA-W / 1U25MECFRA</t>
  </si>
  <si>
    <t>AS35S2SJ2FA-G / 1U35MECFRA</t>
  </si>
  <si>
    <t>AS35S2SJ2FA-S / 1U35MECFRA</t>
  </si>
  <si>
    <t>AS35S2SJ2FA-W / 1U35MECFRA</t>
  </si>
  <si>
    <t>AS50S2SJ2FA-G / 1U50JEC1FRA</t>
  </si>
  <si>
    <t>AS50S2SJ2FA-W / 1U50JEC1FRA</t>
  </si>
  <si>
    <t>AS50S2SJ2FA-S / 1U50JEC1FRA</t>
  </si>
  <si>
    <t>2 x AS25S2SF2FA-B / 2U40S2SM1FA</t>
  </si>
  <si>
    <t>AAB0S1E00RU-AAA86KE01RU(2)</t>
  </si>
  <si>
    <t>2 x AS25S2SJ2FA-W / 2U40S2SM1FA</t>
  </si>
  <si>
    <t>AAB0S1E00RU-AABEWSE00RU(2)</t>
  </si>
  <si>
    <t>2 x AS25S2SF2FA-G / 2U40S2SM1FA</t>
  </si>
  <si>
    <t>AAB0S1E00RU-AAA86LE01RU(2)</t>
  </si>
  <si>
    <t>2 x AS25S2SF2FA-W / 2U40S2SM1FA</t>
  </si>
  <si>
    <t>AAC156E00RU-AABF09E00RU</t>
  </si>
  <si>
    <t>2 x AS35S2SF2FA-B / 2U50S2SM1FA-3</t>
  </si>
  <si>
    <t>AAB0T1E00RU-AAA6SAE01RU(2)</t>
  </si>
  <si>
    <t>2 x AS35S2SF2FA-G / 2U50S2SM1FA-3</t>
  </si>
  <si>
    <t>2 x AS35S2SF2FA-W / 2U50S2SM1FA-3</t>
  </si>
  <si>
    <t>2 x AS35S2SJ2FA-W / 2U50S2SM1FA-3</t>
  </si>
  <si>
    <t>AAB0T1E00RU-AABEYBE00RU(2)</t>
  </si>
  <si>
    <t>2 x AS35S2SJ2FA-S / 2U50S2SM1FA-3</t>
  </si>
  <si>
    <t>AAB0T1E00RU-AABEYDE00RU(2)</t>
  </si>
  <si>
    <t>2 x AS35S2SJ2FA-G / 2U50S2SM1FA-3</t>
  </si>
  <si>
    <t>AAB0T1E00RU-AABEYCE00RU(2)</t>
  </si>
  <si>
    <t>2 x AS07TS6HRA-M / 2U40S2SM1FA</t>
  </si>
  <si>
    <t>AAB0S1E00RU-AABL65E01RU(2)</t>
  </si>
  <si>
    <t>2xAS09TS6HRA-M / 2U40S2SM1FA</t>
  </si>
  <si>
    <t>AAB0S1E00RU-AABL64E01RU(2)</t>
  </si>
  <si>
    <t>2 x AS12TS6HRA-M / 2U50S2SM1FA-3</t>
  </si>
  <si>
    <t>AAB0T1E00RU-AABL8WE00RU(2)</t>
  </si>
  <si>
    <t>3 x AS25S2SF2FA-B / 3U55S2SR5FA</t>
  </si>
  <si>
    <t>AAA2PXE00RU-AAA86KE01RU(3)</t>
  </si>
  <si>
    <t>3 x AS25S2SF2FA-B / 3U70S2SL5FA</t>
  </si>
  <si>
    <t>AA8X3DE00RU-AAA86KE01RU(3)</t>
  </si>
  <si>
    <t>3 x AS25S2SF2FA-B / 3U55S2SL5FA</t>
  </si>
  <si>
    <t>3 x AS25S2SF2FA-B / 3U70S2SR5FA</t>
  </si>
  <si>
    <t>AAA2PYE00RU-AAA86KE01RU(3)</t>
  </si>
  <si>
    <t>3 x AS25S2SF2FA-W / 3U55S2SL5FA</t>
  </si>
  <si>
    <t>AA8X3FE00RU- AAA86JE01RU(3)</t>
  </si>
  <si>
    <t>3 x AS25S2SF2FA-W / 3U70S2SR5FA</t>
  </si>
  <si>
    <t>AAA2PYE00RU-AAA86JE01RU(3)</t>
  </si>
  <si>
    <t>3 x AS25S2SF2FA-W / 3U55S2SR5FA</t>
  </si>
  <si>
    <t>AAA2PXE00RU-AAA86JE01RU(30</t>
  </si>
  <si>
    <t>3 x AS25S2SF2FA-W / 3U70S2SL5FA</t>
  </si>
  <si>
    <t>AA8X3DE00RU-AAA86JE01RU(3)</t>
  </si>
  <si>
    <t>AD160S1LM1FA / 1U160S1LN1FA</t>
  </si>
  <si>
    <t>AA9Z3XE00RU-AA9D1CE00RU</t>
  </si>
  <si>
    <t>16000 (5~18)</t>
  </si>
  <si>
    <t>AD140S1LM1FA / 1U140S1LN1FA</t>
  </si>
  <si>
    <t>AA9Z3VE00RU-AA9D1FE00RU</t>
  </si>
  <si>
    <t>AB140S1LK1FA / 1U140S1LN1FA</t>
  </si>
  <si>
    <t>AA9Z3VE00RU-AA9QN3E00RU</t>
  </si>
  <si>
    <t>1/230/50 (наружный блок)</t>
  </si>
  <si>
    <t>AB160S1LK1FA / 1U160S1LN1FA</t>
  </si>
  <si>
    <t>AA9Z3XE00RU-AA9QN2E00RU</t>
  </si>
  <si>
    <t>16500 (5 ~ 18)</t>
  </si>
  <si>
    <t>15500 (4.5 ~ 16.5)</t>
  </si>
  <si>
    <t>1/250/50 (наружный блок)</t>
  </si>
  <si>
    <t>3U19FS1ERA(N)</t>
  </si>
  <si>
    <t xml:space="preserve">Наружный блок мульти сплит-системы </t>
  </si>
  <si>
    <t>AA38X3E29RU</t>
  </si>
  <si>
    <t>3 х 9.52 (3/8)</t>
  </si>
  <si>
    <t>3 х 6.35 (1/4)</t>
  </si>
  <si>
    <t>3U24GS1ERA(N)</t>
  </si>
  <si>
    <t>AA3RK0E1FRU</t>
  </si>
  <si>
    <t>4 x 12.7</t>
  </si>
  <si>
    <t>4 x 9.52</t>
  </si>
  <si>
    <t>4U26HS1ERA</t>
  </si>
  <si>
    <t>AA30A0E1FRU</t>
  </si>
  <si>
    <t>3 х 9.52 (3/8) + 12.7 (1/2)</t>
  </si>
  <si>
    <t>4 x 6.35 (1/4)</t>
  </si>
  <si>
    <t>8600 (1800~9500)</t>
  </si>
  <si>
    <t>7600 (1500~9000)</t>
  </si>
  <si>
    <t>74/85</t>
  </si>
  <si>
    <t>4U30HS1ERA</t>
  </si>
  <si>
    <t>AC38W0E05RU</t>
  </si>
  <si>
    <t>9800 (1800~1500)</t>
  </si>
  <si>
    <t>5U34HS1ERA</t>
  </si>
  <si>
    <t>AC30B0E06RU</t>
  </si>
  <si>
    <t>10000 (1500~11000)</t>
  </si>
  <si>
    <t>5U45LS1ERA</t>
  </si>
  <si>
    <t>AA9D70E1FRU</t>
  </si>
  <si>
    <t>1130 x 490 x 1000</t>
  </si>
  <si>
    <t>3 x 9.52 + 2 x 12.7</t>
  </si>
  <si>
    <t>5 x 6.35</t>
  </si>
  <si>
    <t>12700 (1800~14000)</t>
  </si>
  <si>
    <t>12200 (1500~13400)</t>
  </si>
  <si>
    <t>90/101</t>
  </si>
  <si>
    <t>3U19FS3ERA</t>
  </si>
  <si>
    <t>AA38X2E4URU</t>
  </si>
  <si>
    <t>3U24GS3ERA</t>
  </si>
  <si>
    <t>AA3RK2E4URU</t>
  </si>
  <si>
    <t>4U30HS3ERA</t>
  </si>
  <si>
    <t>AA38W0E1FRU</t>
  </si>
  <si>
    <t>2U40S2SM1FA (R32)</t>
  </si>
  <si>
    <t>AAB0S1E00RU</t>
  </si>
  <si>
    <t>4400 (1800 ~ 5200)</t>
  </si>
  <si>
    <t>4000 (1100 ~ 4800)</t>
  </si>
  <si>
    <t>3U55S2SR5FA (R32)</t>
  </si>
  <si>
    <t>AAA2PXE00RU</t>
  </si>
  <si>
    <t>6800 (1700 ~ 7600)</t>
  </si>
  <si>
    <t>5500 (2100 ~ 7000)</t>
  </si>
  <si>
    <t>3U70S2SR5FA (R32)</t>
  </si>
  <si>
    <t>AAA2PYE00RU</t>
  </si>
  <si>
    <t>7600 (2900 ~ 8500)</t>
  </si>
  <si>
    <t>7000 (2400 ~ 7600)</t>
  </si>
  <si>
    <t>4U75S2SR5FA (R32)</t>
  </si>
  <si>
    <t>AAA2RTE00RU</t>
  </si>
  <si>
    <t>8600 (3100 ~ 10000)</t>
  </si>
  <si>
    <t>7500 (2400 ~ 8700)</t>
  </si>
  <si>
    <t>4U85S2SR5FA (R32)</t>
  </si>
  <si>
    <t>AAA2RSE00RU</t>
  </si>
  <si>
    <t>9600 (4400 ~ 10500)</t>
  </si>
  <si>
    <t>8500 (3200 ~ 9500)</t>
  </si>
  <si>
    <t>2U50S2SM1FA-3 (R32)</t>
  </si>
  <si>
    <t>AAB0T1E00RU</t>
  </si>
  <si>
    <t>890 x 288 x 688</t>
  </si>
  <si>
    <t>949 x 406 x 760</t>
  </si>
  <si>
    <t>5700 (1800 ~ 6600)</t>
  </si>
  <si>
    <t>5000 (1300 ~ 6000)</t>
  </si>
  <si>
    <t>1.4 (0.5 ~ 2.8)</t>
  </si>
  <si>
    <t>1.5 (0.3 ~ 2.4)</t>
  </si>
  <si>
    <t>43 / 46.4</t>
  </si>
  <si>
    <t>3U55S2SL5FA (R32)</t>
  </si>
  <si>
    <t>AA8X3FE00RU</t>
  </si>
  <si>
    <t>6500 (1700 ~ 7200)</t>
  </si>
  <si>
    <t>5400 (2100 ~ 6600)</t>
  </si>
  <si>
    <t>50/59</t>
  </si>
  <si>
    <t>5U90S2SS5FA (R32)</t>
  </si>
  <si>
    <t>AAA2RRE00RU</t>
  </si>
  <si>
    <t>10400 (4400 ~ 11500)</t>
  </si>
  <si>
    <t>9000 (3200 ~ 1100)</t>
  </si>
  <si>
    <t>5U105S2SS5FA (R32)</t>
  </si>
  <si>
    <t>AAA2RUE00RU</t>
  </si>
  <si>
    <t>10500 (4400 ~ 11500)</t>
  </si>
  <si>
    <t>10000 (3200 ~ 11000)</t>
  </si>
  <si>
    <t>5U125S2SN1FA (R32)</t>
  </si>
  <si>
    <t>AA8X3GE00RU</t>
  </si>
  <si>
    <t>12700 (4400 ~ 14300)</t>
  </si>
  <si>
    <t>12500 (3200 ~ 13800)</t>
  </si>
  <si>
    <t>3U70S2SL5FA (R32)</t>
  </si>
  <si>
    <t>AA8X3DE00RU</t>
  </si>
  <si>
    <t>7600 (2800 ~ 8500)</t>
  </si>
  <si>
    <t>54/63</t>
  </si>
  <si>
    <t>4U85S2SL5FA (R32)</t>
  </si>
  <si>
    <t>AA8X3EE00RU</t>
  </si>
  <si>
    <t>4 x 9.52 (3/8)</t>
  </si>
  <si>
    <t>9800 (4400 ~ 10500)</t>
  </si>
  <si>
    <t>8800 (3200 ~ 9500)</t>
  </si>
  <si>
    <t>5U125S2SL1FA (R32)</t>
  </si>
  <si>
    <t>AA8X3HE00RU</t>
  </si>
  <si>
    <t>AS09NS5ERA-G</t>
  </si>
  <si>
    <t xml:space="preserve">Внутренний настенный блок </t>
  </si>
  <si>
    <t>AA9FJ0E05RU</t>
  </si>
  <si>
    <t>855 x 200 x 280</t>
  </si>
  <si>
    <t>954 x 279 x 355</t>
  </si>
  <si>
    <t>10/12.2</t>
  </si>
  <si>
    <t>AS12NS5ERA-G</t>
  </si>
  <si>
    <t>AA9FKYE08RU</t>
  </si>
  <si>
    <t>39/34/27/23</t>
  </si>
  <si>
    <t>AS18NS3ERA-W</t>
  </si>
  <si>
    <t>AA9GQ7E07RU</t>
  </si>
  <si>
    <t>997 x 235 x 322</t>
  </si>
  <si>
    <t>1085 x 329 x 403</t>
  </si>
  <si>
    <t>13/16</t>
  </si>
  <si>
    <t>AS18NS4ERA-G</t>
  </si>
  <si>
    <t>AA9GQ0E05RU</t>
  </si>
  <si>
    <t>997 x 230 x 322</t>
  </si>
  <si>
    <t>AS18NS3ERA-G</t>
  </si>
  <si>
    <t>AA9GQ6E07RU</t>
  </si>
  <si>
    <t>AS24NS3ERA-W</t>
  </si>
  <si>
    <t>AA9KQSE07RU</t>
  </si>
  <si>
    <t>1115 x 248 x 336</t>
  </si>
  <si>
    <t>1206 x 342 x 418</t>
  </si>
  <si>
    <t>16/19.6</t>
  </si>
  <si>
    <t>AS24NS3ERA-G</t>
  </si>
  <si>
    <t>AA9KQRE07RU</t>
  </si>
  <si>
    <t>AS24NS3ERA-B</t>
  </si>
  <si>
    <t>AA9KQVE07RU</t>
  </si>
  <si>
    <t>AS07BS4HRA</t>
  </si>
  <si>
    <t>AA9FJTE08RU</t>
  </si>
  <si>
    <t>AS09BS4HRA</t>
  </si>
  <si>
    <t>AA9FJQE08RU</t>
  </si>
  <si>
    <t>AS12BS4HRA</t>
  </si>
  <si>
    <t>AA9FKTE09RU</t>
  </si>
  <si>
    <t>40/35/31/22</t>
  </si>
  <si>
    <t>AB09CS1ERA</t>
  </si>
  <si>
    <t xml:space="preserve">Внутренний кассетный блок </t>
  </si>
  <si>
    <t>AC30C0E05RU</t>
  </si>
  <si>
    <t>570 x 570 x 260</t>
  </si>
  <si>
    <t>40/36/32</t>
  </si>
  <si>
    <t>17/20</t>
  </si>
  <si>
    <t>AB12CS1ERA(S)</t>
  </si>
  <si>
    <t>AA9990E1FRU</t>
  </si>
  <si>
    <t>18.5/23</t>
  </si>
  <si>
    <t>AB18CS1ERA(S)</t>
  </si>
  <si>
    <t>AA99A0E1FRU</t>
  </si>
  <si>
    <t>42/37/35</t>
  </si>
  <si>
    <t>AB24ES1ERA(S)</t>
  </si>
  <si>
    <t>AA8S30E1FRU</t>
  </si>
  <si>
    <t>840 x 840 x 240</t>
  </si>
  <si>
    <t>930 x 930 x 330</t>
  </si>
  <si>
    <t>46/44/39</t>
  </si>
  <si>
    <t>26.8/32.6</t>
  </si>
  <si>
    <t>AC12CS1ERA(S)</t>
  </si>
  <si>
    <t xml:space="preserve">Внутренний напольно-потолочный блок </t>
  </si>
  <si>
    <t>AAA2HKE1FRU</t>
  </si>
  <si>
    <t>990 x 655 x 199</t>
  </si>
  <si>
    <t>41/37/33</t>
  </si>
  <si>
    <t>26.3/32.3</t>
  </si>
  <si>
    <t>AC18CS1ERA(S)</t>
  </si>
  <si>
    <t>AAA2HLE1FRU</t>
  </si>
  <si>
    <t>44/41/36</t>
  </si>
  <si>
    <t>28.3/34.3</t>
  </si>
  <si>
    <t>AC24CS1ERA(S)</t>
  </si>
  <si>
    <t>AAA2HME1FRU</t>
  </si>
  <si>
    <t>46/42/39</t>
  </si>
  <si>
    <t>AB12CS2ERA(S)</t>
  </si>
  <si>
    <t>AA8S31E1FRU</t>
  </si>
  <si>
    <t>40/36/32/28</t>
  </si>
  <si>
    <t>18.5/22</t>
  </si>
  <si>
    <t>AB18CS2ERA(S)</t>
  </si>
  <si>
    <t>AA8S32E1FRU</t>
  </si>
  <si>
    <t>42/37/35/31</t>
  </si>
  <si>
    <t>AD09SS1ERA(N)(P)</t>
  </si>
  <si>
    <t xml:space="preserve">Канальный внутренний блок </t>
  </si>
  <si>
    <t>AA9GL2E1FRU</t>
  </si>
  <si>
    <t>850 x 420 x 185</t>
  </si>
  <si>
    <t>1025 x 525 x 260</t>
  </si>
  <si>
    <t>33/28/23</t>
  </si>
  <si>
    <t>15/16</t>
  </si>
  <si>
    <t>AD12SS1ERA(N)(P)</t>
  </si>
  <si>
    <t>AA9GQ0E1FRU</t>
  </si>
  <si>
    <t>17/18</t>
  </si>
  <si>
    <t>AD18SS1ERA(N)(P)</t>
  </si>
  <si>
    <t>AA9JB0E1FRU</t>
  </si>
  <si>
    <t>36/30/26</t>
  </si>
  <si>
    <t>25/26.5</t>
  </si>
  <si>
    <t>AD24SS1ERA(N)(P)</t>
  </si>
  <si>
    <t>AA9JE0E1FRU</t>
  </si>
  <si>
    <t>39/32/29</t>
  </si>
  <si>
    <t>AS09NS5ERA-W</t>
  </si>
  <si>
    <t>AA9FJ1E0WRU</t>
  </si>
  <si>
    <t>10/12,2</t>
  </si>
  <si>
    <t>AS18NS5ERA-W</t>
  </si>
  <si>
    <t>AA9GQKE07RU</t>
  </si>
  <si>
    <t>AS12NS5ERA-B</t>
  </si>
  <si>
    <t>AA9FK0E0WRU</t>
  </si>
  <si>
    <t>AS18NS5ERA-B</t>
  </si>
  <si>
    <t>AA9GQ2E0WRU</t>
  </si>
  <si>
    <t>AS25S2SF1FA-W</t>
  </si>
  <si>
    <t>AAA860E00RU</t>
  </si>
  <si>
    <t>AS25S2SF1FA-G</t>
  </si>
  <si>
    <t>AAA861E00RU</t>
  </si>
  <si>
    <t>AS35S2SF1FA-W</t>
  </si>
  <si>
    <t>AAA6S0E00RU</t>
  </si>
  <si>
    <t>AS35S2SF1FA-G</t>
  </si>
  <si>
    <t>AAA6S1E00RU</t>
  </si>
  <si>
    <t>AS35S2SF1FA-B</t>
  </si>
  <si>
    <t>AAA6S2E00RU</t>
  </si>
  <si>
    <t>AS25S2SJ1FA-S</t>
  </si>
  <si>
    <t>AABEW4E00RU</t>
  </si>
  <si>
    <t>AS35S2SJ1FA-S</t>
  </si>
  <si>
    <t>AABEY3E00RU</t>
  </si>
  <si>
    <t>AS35S2SJ1FA-W</t>
  </si>
  <si>
    <t>AABEY2E00RU</t>
  </si>
  <si>
    <t>AS07TS4HRA-M</t>
  </si>
  <si>
    <t>AAANM9E00RU</t>
  </si>
  <si>
    <t>820 x 195 x 280</t>
  </si>
  <si>
    <t>909 x 279 x 355</t>
  </si>
  <si>
    <t>37/32/28/20</t>
  </si>
  <si>
    <t>8.4 / 10.5</t>
  </si>
  <si>
    <t>AS12NS2ERA-G</t>
  </si>
  <si>
    <t>AA9FK3E08RU</t>
  </si>
  <si>
    <t>AS50S2SF1FA-B</t>
  </si>
  <si>
    <t>AAACL2E00RU</t>
  </si>
  <si>
    <t>999 x 225 x 323</t>
  </si>
  <si>
    <t>1100 x 314 x 420</t>
  </si>
  <si>
    <t>12/15</t>
  </si>
  <si>
    <t>AS50S2SF1FA-W</t>
  </si>
  <si>
    <t>AAACL0E00RU</t>
  </si>
  <si>
    <t>AS50S2SF1FA-G</t>
  </si>
  <si>
    <t>AAACL2E01RU</t>
  </si>
  <si>
    <t>1009 x 223 x 327</t>
  </si>
  <si>
    <t>AS70S2SF1FA-W</t>
  </si>
  <si>
    <t>AAACM0E00RU</t>
  </si>
  <si>
    <t>1115 x 235 x 343</t>
  </si>
  <si>
    <t>1187 x 301 x 417</t>
  </si>
  <si>
    <t>15.2/18.2</t>
  </si>
  <si>
    <t>AS70S2SF1FA-B</t>
  </si>
  <si>
    <t>AAACM1E00RU</t>
  </si>
  <si>
    <t>15.2 /18.2</t>
  </si>
  <si>
    <t>AS70S2SF1FA-G</t>
  </si>
  <si>
    <t>AAACM2E00RU</t>
  </si>
  <si>
    <t>1126 x 230 x 337</t>
  </si>
  <si>
    <t>AB25S2SC1FA</t>
  </si>
  <si>
    <t>AA99AME00RU</t>
  </si>
  <si>
    <t>31/28/25/23</t>
  </si>
  <si>
    <t>AB35S2SC1FA</t>
  </si>
  <si>
    <t>AA99AQE00RU</t>
  </si>
  <si>
    <t>35/32/30/28</t>
  </si>
  <si>
    <t>AB25S2SC2FA</t>
  </si>
  <si>
    <t>AA99ALE00RU</t>
  </si>
  <si>
    <t>AB35S2SC2FA</t>
  </si>
  <si>
    <t>AA99ANE00RU</t>
  </si>
  <si>
    <t>18,5/22</t>
  </si>
  <si>
    <t>AC35S2SG1FA</t>
  </si>
  <si>
    <t>AA8YNBE00RU</t>
  </si>
  <si>
    <t>1000 x 230 x 680</t>
  </si>
  <si>
    <t>1100 x 305 x 779</t>
  </si>
  <si>
    <t>39/36/33</t>
  </si>
  <si>
    <t>26/32</t>
  </si>
  <si>
    <t>AD25S2SS1FA</t>
  </si>
  <si>
    <t>AA8Q92E00RU</t>
  </si>
  <si>
    <t>1025 x 525 x 270</t>
  </si>
  <si>
    <t>29/28/25</t>
  </si>
  <si>
    <t>16/21</t>
  </si>
  <si>
    <t>AD35S2SS1FA</t>
  </si>
  <si>
    <t>AA8Q93E00RU</t>
  </si>
  <si>
    <t>AS09NS6ERA-G</t>
  </si>
  <si>
    <t>AA9FJAE00RU</t>
  </si>
  <si>
    <t>2800 (1000-4600)</t>
  </si>
  <si>
    <t>2700 (800-3400)</t>
  </si>
  <si>
    <t>AS12NS6ERA-G</t>
  </si>
  <si>
    <t>AA9FK3E00RU</t>
  </si>
  <si>
    <t>AS12NS6ERA-W</t>
  </si>
  <si>
    <t>AS18NS6ERA-B</t>
  </si>
  <si>
    <t>AA9GQEE01RU</t>
  </si>
  <si>
    <t>AD35S2SM3FA</t>
  </si>
  <si>
    <t>AA9D15E00RU</t>
  </si>
  <si>
    <t>700 x 700 x 248</t>
  </si>
  <si>
    <t>950 x 900 x 340</t>
  </si>
  <si>
    <t>35/32/29/26</t>
  </si>
  <si>
    <t>26/30</t>
  </si>
  <si>
    <t>AS09TS5HRA-M</t>
  </si>
  <si>
    <t>AABL6SE00RU</t>
  </si>
  <si>
    <t>AS12TS5HRA-M</t>
  </si>
  <si>
    <t>AABL8JE00RU</t>
  </si>
  <si>
    <t>38/33/29/21</t>
  </si>
  <si>
    <t>AS18TS4HRA-M</t>
  </si>
  <si>
    <t>AAANQEE00RU</t>
  </si>
  <si>
    <t>1008 x 225 x 318</t>
  </si>
  <si>
    <t>11.6 / 14.4</t>
  </si>
  <si>
    <t>AS24TS4HRA-M</t>
  </si>
  <si>
    <t>AAAZRAE00RU</t>
  </si>
  <si>
    <t>1125 x 240 x 335</t>
  </si>
  <si>
    <t>14 / 17.5</t>
  </si>
  <si>
    <t>AB50S2SC1FA</t>
  </si>
  <si>
    <t>AA99APE00RU</t>
  </si>
  <si>
    <t>AB50S2SC2FA</t>
  </si>
  <si>
    <t>AA99ARE00RU</t>
  </si>
  <si>
    <t>19/22</t>
  </si>
  <si>
    <t>AD50S2SS1FA</t>
  </si>
  <si>
    <t>AA9JB0E00RU</t>
  </si>
  <si>
    <t>1365 x 540 x 270</t>
  </si>
  <si>
    <t>36/34/32</t>
  </si>
  <si>
    <t>22/28</t>
  </si>
  <si>
    <t>AD71S2SS1FA</t>
  </si>
  <si>
    <t>AA9D13E00RU</t>
  </si>
  <si>
    <t>38/35/33</t>
  </si>
  <si>
    <t>24/40</t>
  </si>
  <si>
    <t>AD50S2SM3FA</t>
  </si>
  <si>
    <t>AA9D14E00RU</t>
  </si>
  <si>
    <t>1100 x 700 x 248</t>
  </si>
  <si>
    <t>1170 x 860 x 340</t>
  </si>
  <si>
    <t>37/34/32</t>
  </si>
  <si>
    <t>32/35</t>
  </si>
  <si>
    <t>AD71S2SM3FA</t>
  </si>
  <si>
    <t>AA9DADE00RU</t>
  </si>
  <si>
    <t>AC50S2SG1FA</t>
  </si>
  <si>
    <t>AA8YNAE00RU</t>
  </si>
  <si>
    <t>44/41/38</t>
  </si>
  <si>
    <t>AC71S2SG1FA</t>
  </si>
  <si>
    <t>1325 x 230 x 680</t>
  </si>
  <si>
    <t>1425 x 305 x 779</t>
  </si>
  <si>
    <t>41/38/36/33</t>
  </si>
  <si>
    <t>33/42</t>
  </si>
  <si>
    <t>AS07TS6HRA-M</t>
  </si>
  <si>
    <t>AABL65E01RU</t>
  </si>
  <si>
    <t>AS09TS6HRA-M</t>
  </si>
  <si>
    <t>AABL64E01RU</t>
  </si>
  <si>
    <t>AS12TS6HRA-M</t>
  </si>
  <si>
    <t>AABL8WE00RU</t>
  </si>
  <si>
    <t>AS18TS5HRA-M</t>
  </si>
  <si>
    <t>AAANQRE00RU</t>
  </si>
  <si>
    <t>AS24TS5HRA-M</t>
  </si>
  <si>
    <t>AAAZRJE00RU</t>
  </si>
  <si>
    <t>AS25S2SF2FA-B</t>
  </si>
  <si>
    <t>AAA86KE01RU</t>
  </si>
  <si>
    <t>AS25S2SF2FA-W</t>
  </si>
  <si>
    <t>AAA86JE01RU</t>
  </si>
  <si>
    <t>AS25S2SF2FA-G</t>
  </si>
  <si>
    <t>AAA86LE01RU</t>
  </si>
  <si>
    <t>AS35S2SF2FA-B</t>
  </si>
  <si>
    <t>AAA6SAE01RU</t>
  </si>
  <si>
    <t>AS35S2SF2FA-G</t>
  </si>
  <si>
    <t>AAA6SCE01RU</t>
  </si>
  <si>
    <t>AS35S2SF2FA-W</t>
  </si>
  <si>
    <t>AAA6SDE01RU</t>
  </si>
  <si>
    <t>AS50S2SF2FA-B</t>
  </si>
  <si>
    <t>AAACL0E01RU</t>
  </si>
  <si>
    <t>AS50S2SF2FA-W</t>
  </si>
  <si>
    <t>AAACL1E01RU</t>
  </si>
  <si>
    <t>AS70S2SF2FA-W</t>
  </si>
  <si>
    <t>AAACMNE00RU</t>
  </si>
  <si>
    <t>AS70S2SF2FA-G</t>
  </si>
  <si>
    <t>AAACMRE00RU</t>
  </si>
  <si>
    <t>AS70S2SF2FA-B</t>
  </si>
  <si>
    <t>AAACMQE00RU</t>
  </si>
  <si>
    <t>AS25S2SJ2FA-G</t>
  </si>
  <si>
    <t>AABEWTE00RU</t>
  </si>
  <si>
    <t>AS25S2SJ2FA-S</t>
  </si>
  <si>
    <t>AABEWRE00RU</t>
  </si>
  <si>
    <t>AS25S2SJ2FA-W</t>
  </si>
  <si>
    <t>AABEWSE00RU</t>
  </si>
  <si>
    <t>AS35S2SJ2FA-G</t>
  </si>
  <si>
    <t>AABEYCE00RU</t>
  </si>
  <si>
    <t>AS35S2SJ2FA-S</t>
  </si>
  <si>
    <t>AABEYDE00RU</t>
  </si>
  <si>
    <t>AS35S2SJ2FA-W</t>
  </si>
  <si>
    <t>AABEYBE00RU</t>
  </si>
  <si>
    <t>AS50S2SJ2FA-G</t>
  </si>
  <si>
    <t>AABF0BE00RU</t>
  </si>
  <si>
    <t>1050 x 235 x 350</t>
  </si>
  <si>
    <t>1160 x 347 x 455</t>
  </si>
  <si>
    <t>6000 (1400-6900)</t>
  </si>
  <si>
    <t>5200 (1400-6000)</t>
  </si>
  <si>
    <t>14.9 / 18.9</t>
  </si>
  <si>
    <t>AS50S2SJ2FA-S</t>
  </si>
  <si>
    <t>AABF09E00RU</t>
  </si>
  <si>
    <t>AS50S2SJ2FA-W</t>
  </si>
  <si>
    <t>AABF0AE00RU</t>
  </si>
  <si>
    <t>5200 (1400-600)</t>
  </si>
  <si>
    <t>? Внутр</t>
  </si>
  <si>
    <t>? Наружный</t>
  </si>
  <si>
    <t>? Как считать? Внутр.?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</si>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</sst>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49" fontId="0" fillId="0" borderId="0" xfId="0" applyNumberFormat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5" borderId="0" xfId="0" applyFill="1" applyAlignment="1">
      <alignment horizontal="left" vertical="top" wrapText="1"/>
    </xf>
    <xf numFmtId="0" fontId="0" fillId="5" borderId="0" xfId="0" applyFill="1" applyAlignment="1">
      <alignment horizontal="center" vertical="top" wrapText="1"/>
    </xf>
    <xf numFmtId="49" fontId="0" fillId="5" borderId="0" xfId="0" applyNumberFormat="1" applyFill="1" applyAlignment="1">
      <alignment horizontal="center" vertical="top" wrapText="1"/>
    </xf>
    <xf numFmtId="0" fontId="0" fillId="6" borderId="0" xfId="0" applyFill="1" applyAlignment="1">
      <alignment horizontal="left" vertical="top" wrapText="1"/>
    </xf>
    <xf numFmtId="0" fontId="0" fillId="6" borderId="0" xfId="0" applyFill="1" applyAlignment="1">
      <alignment horizontal="center" vertical="top" wrapText="1"/>
    </xf>
    <xf numFmtId="49" fontId="0" fillId="6" borderId="0" xfId="0" applyNumberFormat="1" applyFill="1" applyAlignment="1">
      <alignment horizontal="center" vertical="top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49" fontId="0" fillId="6" borderId="0" xfId="0" applyNumberFormat="1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49" fontId="0" fillId="0" borderId="0" xfId="0" applyNumberFormat="1"/>
    <xf numFmtId="49" fontId="0" fillId="5" borderId="0" xfId="0" applyNumberFormat="1" applyFill="1"/>
    <xf numFmtId="49" fontId="0" fillId="6" borderId="0" xfId="0" applyNumberFormat="1" applyFill="1"/>
    <xf numFmtId="0" fontId="0" fillId="7" borderId="0" xfId="0" applyFill="1" applyAlignment="1">
      <alignment vertical="top" wrapText="1"/>
    </xf>
    <xf numFmtId="0" fontId="2" fillId="7" borderId="0" xfId="0" applyFont="1" applyFill="1"/>
    <xf numFmtId="0" fontId="0" fillId="7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92B10-9B88-42BA-97C3-5741E6D99F5D}">
  <sheetPr codeName="Лист7"/>
  <dimension ref="A1:AU379"/>
  <sheetViews>
    <sheetView tabSelected="1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3" sqref="H23"/>
    </sheetView>
  </sheetViews>
  <sheetFormatPr defaultRowHeight="15" x14ac:dyDescent="0.25"/>
  <cols>
    <col min="1" max="1" width="8.28515625" customWidth="1"/>
    <col min="2" max="2" width="40.7109375" customWidth="1"/>
    <col min="3" max="3" width="39.42578125" customWidth="1"/>
    <col min="4" max="4" width="8.5703125" customWidth="1"/>
    <col min="5" max="5" width="22.140625" customWidth="1"/>
    <col min="6" max="7" width="15.5703125" customWidth="1"/>
    <col min="8" max="9" width="12" customWidth="1"/>
    <col min="10" max="10" width="15.7109375" customWidth="1"/>
    <col min="11" max="11" width="12.140625" customWidth="1"/>
    <col min="12" max="13" width="9" customWidth="1"/>
    <col min="14" max="14" width="9.5703125" hidden="1" customWidth="1"/>
    <col min="15" max="16" width="16.85546875" style="16" customWidth="1"/>
    <col min="17" max="17" width="16.42578125" customWidth="1"/>
    <col min="18" max="18" width="11.5703125" style="16" hidden="1" customWidth="1"/>
    <col min="19" max="19" width="14.85546875" style="16" customWidth="1"/>
    <col min="20" max="20" width="16.140625" style="16" customWidth="1"/>
    <col min="21" max="21" width="16.42578125" style="17" customWidth="1"/>
    <col min="22" max="22" width="11.42578125" customWidth="1"/>
    <col min="23" max="25" width="13.5703125" customWidth="1"/>
    <col min="26" max="26" width="12.140625" customWidth="1"/>
    <col min="27" max="27" width="21" customWidth="1"/>
    <col min="28" max="28" width="15.28515625" customWidth="1"/>
    <col min="29" max="29" width="9.140625" customWidth="1"/>
    <col min="30" max="30" width="15" style="16" customWidth="1"/>
    <col min="31" max="31" width="14.85546875" style="16" customWidth="1"/>
    <col min="32" max="34" width="0" hidden="1" customWidth="1"/>
    <col min="35" max="36" width="15.5703125" style="18" customWidth="1"/>
    <col min="37" max="37" width="19" style="19" customWidth="1"/>
    <col min="38" max="38" width="16.140625" style="19" customWidth="1"/>
    <col min="39" max="39" width="16.42578125" style="20" hidden="1" customWidth="1"/>
    <col min="40" max="41" width="15.5703125" style="21" customWidth="1"/>
    <col min="42" max="42" width="19" style="22" hidden="1" customWidth="1"/>
    <col min="43" max="43" width="16.140625" style="22" customWidth="1"/>
    <col min="44" max="44" width="16.42578125" style="23" hidden="1" customWidth="1"/>
  </cols>
  <sheetData>
    <row r="1" spans="1:46" s="9" customFormat="1" ht="71.25" customHeight="1" x14ac:dyDescent="0.25">
      <c r="A1" s="1" t="s">
        <v>0</v>
      </c>
      <c r="B1" s="2" t="s">
        <v>1</v>
      </c>
      <c r="C1" s="2" t="s">
        <v>2</v>
      </c>
      <c r="D1" s="2" t="s">
        <v>1274</v>
      </c>
      <c r="E1" s="3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3" t="s">
        <v>10</v>
      </c>
      <c r="M1" s="3" t="s">
        <v>11</v>
      </c>
      <c r="N1" s="5" t="s">
        <v>12</v>
      </c>
      <c r="O1" s="6" t="s">
        <v>13</v>
      </c>
      <c r="P1" s="6" t="s">
        <v>14</v>
      </c>
      <c r="Q1" s="4" t="s">
        <v>15</v>
      </c>
      <c r="R1" s="6" t="s">
        <v>16</v>
      </c>
      <c r="S1" s="7" t="s">
        <v>17</v>
      </c>
      <c r="T1" s="7" t="s">
        <v>18</v>
      </c>
      <c r="U1" s="8" t="s">
        <v>19</v>
      </c>
      <c r="V1" s="4" t="s">
        <v>20</v>
      </c>
      <c r="W1" s="3" t="s">
        <v>10</v>
      </c>
      <c r="X1" s="3" t="s">
        <v>11</v>
      </c>
      <c r="Y1" s="5" t="s">
        <v>12</v>
      </c>
      <c r="Z1" s="4" t="s">
        <v>20</v>
      </c>
      <c r="AA1" s="31" t="s">
        <v>21</v>
      </c>
      <c r="AB1" s="31" t="s">
        <v>22</v>
      </c>
      <c r="AC1" s="9" t="s">
        <v>23</v>
      </c>
      <c r="AD1" s="6" t="s">
        <v>13</v>
      </c>
      <c r="AE1" s="6" t="s">
        <v>14</v>
      </c>
      <c r="AF1" s="3">
        <v>1</v>
      </c>
      <c r="AG1" s="3">
        <v>2</v>
      </c>
      <c r="AH1" s="3">
        <v>3</v>
      </c>
      <c r="AI1" s="10" t="s">
        <v>24</v>
      </c>
      <c r="AJ1" s="10" t="s">
        <v>25</v>
      </c>
      <c r="AK1" s="11" t="s">
        <v>17</v>
      </c>
      <c r="AL1" s="11" t="s">
        <v>18</v>
      </c>
      <c r="AM1" s="12" t="s">
        <v>19</v>
      </c>
      <c r="AN1" s="13" t="s">
        <v>26</v>
      </c>
      <c r="AO1" s="13" t="s">
        <v>27</v>
      </c>
      <c r="AP1" s="14" t="s">
        <v>17</v>
      </c>
      <c r="AQ1" s="14" t="s">
        <v>18</v>
      </c>
      <c r="AR1" s="15" t="s">
        <v>19</v>
      </c>
      <c r="AS1" s="9" t="s">
        <v>28</v>
      </c>
      <c r="AT1" s="9" t="s">
        <v>29</v>
      </c>
    </row>
    <row r="2" spans="1:46" x14ac:dyDescent="0.25">
      <c r="A2">
        <v>2</v>
      </c>
      <c r="B2" t="s">
        <v>30</v>
      </c>
      <c r="C2" t="s">
        <v>31</v>
      </c>
      <c r="D2">
        <v>267800</v>
      </c>
      <c r="F2" t="s">
        <v>32</v>
      </c>
      <c r="H2" t="s">
        <v>33</v>
      </c>
      <c r="I2">
        <v>9.52</v>
      </c>
      <c r="J2" t="s">
        <v>34</v>
      </c>
      <c r="L2">
        <v>10600</v>
      </c>
      <c r="M2">
        <v>10000</v>
      </c>
      <c r="O2" s="16">
        <v>2.79</v>
      </c>
      <c r="P2" s="16">
        <v>2.99</v>
      </c>
      <c r="Q2" t="s">
        <v>35</v>
      </c>
      <c r="T2" s="16">
        <v>52</v>
      </c>
      <c r="U2" s="17" t="s">
        <v>36</v>
      </c>
      <c r="V2" t="s">
        <v>37</v>
      </c>
      <c r="W2">
        <f>L2/1000</f>
        <v>10.6</v>
      </c>
      <c r="X2">
        <f>M2/1000</f>
        <v>10</v>
      </c>
      <c r="Y2">
        <f>X2*10</f>
        <v>100</v>
      </c>
      <c r="Z2" t="s">
        <v>38</v>
      </c>
      <c r="AA2" s="32" t="s">
        <v>39</v>
      </c>
      <c r="AB2" s="33" t="s">
        <v>1273</v>
      </c>
      <c r="AD2" s="16">
        <v>2.79</v>
      </c>
      <c r="AE2" s="16">
        <v>2.99</v>
      </c>
      <c r="AI2" s="18" t="s">
        <v>32</v>
      </c>
      <c r="AL2" s="19">
        <v>52</v>
      </c>
      <c r="AM2" s="20" t="s">
        <v>36</v>
      </c>
      <c r="AS2">
        <v>82</v>
      </c>
      <c r="AT2">
        <v>94</v>
      </c>
    </row>
    <row r="3" spans="1:46" x14ac:dyDescent="0.25">
      <c r="A3">
        <v>34</v>
      </c>
      <c r="B3" t="s">
        <v>40</v>
      </c>
      <c r="C3" t="s">
        <v>31</v>
      </c>
      <c r="D3">
        <v>339400</v>
      </c>
      <c r="F3" t="s">
        <v>41</v>
      </c>
      <c r="H3" t="s">
        <v>33</v>
      </c>
      <c r="I3">
        <v>9.52</v>
      </c>
      <c r="J3" t="s">
        <v>34</v>
      </c>
      <c r="L3">
        <v>13000</v>
      </c>
      <c r="M3">
        <v>12500</v>
      </c>
      <c r="O3" s="16">
        <v>3.54</v>
      </c>
      <c r="P3" s="16">
        <v>3.66</v>
      </c>
      <c r="Q3" t="s">
        <v>35</v>
      </c>
      <c r="T3" s="16">
        <v>52</v>
      </c>
      <c r="U3" s="17" t="s">
        <v>42</v>
      </c>
      <c r="V3" t="s">
        <v>43</v>
      </c>
      <c r="W3">
        <f>L3/1000</f>
        <v>13</v>
      </c>
      <c r="X3">
        <f>M3/1000</f>
        <v>12.5</v>
      </c>
      <c r="Y3">
        <f>X3*10</f>
        <v>125</v>
      </c>
      <c r="Z3" t="s">
        <v>44</v>
      </c>
      <c r="AA3" s="32" t="s">
        <v>39</v>
      </c>
      <c r="AB3" s="33" t="s">
        <v>1273</v>
      </c>
      <c r="AD3" s="16">
        <v>3.54</v>
      </c>
      <c r="AE3" s="16">
        <v>3.66</v>
      </c>
      <c r="AI3" s="18" t="s">
        <v>41</v>
      </c>
      <c r="AL3" s="19">
        <v>52</v>
      </c>
      <c r="AM3" s="20" t="s">
        <v>42</v>
      </c>
      <c r="AS3">
        <v>108</v>
      </c>
      <c r="AT3">
        <v>121</v>
      </c>
    </row>
    <row r="4" spans="1:46" x14ac:dyDescent="0.25">
      <c r="A4">
        <v>66</v>
      </c>
      <c r="B4" t="s">
        <v>45</v>
      </c>
      <c r="C4" t="s">
        <v>31</v>
      </c>
      <c r="D4">
        <v>371800</v>
      </c>
      <c r="F4" t="s">
        <v>41</v>
      </c>
      <c r="H4" t="s">
        <v>33</v>
      </c>
      <c r="I4">
        <v>9.52</v>
      </c>
      <c r="J4" t="s">
        <v>34</v>
      </c>
      <c r="L4">
        <v>15000</v>
      </c>
      <c r="M4">
        <v>13400</v>
      </c>
      <c r="O4" s="16">
        <v>4.1500000000000004</v>
      </c>
      <c r="P4" s="16">
        <v>4.05</v>
      </c>
      <c r="Q4" t="s">
        <v>35</v>
      </c>
      <c r="T4" s="16">
        <v>53</v>
      </c>
      <c r="U4" s="17" t="s">
        <v>46</v>
      </c>
      <c r="V4" t="s">
        <v>47</v>
      </c>
      <c r="W4">
        <f>L4/1000</f>
        <v>15</v>
      </c>
      <c r="X4">
        <f>M4/1000</f>
        <v>13.4</v>
      </c>
      <c r="Y4">
        <f>X4*10</f>
        <v>134</v>
      </c>
      <c r="Z4" t="s">
        <v>47</v>
      </c>
      <c r="AA4" s="32" t="s">
        <v>39</v>
      </c>
      <c r="AB4" s="33" t="s">
        <v>1273</v>
      </c>
      <c r="AD4" s="16">
        <v>4.1500000000000004</v>
      </c>
      <c r="AE4" s="16">
        <v>4.05</v>
      </c>
      <c r="AI4" s="18" t="s">
        <v>41</v>
      </c>
      <c r="AL4" s="19">
        <v>53</v>
      </c>
      <c r="AM4" s="20" t="s">
        <v>46</v>
      </c>
      <c r="AS4">
        <v>32</v>
      </c>
      <c r="AT4">
        <v>38</v>
      </c>
    </row>
    <row r="5" spans="1:46" x14ac:dyDescent="0.25">
      <c r="A5">
        <v>101</v>
      </c>
      <c r="B5" t="s">
        <v>48</v>
      </c>
      <c r="C5" t="s">
        <v>49</v>
      </c>
      <c r="D5">
        <v>24000</v>
      </c>
      <c r="E5" t="s">
        <v>50</v>
      </c>
      <c r="F5" t="s">
        <v>51</v>
      </c>
      <c r="G5" t="s">
        <v>52</v>
      </c>
      <c r="H5">
        <v>9.52</v>
      </c>
      <c r="I5">
        <v>6.35</v>
      </c>
      <c r="J5" t="s">
        <v>34</v>
      </c>
      <c r="L5">
        <v>2050</v>
      </c>
      <c r="M5">
        <v>2050</v>
      </c>
      <c r="O5" s="16">
        <v>0.63500000000000001</v>
      </c>
      <c r="P5" s="16">
        <v>0.73</v>
      </c>
      <c r="Q5" t="s">
        <v>53</v>
      </c>
      <c r="S5" s="16" t="s">
        <v>54</v>
      </c>
      <c r="T5" s="16">
        <v>52</v>
      </c>
      <c r="U5" s="17" t="s">
        <v>55</v>
      </c>
      <c r="V5" t="s">
        <v>56</v>
      </c>
      <c r="W5">
        <f>L5/1000</f>
        <v>2.0499999999999998</v>
      </c>
      <c r="X5">
        <f>M5/1000</f>
        <v>2.0499999999999998</v>
      </c>
      <c r="Y5">
        <f>X5*10</f>
        <v>20.5</v>
      </c>
      <c r="Z5" t="s">
        <v>57</v>
      </c>
      <c r="AA5" s="32" t="s">
        <v>58</v>
      </c>
      <c r="AB5" s="33" t="s">
        <v>1273</v>
      </c>
      <c r="AD5" s="16">
        <v>0.63500000000000001</v>
      </c>
      <c r="AE5" s="16">
        <v>0.73</v>
      </c>
      <c r="AI5" s="18" t="s">
        <v>51</v>
      </c>
      <c r="AJ5" s="18" t="s">
        <v>52</v>
      </c>
      <c r="AK5" s="19" t="s">
        <v>54</v>
      </c>
      <c r="AL5" s="19">
        <v>52</v>
      </c>
      <c r="AM5" s="20" t="s">
        <v>55</v>
      </c>
      <c r="AS5">
        <v>21.6</v>
      </c>
      <c r="AT5">
        <v>24.2</v>
      </c>
    </row>
    <row r="6" spans="1:46" x14ac:dyDescent="0.25">
      <c r="A6">
        <v>142</v>
      </c>
      <c r="B6" t="s">
        <v>59</v>
      </c>
      <c r="C6" t="s">
        <v>49</v>
      </c>
      <c r="D6">
        <v>25700</v>
      </c>
      <c r="E6" t="s">
        <v>60</v>
      </c>
      <c r="F6" t="s">
        <v>51</v>
      </c>
      <c r="G6" t="s">
        <v>52</v>
      </c>
      <c r="H6">
        <v>9.52</v>
      </c>
      <c r="I6">
        <v>6.35</v>
      </c>
      <c r="J6" t="s">
        <v>34</v>
      </c>
      <c r="K6" t="s">
        <v>61</v>
      </c>
      <c r="L6">
        <v>2400</v>
      </c>
      <c r="M6">
        <v>2400</v>
      </c>
      <c r="O6" s="16">
        <v>0.747</v>
      </c>
      <c r="P6" s="16">
        <v>0.88500000000000001</v>
      </c>
      <c r="S6" s="16" t="s">
        <v>62</v>
      </c>
      <c r="T6" s="16">
        <v>53</v>
      </c>
      <c r="U6" s="17" t="s">
        <v>63</v>
      </c>
      <c r="V6" t="s">
        <v>37</v>
      </c>
      <c r="W6">
        <f>L6/1000</f>
        <v>2.4</v>
      </c>
      <c r="X6">
        <f>M6/1000</f>
        <v>2.4</v>
      </c>
      <c r="Y6">
        <f>X6*10</f>
        <v>24</v>
      </c>
      <c r="Z6" t="s">
        <v>38</v>
      </c>
      <c r="AA6" s="32" t="s">
        <v>58</v>
      </c>
      <c r="AB6" s="33" t="s">
        <v>1273</v>
      </c>
      <c r="AD6" s="16">
        <v>0.747</v>
      </c>
      <c r="AE6" s="16">
        <v>0.88500000000000001</v>
      </c>
      <c r="AI6" s="18" t="s">
        <v>51</v>
      </c>
      <c r="AJ6" s="18" t="s">
        <v>52</v>
      </c>
      <c r="AK6" s="19" t="s">
        <v>62</v>
      </c>
      <c r="AL6" s="19">
        <v>53</v>
      </c>
      <c r="AM6" s="20" t="s">
        <v>63</v>
      </c>
      <c r="AS6">
        <v>24.8</v>
      </c>
      <c r="AT6">
        <v>27.4</v>
      </c>
    </row>
    <row r="7" spans="1:46" x14ac:dyDescent="0.25">
      <c r="A7">
        <v>181</v>
      </c>
      <c r="B7" t="s">
        <v>64</v>
      </c>
      <c r="C7" t="s">
        <v>49</v>
      </c>
      <c r="D7">
        <v>31200</v>
      </c>
      <c r="E7" t="s">
        <v>65</v>
      </c>
      <c r="F7" t="s">
        <v>51</v>
      </c>
      <c r="G7" t="s">
        <v>52</v>
      </c>
      <c r="H7">
        <v>9.52</v>
      </c>
      <c r="I7">
        <v>6.35</v>
      </c>
      <c r="J7" t="s">
        <v>34</v>
      </c>
      <c r="K7" t="s">
        <v>61</v>
      </c>
      <c r="L7">
        <v>3250</v>
      </c>
      <c r="M7">
        <v>3200</v>
      </c>
      <c r="O7" s="16">
        <v>0.92</v>
      </c>
      <c r="P7" s="16">
        <v>1.18</v>
      </c>
      <c r="Q7" t="s">
        <v>66</v>
      </c>
      <c r="S7" s="16" t="s">
        <v>67</v>
      </c>
      <c r="T7" s="16">
        <v>53</v>
      </c>
      <c r="U7" s="17" t="s">
        <v>68</v>
      </c>
      <c r="V7" t="s">
        <v>37</v>
      </c>
      <c r="W7">
        <f>L7/1000</f>
        <v>3.25</v>
      </c>
      <c r="X7">
        <f>M7/1000</f>
        <v>3.2</v>
      </c>
      <c r="Y7">
        <f>X7*10</f>
        <v>32</v>
      </c>
      <c r="Z7" t="s">
        <v>38</v>
      </c>
      <c r="AA7" s="32" t="s">
        <v>58</v>
      </c>
      <c r="AB7" s="33" t="s">
        <v>1273</v>
      </c>
      <c r="AD7" s="16">
        <v>0.92</v>
      </c>
      <c r="AE7" s="16">
        <v>1.18</v>
      </c>
      <c r="AI7" s="18" t="s">
        <v>51</v>
      </c>
      <c r="AJ7" s="18" t="s">
        <v>52</v>
      </c>
      <c r="AK7" s="19" t="s">
        <v>67</v>
      </c>
      <c r="AL7" s="19">
        <v>53</v>
      </c>
      <c r="AM7" s="20" t="s">
        <v>68</v>
      </c>
      <c r="AS7">
        <v>28.1</v>
      </c>
      <c r="AT7">
        <v>30.2</v>
      </c>
    </row>
    <row r="8" spans="1:46" x14ac:dyDescent="0.25">
      <c r="A8">
        <v>221</v>
      </c>
      <c r="B8" t="s">
        <v>69</v>
      </c>
      <c r="C8" t="s">
        <v>49</v>
      </c>
      <c r="D8">
        <v>68800</v>
      </c>
      <c r="E8" t="s">
        <v>70</v>
      </c>
      <c r="F8" t="s">
        <v>71</v>
      </c>
      <c r="G8" t="s">
        <v>72</v>
      </c>
      <c r="H8">
        <v>15.88</v>
      </c>
      <c r="I8">
        <v>6.35</v>
      </c>
      <c r="J8" t="s">
        <v>34</v>
      </c>
      <c r="K8" t="s">
        <v>73</v>
      </c>
      <c r="L8">
        <v>7200</v>
      </c>
      <c r="M8">
        <v>6800</v>
      </c>
      <c r="O8" s="16">
        <v>1.9950000000000001</v>
      </c>
      <c r="P8" s="16">
        <v>2.1949999999999998</v>
      </c>
      <c r="Q8" t="s">
        <v>74</v>
      </c>
      <c r="S8" s="16" t="s">
        <v>75</v>
      </c>
      <c r="T8" s="16">
        <v>56</v>
      </c>
      <c r="U8" s="17" t="s">
        <v>76</v>
      </c>
      <c r="V8" t="s">
        <v>37</v>
      </c>
      <c r="W8">
        <f>L8/1000</f>
        <v>7.2</v>
      </c>
      <c r="X8">
        <f>M8/1000</f>
        <v>6.8</v>
      </c>
      <c r="Y8">
        <f>X8*10</f>
        <v>68</v>
      </c>
      <c r="Z8" t="s">
        <v>38</v>
      </c>
      <c r="AA8" s="32" t="s">
        <v>58</v>
      </c>
      <c r="AB8" s="33" t="s">
        <v>1273</v>
      </c>
      <c r="AD8" s="16">
        <v>1.9950000000000001</v>
      </c>
      <c r="AE8" s="16">
        <v>2.1949999999999998</v>
      </c>
      <c r="AI8" s="18" t="s">
        <v>71</v>
      </c>
      <c r="AJ8" s="18" t="s">
        <v>72</v>
      </c>
      <c r="AK8" s="19" t="s">
        <v>75</v>
      </c>
      <c r="AL8" s="19">
        <v>56</v>
      </c>
      <c r="AM8" s="20" t="s">
        <v>76</v>
      </c>
      <c r="AS8">
        <v>56</v>
      </c>
      <c r="AT8">
        <v>60</v>
      </c>
    </row>
    <row r="9" spans="1:46" x14ac:dyDescent="0.25">
      <c r="A9">
        <v>259</v>
      </c>
      <c r="B9" t="s">
        <v>77</v>
      </c>
      <c r="C9" t="s">
        <v>49</v>
      </c>
      <c r="D9">
        <v>50400</v>
      </c>
      <c r="E9" t="s">
        <v>78</v>
      </c>
      <c r="F9" t="s">
        <v>79</v>
      </c>
      <c r="G9" t="s">
        <v>80</v>
      </c>
      <c r="H9">
        <v>12.7</v>
      </c>
      <c r="I9">
        <v>6.35</v>
      </c>
      <c r="J9" t="s">
        <v>34</v>
      </c>
      <c r="K9" t="s">
        <v>73</v>
      </c>
      <c r="L9">
        <v>5000</v>
      </c>
      <c r="M9">
        <v>5000</v>
      </c>
      <c r="O9" s="16">
        <v>1.385</v>
      </c>
      <c r="P9" s="16">
        <v>1.78</v>
      </c>
      <c r="Q9" t="s">
        <v>53</v>
      </c>
      <c r="S9" s="16" t="s">
        <v>81</v>
      </c>
      <c r="T9" s="16">
        <v>54</v>
      </c>
      <c r="U9" s="17" t="s">
        <v>82</v>
      </c>
      <c r="V9" t="s">
        <v>37</v>
      </c>
      <c r="W9">
        <f>L9/1000</f>
        <v>5</v>
      </c>
      <c r="X9">
        <f>M9/1000</f>
        <v>5</v>
      </c>
      <c r="Y9">
        <f>X9*10</f>
        <v>50</v>
      </c>
      <c r="Z9" t="s">
        <v>38</v>
      </c>
      <c r="AA9" s="32" t="s">
        <v>58</v>
      </c>
      <c r="AB9" s="33" t="s">
        <v>1273</v>
      </c>
      <c r="AD9" s="16">
        <v>1.385</v>
      </c>
      <c r="AE9" s="16">
        <v>1.78</v>
      </c>
      <c r="AI9" s="18" t="s">
        <v>79</v>
      </c>
      <c r="AJ9" s="18" t="s">
        <v>80</v>
      </c>
      <c r="AK9" s="19" t="s">
        <v>81</v>
      </c>
      <c r="AL9" s="19">
        <v>54</v>
      </c>
      <c r="AM9" s="20" t="s">
        <v>82</v>
      </c>
      <c r="AS9">
        <v>35.299999999999997</v>
      </c>
      <c r="AT9">
        <v>39.5</v>
      </c>
    </row>
    <row r="10" spans="1:46" x14ac:dyDescent="0.25">
      <c r="A10">
        <v>298</v>
      </c>
      <c r="B10" t="s">
        <v>83</v>
      </c>
      <c r="C10" t="s">
        <v>49</v>
      </c>
      <c r="D10">
        <v>53100</v>
      </c>
      <c r="E10" t="s">
        <v>84</v>
      </c>
      <c r="F10" t="s">
        <v>51</v>
      </c>
      <c r="G10" t="s">
        <v>52</v>
      </c>
      <c r="H10" t="s">
        <v>85</v>
      </c>
      <c r="I10">
        <v>6.35</v>
      </c>
      <c r="J10" t="s">
        <v>34</v>
      </c>
      <c r="K10" t="s">
        <v>61</v>
      </c>
      <c r="L10">
        <v>3500</v>
      </c>
      <c r="M10">
        <v>3300</v>
      </c>
      <c r="O10" s="16">
        <v>0.96</v>
      </c>
      <c r="P10" s="16">
        <v>1.02</v>
      </c>
      <c r="Q10" t="s">
        <v>66</v>
      </c>
      <c r="R10" s="16" t="s">
        <v>86</v>
      </c>
      <c r="S10" s="16" t="s">
        <v>87</v>
      </c>
      <c r="T10" s="16">
        <v>53</v>
      </c>
      <c r="U10" s="17" t="s">
        <v>88</v>
      </c>
      <c r="V10" t="s">
        <v>37</v>
      </c>
      <c r="W10">
        <f>L10/1000</f>
        <v>3.5</v>
      </c>
      <c r="X10">
        <f>M10/1000</f>
        <v>3.3</v>
      </c>
      <c r="Y10">
        <f>X10*10</f>
        <v>33</v>
      </c>
      <c r="Z10" t="s">
        <v>38</v>
      </c>
      <c r="AA10" s="32" t="s">
        <v>58</v>
      </c>
      <c r="AB10" s="33" t="s">
        <v>1273</v>
      </c>
      <c r="AD10" s="16">
        <v>0.96</v>
      </c>
      <c r="AE10" s="16">
        <v>1.02</v>
      </c>
      <c r="AI10" s="18" t="s">
        <v>51</v>
      </c>
      <c r="AJ10" s="18" t="s">
        <v>52</v>
      </c>
      <c r="AK10" s="19" t="s">
        <v>87</v>
      </c>
      <c r="AL10" s="19">
        <v>53</v>
      </c>
      <c r="AM10" s="20" t="s">
        <v>88</v>
      </c>
      <c r="AS10">
        <v>27</v>
      </c>
      <c r="AT10">
        <v>29</v>
      </c>
    </row>
    <row r="11" spans="1:46" x14ac:dyDescent="0.25">
      <c r="A11">
        <v>346</v>
      </c>
      <c r="B11" t="s">
        <v>989</v>
      </c>
      <c r="C11" t="s">
        <v>990</v>
      </c>
      <c r="D11">
        <v>203000</v>
      </c>
      <c r="E11" t="s">
        <v>991</v>
      </c>
      <c r="F11" t="s">
        <v>992</v>
      </c>
      <c r="G11" t="s">
        <v>993</v>
      </c>
      <c r="H11">
        <v>9.52</v>
      </c>
      <c r="I11">
        <v>6.35</v>
      </c>
      <c r="L11">
        <v>2800</v>
      </c>
      <c r="M11">
        <v>2700</v>
      </c>
      <c r="R11" s="16" t="s">
        <v>86</v>
      </c>
      <c r="S11" s="16" t="s">
        <v>357</v>
      </c>
      <c r="U11" s="17" t="s">
        <v>994</v>
      </c>
      <c r="V11" t="s">
        <v>37</v>
      </c>
      <c r="W11">
        <f>L11/1000</f>
        <v>2.8</v>
      </c>
      <c r="X11">
        <f>M11/1000</f>
        <v>2.7</v>
      </c>
      <c r="Y11">
        <f>X11*10</f>
        <v>27</v>
      </c>
      <c r="Z11" t="s">
        <v>38</v>
      </c>
      <c r="AA11" s="32" t="s">
        <v>58</v>
      </c>
      <c r="AB11" s="33" t="s">
        <v>1271</v>
      </c>
      <c r="AI11" s="18" t="s">
        <v>992</v>
      </c>
      <c r="AJ11" s="18" t="s">
        <v>993</v>
      </c>
      <c r="AK11" s="19" t="s">
        <v>357</v>
      </c>
      <c r="AM11" s="20" t="s">
        <v>994</v>
      </c>
      <c r="AS11">
        <v>10</v>
      </c>
      <c r="AT11">
        <v>12.2</v>
      </c>
    </row>
    <row r="12" spans="1:46" x14ac:dyDescent="0.25">
      <c r="A12">
        <v>372</v>
      </c>
      <c r="B12" t="s">
        <v>995</v>
      </c>
      <c r="C12" t="s">
        <v>990</v>
      </c>
      <c r="D12">
        <v>256400</v>
      </c>
      <c r="E12" t="s">
        <v>996</v>
      </c>
      <c r="F12" t="s">
        <v>992</v>
      </c>
      <c r="G12" t="s">
        <v>993</v>
      </c>
      <c r="H12">
        <v>9.52</v>
      </c>
      <c r="I12">
        <v>6.35</v>
      </c>
      <c r="L12">
        <v>3700</v>
      </c>
      <c r="M12">
        <v>3600</v>
      </c>
      <c r="R12" s="16" t="s">
        <v>86</v>
      </c>
      <c r="S12" s="16" t="s">
        <v>997</v>
      </c>
      <c r="U12" s="17" t="s">
        <v>994</v>
      </c>
      <c r="V12" t="s">
        <v>37</v>
      </c>
      <c r="W12">
        <f>L12/1000</f>
        <v>3.7</v>
      </c>
      <c r="X12">
        <f>M12/1000</f>
        <v>3.6</v>
      </c>
      <c r="Y12">
        <f>X12*10</f>
        <v>36</v>
      </c>
      <c r="Z12" t="s">
        <v>38</v>
      </c>
      <c r="AA12" s="32" t="s">
        <v>58</v>
      </c>
      <c r="AB12" s="33" t="s">
        <v>1271</v>
      </c>
      <c r="AI12" s="18" t="s">
        <v>992</v>
      </c>
      <c r="AJ12" s="18" t="s">
        <v>993</v>
      </c>
      <c r="AK12" s="19" t="s">
        <v>997</v>
      </c>
      <c r="AM12" s="20" t="s">
        <v>994</v>
      </c>
      <c r="AS12">
        <v>10</v>
      </c>
      <c r="AT12">
        <v>12.2</v>
      </c>
    </row>
    <row r="13" spans="1:46" x14ac:dyDescent="0.25">
      <c r="A13">
        <v>401</v>
      </c>
      <c r="B13" t="s">
        <v>998</v>
      </c>
      <c r="C13" t="s">
        <v>990</v>
      </c>
      <c r="D13">
        <v>276200</v>
      </c>
      <c r="E13" t="s">
        <v>999</v>
      </c>
      <c r="F13" t="s">
        <v>1000</v>
      </c>
      <c r="G13" t="s">
        <v>1001</v>
      </c>
      <c r="H13">
        <v>12.7</v>
      </c>
      <c r="I13">
        <v>6.35</v>
      </c>
      <c r="L13">
        <v>5800</v>
      </c>
      <c r="M13">
        <v>5200</v>
      </c>
      <c r="S13" s="16" t="s">
        <v>256</v>
      </c>
      <c r="T13" s="16">
        <v>57</v>
      </c>
      <c r="U13" s="17" t="s">
        <v>1002</v>
      </c>
      <c r="V13" t="s">
        <v>37</v>
      </c>
      <c r="W13">
        <f>L13/1000</f>
        <v>5.8</v>
      </c>
      <c r="X13">
        <f>M13/1000</f>
        <v>5.2</v>
      </c>
      <c r="Y13">
        <f>X13*10</f>
        <v>52</v>
      </c>
      <c r="Z13" t="s">
        <v>38</v>
      </c>
      <c r="AA13" s="32" t="s">
        <v>58</v>
      </c>
      <c r="AB13" s="33" t="s">
        <v>1271</v>
      </c>
      <c r="AI13" s="18" t="s">
        <v>1000</v>
      </c>
      <c r="AJ13" s="18" t="s">
        <v>1001</v>
      </c>
      <c r="AK13" s="19" t="s">
        <v>256</v>
      </c>
      <c r="AL13" s="19">
        <v>57</v>
      </c>
      <c r="AM13" s="20" t="s">
        <v>1002</v>
      </c>
      <c r="AS13">
        <v>13</v>
      </c>
      <c r="AT13">
        <v>16</v>
      </c>
    </row>
    <row r="14" spans="1:46" x14ac:dyDescent="0.25">
      <c r="A14">
        <v>428</v>
      </c>
      <c r="B14" t="s">
        <v>1003</v>
      </c>
      <c r="C14" t="s">
        <v>990</v>
      </c>
      <c r="D14">
        <v>135100</v>
      </c>
      <c r="E14" t="s">
        <v>1004</v>
      </c>
      <c r="F14" t="s">
        <v>1005</v>
      </c>
      <c r="G14" t="s">
        <v>1001</v>
      </c>
      <c r="H14">
        <v>12.7</v>
      </c>
      <c r="I14">
        <v>6.35</v>
      </c>
      <c r="L14">
        <v>5800</v>
      </c>
      <c r="M14">
        <v>5200</v>
      </c>
      <c r="R14" s="16" t="s">
        <v>86</v>
      </c>
      <c r="S14" s="16" t="s">
        <v>256</v>
      </c>
      <c r="U14" s="17" t="s">
        <v>1002</v>
      </c>
      <c r="V14" t="s">
        <v>37</v>
      </c>
      <c r="W14">
        <f>L14/1000</f>
        <v>5.8</v>
      </c>
      <c r="X14">
        <f>M14/1000</f>
        <v>5.2</v>
      </c>
      <c r="Y14">
        <f>X14*10</f>
        <v>52</v>
      </c>
      <c r="Z14" t="s">
        <v>38</v>
      </c>
      <c r="AA14" s="32" t="s">
        <v>58</v>
      </c>
      <c r="AB14" s="33" t="s">
        <v>1271</v>
      </c>
      <c r="AI14" s="18" t="s">
        <v>1005</v>
      </c>
      <c r="AJ14" s="18" t="s">
        <v>1001</v>
      </c>
      <c r="AK14" s="19" t="s">
        <v>256</v>
      </c>
      <c r="AM14" s="20" t="s">
        <v>1002</v>
      </c>
      <c r="AS14">
        <v>13</v>
      </c>
      <c r="AT14">
        <v>16</v>
      </c>
    </row>
    <row r="15" spans="1:46" x14ac:dyDescent="0.25">
      <c r="A15">
        <v>454</v>
      </c>
      <c r="B15" t="s">
        <v>1006</v>
      </c>
      <c r="C15" t="s">
        <v>990</v>
      </c>
      <c r="D15">
        <v>170100</v>
      </c>
      <c r="E15" t="s">
        <v>1007</v>
      </c>
      <c r="F15" t="s">
        <v>1000</v>
      </c>
      <c r="G15" t="s">
        <v>1001</v>
      </c>
      <c r="H15">
        <v>12.7</v>
      </c>
      <c r="I15">
        <v>6.35</v>
      </c>
      <c r="L15">
        <v>5800</v>
      </c>
      <c r="M15">
        <v>5200</v>
      </c>
      <c r="S15" s="16" t="s">
        <v>256</v>
      </c>
      <c r="T15" s="16">
        <v>57</v>
      </c>
      <c r="U15" s="17" t="s">
        <v>1002</v>
      </c>
      <c r="V15" t="s">
        <v>37</v>
      </c>
      <c r="W15">
        <f>L15/1000</f>
        <v>5.8</v>
      </c>
      <c r="X15">
        <f>M15/1000</f>
        <v>5.2</v>
      </c>
      <c r="Y15">
        <f>X15*10</f>
        <v>52</v>
      </c>
      <c r="Z15" t="s">
        <v>38</v>
      </c>
      <c r="AA15" s="32" t="s">
        <v>58</v>
      </c>
      <c r="AB15" s="33" t="s">
        <v>1271</v>
      </c>
      <c r="AI15" s="18" t="s">
        <v>1000</v>
      </c>
      <c r="AJ15" s="18" t="s">
        <v>1001</v>
      </c>
      <c r="AK15" s="19" t="s">
        <v>256</v>
      </c>
      <c r="AL15" s="19">
        <v>57</v>
      </c>
      <c r="AM15" s="20" t="s">
        <v>1002</v>
      </c>
      <c r="AS15">
        <v>13</v>
      </c>
      <c r="AT15">
        <v>16</v>
      </c>
    </row>
    <row r="16" spans="1:46" x14ac:dyDescent="0.25">
      <c r="A16">
        <v>481</v>
      </c>
      <c r="B16" t="s">
        <v>1008</v>
      </c>
      <c r="C16" t="s">
        <v>990</v>
      </c>
      <c r="D16">
        <v>230000</v>
      </c>
      <c r="E16" t="s">
        <v>1009</v>
      </c>
      <c r="F16" t="s">
        <v>1010</v>
      </c>
      <c r="G16" t="s">
        <v>1011</v>
      </c>
      <c r="H16">
        <v>15.88</v>
      </c>
      <c r="I16">
        <v>9.52</v>
      </c>
      <c r="L16">
        <v>7500</v>
      </c>
      <c r="M16">
        <v>7000</v>
      </c>
      <c r="S16" s="16" t="s">
        <v>264</v>
      </c>
      <c r="T16" s="16">
        <v>62</v>
      </c>
      <c r="U16" s="17" t="s">
        <v>1012</v>
      </c>
      <c r="V16" t="s">
        <v>37</v>
      </c>
      <c r="W16">
        <f>L16/1000</f>
        <v>7.5</v>
      </c>
      <c r="X16">
        <f>M16/1000</f>
        <v>7</v>
      </c>
      <c r="Y16">
        <f>X16*10</f>
        <v>70</v>
      </c>
      <c r="Z16" t="s">
        <v>38</v>
      </c>
      <c r="AA16" s="32" t="s">
        <v>58</v>
      </c>
      <c r="AB16" s="33" t="s">
        <v>1271</v>
      </c>
      <c r="AI16" s="18" t="s">
        <v>1010</v>
      </c>
      <c r="AJ16" s="18" t="s">
        <v>1011</v>
      </c>
      <c r="AK16" s="19" t="s">
        <v>264</v>
      </c>
      <c r="AL16" s="19">
        <v>62</v>
      </c>
      <c r="AM16" s="20" t="s">
        <v>1012</v>
      </c>
      <c r="AS16">
        <v>16</v>
      </c>
      <c r="AT16">
        <v>19.600000000000001</v>
      </c>
    </row>
    <row r="17" spans="1:46" x14ac:dyDescent="0.25">
      <c r="A17">
        <v>508</v>
      </c>
      <c r="B17" t="s">
        <v>1013</v>
      </c>
      <c r="C17" t="s">
        <v>990</v>
      </c>
      <c r="D17">
        <v>206300</v>
      </c>
      <c r="E17" t="s">
        <v>1014</v>
      </c>
      <c r="F17" t="s">
        <v>1010</v>
      </c>
      <c r="G17" t="s">
        <v>1011</v>
      </c>
      <c r="H17">
        <v>15.88</v>
      </c>
      <c r="I17">
        <v>9.52</v>
      </c>
      <c r="L17">
        <v>7500</v>
      </c>
      <c r="M17">
        <v>7000</v>
      </c>
      <c r="S17" s="16" t="s">
        <v>264</v>
      </c>
      <c r="T17" s="16">
        <v>62</v>
      </c>
      <c r="U17" s="17" t="s">
        <v>1012</v>
      </c>
      <c r="V17" t="s">
        <v>37</v>
      </c>
      <c r="W17">
        <f>L17/1000</f>
        <v>7.5</v>
      </c>
      <c r="X17">
        <f>M17/1000</f>
        <v>7</v>
      </c>
      <c r="Y17">
        <f>X17*10</f>
        <v>70</v>
      </c>
      <c r="Z17" t="s">
        <v>38</v>
      </c>
      <c r="AA17" s="32" t="s">
        <v>58</v>
      </c>
      <c r="AB17" s="33" t="s">
        <v>1271</v>
      </c>
      <c r="AI17" s="18" t="s">
        <v>1010</v>
      </c>
      <c r="AJ17" s="18" t="s">
        <v>1011</v>
      </c>
      <c r="AK17" s="19" t="s">
        <v>264</v>
      </c>
      <c r="AL17" s="19">
        <v>62</v>
      </c>
      <c r="AM17" s="20" t="s">
        <v>1012</v>
      </c>
      <c r="AS17">
        <v>16</v>
      </c>
      <c r="AT17">
        <v>19.600000000000001</v>
      </c>
    </row>
    <row r="18" spans="1:46" x14ac:dyDescent="0.25">
      <c r="A18">
        <v>535</v>
      </c>
      <c r="B18" t="s">
        <v>1015</v>
      </c>
      <c r="C18" t="s">
        <v>990</v>
      </c>
      <c r="D18">
        <v>177800</v>
      </c>
      <c r="E18" t="s">
        <v>1016</v>
      </c>
      <c r="F18" t="s">
        <v>1010</v>
      </c>
      <c r="G18" t="s">
        <v>1011</v>
      </c>
      <c r="H18">
        <v>15.88</v>
      </c>
      <c r="I18">
        <v>9.52</v>
      </c>
      <c r="L18">
        <v>7500</v>
      </c>
      <c r="M18">
        <v>7000</v>
      </c>
      <c r="S18" s="16" t="s">
        <v>264</v>
      </c>
      <c r="T18" s="16">
        <v>62</v>
      </c>
      <c r="U18" s="17" t="s">
        <v>1012</v>
      </c>
      <c r="V18" t="s">
        <v>37</v>
      </c>
      <c r="W18">
        <f>L18/1000</f>
        <v>7.5</v>
      </c>
      <c r="X18">
        <f>M18/1000</f>
        <v>7</v>
      </c>
      <c r="Y18">
        <f>X18*10</f>
        <v>70</v>
      </c>
      <c r="Z18" t="s">
        <v>38</v>
      </c>
      <c r="AA18" s="32" t="s">
        <v>58</v>
      </c>
      <c r="AB18" s="33" t="s">
        <v>1271</v>
      </c>
      <c r="AI18" s="18" t="s">
        <v>1010</v>
      </c>
      <c r="AJ18" s="18" t="s">
        <v>1011</v>
      </c>
      <c r="AK18" s="19" t="s">
        <v>264</v>
      </c>
      <c r="AL18" s="19">
        <v>62</v>
      </c>
      <c r="AM18" s="20" t="s">
        <v>1012</v>
      </c>
      <c r="AS18">
        <v>16</v>
      </c>
      <c r="AT18">
        <v>19.600000000000001</v>
      </c>
    </row>
    <row r="19" spans="1:46" x14ac:dyDescent="0.25">
      <c r="A19">
        <v>563</v>
      </c>
      <c r="B19" t="s">
        <v>1017</v>
      </c>
      <c r="C19" t="s">
        <v>990</v>
      </c>
      <c r="D19">
        <v>135300</v>
      </c>
      <c r="E19" t="s">
        <v>1018</v>
      </c>
      <c r="F19" t="s">
        <v>295</v>
      </c>
      <c r="G19" t="s">
        <v>993</v>
      </c>
      <c r="H19">
        <v>9.52</v>
      </c>
      <c r="I19">
        <v>6.35</v>
      </c>
      <c r="L19">
        <v>2800</v>
      </c>
      <c r="M19">
        <v>2000</v>
      </c>
      <c r="S19" s="16" t="s">
        <v>297</v>
      </c>
      <c r="T19" s="16">
        <v>52</v>
      </c>
      <c r="U19" s="17" t="s">
        <v>994</v>
      </c>
      <c r="V19" t="s">
        <v>37</v>
      </c>
      <c r="W19">
        <f>L19/1000</f>
        <v>2.8</v>
      </c>
      <c r="X19">
        <f>M19/1000</f>
        <v>2</v>
      </c>
      <c r="Y19">
        <f>X19*10</f>
        <v>20</v>
      </c>
      <c r="Z19" t="s">
        <v>38</v>
      </c>
      <c r="AA19" s="32" t="s">
        <v>58</v>
      </c>
      <c r="AB19" s="33" t="s">
        <v>1271</v>
      </c>
      <c r="AI19" s="18" t="s">
        <v>295</v>
      </c>
      <c r="AJ19" s="18" t="s">
        <v>993</v>
      </c>
      <c r="AK19" s="19" t="s">
        <v>297</v>
      </c>
      <c r="AL19" s="19">
        <v>52</v>
      </c>
      <c r="AM19" s="20" t="s">
        <v>994</v>
      </c>
      <c r="AS19">
        <v>10</v>
      </c>
      <c r="AT19">
        <v>12.2</v>
      </c>
    </row>
    <row r="20" spans="1:46" x14ac:dyDescent="0.25">
      <c r="A20">
        <v>589</v>
      </c>
      <c r="B20" t="s">
        <v>1019</v>
      </c>
      <c r="C20" t="s">
        <v>990</v>
      </c>
      <c r="D20">
        <v>250900</v>
      </c>
      <c r="E20" t="s">
        <v>1020</v>
      </c>
      <c r="F20" t="s">
        <v>295</v>
      </c>
      <c r="G20" t="s">
        <v>993</v>
      </c>
      <c r="H20">
        <v>9.52</v>
      </c>
      <c r="I20">
        <v>6.35</v>
      </c>
      <c r="L20">
        <v>2800</v>
      </c>
      <c r="M20">
        <v>2700</v>
      </c>
      <c r="S20" s="16" t="s">
        <v>297</v>
      </c>
      <c r="T20" s="16">
        <v>52</v>
      </c>
      <c r="U20" s="17" t="s">
        <v>994</v>
      </c>
      <c r="V20" t="s">
        <v>37</v>
      </c>
      <c r="W20">
        <f>L20/1000</f>
        <v>2.8</v>
      </c>
      <c r="X20">
        <f>M20/1000</f>
        <v>2.7</v>
      </c>
      <c r="Y20">
        <f>X20*10</f>
        <v>27</v>
      </c>
      <c r="Z20" t="s">
        <v>38</v>
      </c>
      <c r="AA20" s="32" t="s">
        <v>58</v>
      </c>
      <c r="AB20" s="33" t="s">
        <v>1271</v>
      </c>
      <c r="AI20" s="18" t="s">
        <v>295</v>
      </c>
      <c r="AJ20" s="18" t="s">
        <v>993</v>
      </c>
      <c r="AK20" s="19" t="s">
        <v>297</v>
      </c>
      <c r="AL20" s="19">
        <v>52</v>
      </c>
      <c r="AM20" s="20" t="s">
        <v>994</v>
      </c>
      <c r="AS20">
        <v>10</v>
      </c>
      <c r="AT20">
        <v>12.2</v>
      </c>
    </row>
    <row r="21" spans="1:46" x14ac:dyDescent="0.25">
      <c r="A21">
        <v>614</v>
      </c>
      <c r="B21" t="s">
        <v>1021</v>
      </c>
      <c r="C21" t="s">
        <v>990</v>
      </c>
      <c r="D21">
        <v>296000</v>
      </c>
      <c r="E21" t="s">
        <v>1022</v>
      </c>
      <c r="F21" t="s">
        <v>295</v>
      </c>
      <c r="G21" t="s">
        <v>993</v>
      </c>
      <c r="H21">
        <v>9.52</v>
      </c>
      <c r="I21">
        <v>6.35</v>
      </c>
      <c r="L21">
        <v>3700</v>
      </c>
      <c r="M21">
        <v>4200</v>
      </c>
      <c r="S21" s="16" t="s">
        <v>1023</v>
      </c>
      <c r="T21" s="16">
        <v>54</v>
      </c>
      <c r="U21" s="17" t="s">
        <v>994</v>
      </c>
      <c r="V21" t="s">
        <v>37</v>
      </c>
      <c r="W21">
        <f>L21/1000</f>
        <v>3.7</v>
      </c>
      <c r="X21">
        <f>M21/1000</f>
        <v>4.2</v>
      </c>
      <c r="Y21">
        <f>X21*10</f>
        <v>42</v>
      </c>
      <c r="Z21" t="s">
        <v>38</v>
      </c>
      <c r="AA21" s="32" t="s">
        <v>58</v>
      </c>
      <c r="AB21" s="33" t="s">
        <v>1271</v>
      </c>
      <c r="AI21" s="18" t="s">
        <v>295</v>
      </c>
      <c r="AJ21" s="18" t="s">
        <v>993</v>
      </c>
      <c r="AK21" s="19" t="s">
        <v>1023</v>
      </c>
      <c r="AL21" s="19">
        <v>54</v>
      </c>
      <c r="AM21" s="20" t="s">
        <v>994</v>
      </c>
      <c r="AS21">
        <v>10</v>
      </c>
      <c r="AT21">
        <v>12.2</v>
      </c>
    </row>
    <row r="22" spans="1:46" x14ac:dyDescent="0.25">
      <c r="A22">
        <v>637</v>
      </c>
      <c r="B22" t="s">
        <v>1024</v>
      </c>
      <c r="C22" t="s">
        <v>1025</v>
      </c>
      <c r="D22">
        <v>133900</v>
      </c>
      <c r="E22" t="s">
        <v>1026</v>
      </c>
      <c r="F22" t="s">
        <v>1027</v>
      </c>
      <c r="G22" t="s">
        <v>215</v>
      </c>
      <c r="H22">
        <v>9.52</v>
      </c>
      <c r="I22">
        <v>6.35</v>
      </c>
      <c r="L22">
        <v>2900</v>
      </c>
      <c r="M22">
        <v>2600</v>
      </c>
      <c r="S22" s="16" t="s">
        <v>1028</v>
      </c>
      <c r="U22" s="17" t="s">
        <v>1029</v>
      </c>
      <c r="V22" t="s">
        <v>37</v>
      </c>
      <c r="W22">
        <f>L22/1000</f>
        <v>2.9</v>
      </c>
      <c r="X22">
        <f>M22/1000</f>
        <v>2.6</v>
      </c>
      <c r="Y22">
        <f>X22*10</f>
        <v>26</v>
      </c>
      <c r="Z22" t="s">
        <v>38</v>
      </c>
      <c r="AA22" s="32" t="s">
        <v>39</v>
      </c>
      <c r="AB22" s="33" t="s">
        <v>1271</v>
      </c>
      <c r="AI22" s="18" t="s">
        <v>1027</v>
      </c>
      <c r="AJ22" s="18" t="s">
        <v>215</v>
      </c>
      <c r="AK22" s="19" t="s">
        <v>1028</v>
      </c>
      <c r="AM22" s="20" t="s">
        <v>1029</v>
      </c>
      <c r="AS22">
        <v>17</v>
      </c>
      <c r="AT22">
        <v>20</v>
      </c>
    </row>
    <row r="23" spans="1:46" x14ac:dyDescent="0.25">
      <c r="A23">
        <v>658</v>
      </c>
      <c r="B23" t="s">
        <v>1030</v>
      </c>
      <c r="C23" t="s">
        <v>1025</v>
      </c>
      <c r="D23">
        <v>179400</v>
      </c>
      <c r="E23" t="s">
        <v>1031</v>
      </c>
      <c r="F23" t="s">
        <v>1027</v>
      </c>
      <c r="G23" t="s">
        <v>215</v>
      </c>
      <c r="H23">
        <v>9.52</v>
      </c>
      <c r="I23">
        <v>6.35</v>
      </c>
      <c r="L23">
        <v>3700</v>
      </c>
      <c r="M23">
        <v>3500</v>
      </c>
      <c r="S23" s="16" t="s">
        <v>1028</v>
      </c>
      <c r="U23" s="17" t="s">
        <v>1032</v>
      </c>
      <c r="V23" t="s">
        <v>37</v>
      </c>
      <c r="W23">
        <f>L23/1000</f>
        <v>3.7</v>
      </c>
      <c r="X23">
        <f>M23/1000</f>
        <v>3.5</v>
      </c>
      <c r="Y23">
        <f>X23*10</f>
        <v>35</v>
      </c>
      <c r="Z23" t="s">
        <v>38</v>
      </c>
      <c r="AA23" s="32" t="s">
        <v>39</v>
      </c>
      <c r="AB23" s="33" t="s">
        <v>1271</v>
      </c>
      <c r="AI23" s="18" t="s">
        <v>1027</v>
      </c>
      <c r="AJ23" s="18" t="s">
        <v>215</v>
      </c>
      <c r="AK23" s="19" t="s">
        <v>1028</v>
      </c>
      <c r="AM23" s="20" t="s">
        <v>1032</v>
      </c>
      <c r="AS23">
        <v>18.5</v>
      </c>
      <c r="AT23">
        <v>23</v>
      </c>
    </row>
    <row r="24" spans="1:46" x14ac:dyDescent="0.25">
      <c r="A24">
        <v>679</v>
      </c>
      <c r="B24" t="s">
        <v>1033</v>
      </c>
      <c r="C24" t="s">
        <v>1025</v>
      </c>
      <c r="D24">
        <v>235900</v>
      </c>
      <c r="E24" t="s">
        <v>1034</v>
      </c>
      <c r="F24" t="s">
        <v>1027</v>
      </c>
      <c r="G24" t="s">
        <v>215</v>
      </c>
      <c r="H24">
        <v>12.7</v>
      </c>
      <c r="I24">
        <v>6.35</v>
      </c>
      <c r="L24">
        <v>5200</v>
      </c>
      <c r="M24">
        <v>5000</v>
      </c>
      <c r="S24" s="16" t="s">
        <v>1035</v>
      </c>
      <c r="U24" s="17" t="s">
        <v>1032</v>
      </c>
      <c r="V24" t="s">
        <v>37</v>
      </c>
      <c r="W24">
        <f>L24/1000</f>
        <v>5.2</v>
      </c>
      <c r="X24">
        <f>M24/1000</f>
        <v>5</v>
      </c>
      <c r="Y24">
        <f>X24*10</f>
        <v>50</v>
      </c>
      <c r="Z24" t="s">
        <v>38</v>
      </c>
      <c r="AA24" s="32" t="s">
        <v>39</v>
      </c>
      <c r="AB24" s="33" t="s">
        <v>1271</v>
      </c>
      <c r="AI24" s="18" t="s">
        <v>1027</v>
      </c>
      <c r="AJ24" s="18" t="s">
        <v>215</v>
      </c>
      <c r="AK24" s="19" t="s">
        <v>1035</v>
      </c>
      <c r="AM24" s="20" t="s">
        <v>1032</v>
      </c>
      <c r="AS24">
        <v>18.5</v>
      </c>
      <c r="AT24">
        <v>23</v>
      </c>
    </row>
    <row r="25" spans="1:46" x14ac:dyDescent="0.25">
      <c r="A25">
        <v>700</v>
      </c>
      <c r="B25" t="s">
        <v>1036</v>
      </c>
      <c r="C25" t="s">
        <v>1025</v>
      </c>
      <c r="D25">
        <v>279600</v>
      </c>
      <c r="E25" t="s">
        <v>1037</v>
      </c>
      <c r="F25" t="s">
        <v>1038</v>
      </c>
      <c r="G25" t="s">
        <v>1039</v>
      </c>
      <c r="H25">
        <v>15.88</v>
      </c>
      <c r="I25">
        <v>9.52</v>
      </c>
      <c r="L25">
        <v>7100</v>
      </c>
      <c r="M25">
        <v>6500</v>
      </c>
      <c r="S25" s="16" t="s">
        <v>1040</v>
      </c>
      <c r="U25" s="17" t="s">
        <v>1041</v>
      </c>
      <c r="V25" t="s">
        <v>133</v>
      </c>
      <c r="W25">
        <f>L25/1000</f>
        <v>7.1</v>
      </c>
      <c r="X25">
        <f>M25/1000</f>
        <v>6.5</v>
      </c>
      <c r="Y25">
        <f>X25*10</f>
        <v>65</v>
      </c>
      <c r="Z25" t="s">
        <v>38</v>
      </c>
      <c r="AA25" s="32" t="s">
        <v>39</v>
      </c>
      <c r="AB25" s="33" t="s">
        <v>1271</v>
      </c>
      <c r="AI25" s="18" t="s">
        <v>1038</v>
      </c>
      <c r="AJ25" s="18" t="s">
        <v>1039</v>
      </c>
      <c r="AK25" s="19" t="s">
        <v>1040</v>
      </c>
      <c r="AM25" s="20" t="s">
        <v>1041</v>
      </c>
      <c r="AS25">
        <v>26.8</v>
      </c>
      <c r="AT25">
        <v>32.6</v>
      </c>
    </row>
    <row r="26" spans="1:46" x14ac:dyDescent="0.25">
      <c r="A26">
        <v>721</v>
      </c>
      <c r="B26" t="s">
        <v>1042</v>
      </c>
      <c r="C26" t="s">
        <v>1043</v>
      </c>
      <c r="D26">
        <v>176500</v>
      </c>
      <c r="E26" t="s">
        <v>1044</v>
      </c>
      <c r="F26" t="s">
        <v>1045</v>
      </c>
      <c r="G26" t="s">
        <v>225</v>
      </c>
      <c r="H26">
        <v>9.52</v>
      </c>
      <c r="I26">
        <v>6.35</v>
      </c>
      <c r="L26">
        <v>3900</v>
      </c>
      <c r="M26">
        <v>3500</v>
      </c>
      <c r="S26" s="16" t="s">
        <v>1046</v>
      </c>
      <c r="U26" s="17" t="s">
        <v>1047</v>
      </c>
      <c r="V26" t="s">
        <v>37</v>
      </c>
      <c r="W26">
        <f>L26/1000</f>
        <v>3.9</v>
      </c>
      <c r="X26">
        <f>M26/1000</f>
        <v>3.5</v>
      </c>
      <c r="Y26">
        <f>X26*10</f>
        <v>35</v>
      </c>
      <c r="Z26" t="s">
        <v>38</v>
      </c>
      <c r="AA26" s="32" t="s">
        <v>160</v>
      </c>
      <c r="AB26" s="33" t="s">
        <v>1271</v>
      </c>
      <c r="AI26" s="18" t="s">
        <v>1045</v>
      </c>
      <c r="AJ26" s="18" t="s">
        <v>225</v>
      </c>
      <c r="AK26" s="19" t="s">
        <v>1046</v>
      </c>
      <c r="AM26" s="20" t="s">
        <v>1047</v>
      </c>
      <c r="AS26">
        <v>26.3</v>
      </c>
      <c r="AT26">
        <v>32.299999999999997</v>
      </c>
    </row>
    <row r="27" spans="1:46" x14ac:dyDescent="0.25">
      <c r="A27">
        <v>742</v>
      </c>
      <c r="B27" t="s">
        <v>1048</v>
      </c>
      <c r="C27" t="s">
        <v>1043</v>
      </c>
      <c r="D27">
        <v>134200</v>
      </c>
      <c r="E27" t="s">
        <v>1049</v>
      </c>
      <c r="F27" t="s">
        <v>1045</v>
      </c>
      <c r="G27" t="s">
        <v>225</v>
      </c>
      <c r="H27">
        <v>12.7</v>
      </c>
      <c r="I27">
        <v>6.35</v>
      </c>
      <c r="L27">
        <v>5500</v>
      </c>
      <c r="M27">
        <v>5000</v>
      </c>
      <c r="S27" s="16" t="s">
        <v>1050</v>
      </c>
      <c r="U27" s="17" t="s">
        <v>1051</v>
      </c>
      <c r="V27" t="s">
        <v>37</v>
      </c>
      <c r="W27">
        <f>L27/1000</f>
        <v>5.5</v>
      </c>
      <c r="X27">
        <f>M27/1000</f>
        <v>5</v>
      </c>
      <c r="Y27">
        <f>X27*10</f>
        <v>50</v>
      </c>
      <c r="Z27" t="s">
        <v>38</v>
      </c>
      <c r="AA27" s="32" t="s">
        <v>160</v>
      </c>
      <c r="AB27" s="33" t="s">
        <v>1271</v>
      </c>
      <c r="AI27" s="18" t="s">
        <v>1045</v>
      </c>
      <c r="AJ27" s="18" t="s">
        <v>225</v>
      </c>
      <c r="AK27" s="19" t="s">
        <v>1050</v>
      </c>
      <c r="AM27" s="20" t="s">
        <v>1051</v>
      </c>
      <c r="AS27">
        <v>28.3</v>
      </c>
      <c r="AT27">
        <v>34.299999999999997</v>
      </c>
    </row>
    <row r="28" spans="1:46" x14ac:dyDescent="0.25">
      <c r="A28">
        <v>763</v>
      </c>
      <c r="B28" t="s">
        <v>1052</v>
      </c>
      <c r="C28" t="s">
        <v>1043</v>
      </c>
      <c r="D28">
        <v>173200</v>
      </c>
      <c r="E28" t="s">
        <v>1053</v>
      </c>
      <c r="F28" t="s">
        <v>1045</v>
      </c>
      <c r="G28" t="s">
        <v>225</v>
      </c>
      <c r="H28">
        <v>15.88</v>
      </c>
      <c r="I28">
        <v>9.52</v>
      </c>
      <c r="L28">
        <v>7100</v>
      </c>
      <c r="M28">
        <v>6500</v>
      </c>
      <c r="S28" s="16" t="s">
        <v>1054</v>
      </c>
      <c r="U28" s="17" t="s">
        <v>1051</v>
      </c>
      <c r="V28" t="s">
        <v>133</v>
      </c>
      <c r="W28">
        <f>L28/1000</f>
        <v>7.1</v>
      </c>
      <c r="X28">
        <f>M28/1000</f>
        <v>6.5</v>
      </c>
      <c r="Y28">
        <f>X28*10</f>
        <v>65</v>
      </c>
      <c r="Z28" t="s">
        <v>38</v>
      </c>
      <c r="AA28" s="32" t="s">
        <v>160</v>
      </c>
      <c r="AB28" s="33" t="s">
        <v>1271</v>
      </c>
      <c r="AI28" s="18" t="s">
        <v>1045</v>
      </c>
      <c r="AJ28" s="18" t="s">
        <v>225</v>
      </c>
      <c r="AK28" s="19" t="s">
        <v>1054</v>
      </c>
      <c r="AM28" s="20" t="s">
        <v>1051</v>
      </c>
      <c r="AS28">
        <v>28.3</v>
      </c>
      <c r="AT28">
        <v>34.299999999999997</v>
      </c>
    </row>
    <row r="29" spans="1:46" x14ac:dyDescent="0.25">
      <c r="A29">
        <v>809</v>
      </c>
      <c r="B29" t="s">
        <v>1055</v>
      </c>
      <c r="C29" t="s">
        <v>1025</v>
      </c>
      <c r="D29">
        <v>192500</v>
      </c>
      <c r="E29" t="s">
        <v>1056</v>
      </c>
      <c r="F29" t="s">
        <v>1027</v>
      </c>
      <c r="G29" t="s">
        <v>215</v>
      </c>
      <c r="H29" t="s">
        <v>85</v>
      </c>
      <c r="I29">
        <v>6.35</v>
      </c>
      <c r="L29">
        <v>3700</v>
      </c>
      <c r="M29">
        <v>3500</v>
      </c>
      <c r="S29" s="16" t="s">
        <v>1057</v>
      </c>
      <c r="U29" s="17" t="s">
        <v>1058</v>
      </c>
      <c r="V29" t="s">
        <v>37</v>
      </c>
      <c r="W29">
        <f>L29/1000</f>
        <v>3.7</v>
      </c>
      <c r="X29">
        <f>M29/1000</f>
        <v>3.5</v>
      </c>
      <c r="Y29">
        <f>X29*10</f>
        <v>35</v>
      </c>
      <c r="Z29" t="s">
        <v>38</v>
      </c>
      <c r="AA29" s="32" t="s">
        <v>39</v>
      </c>
      <c r="AB29" s="33" t="s">
        <v>1271</v>
      </c>
      <c r="AI29" s="18" t="s">
        <v>1027</v>
      </c>
      <c r="AJ29" s="18" t="s">
        <v>215</v>
      </c>
      <c r="AK29" s="19" t="s">
        <v>1057</v>
      </c>
      <c r="AM29" s="20" t="s">
        <v>1058</v>
      </c>
      <c r="AS29">
        <v>18.5</v>
      </c>
      <c r="AT29">
        <v>22</v>
      </c>
    </row>
    <row r="30" spans="1:46" x14ac:dyDescent="0.25">
      <c r="A30">
        <v>829</v>
      </c>
      <c r="B30" t="s">
        <v>1059</v>
      </c>
      <c r="C30" t="s">
        <v>1025</v>
      </c>
      <c r="D30">
        <v>187000</v>
      </c>
      <c r="E30" t="s">
        <v>1060</v>
      </c>
      <c r="F30" t="s">
        <v>1027</v>
      </c>
      <c r="G30" t="s">
        <v>215</v>
      </c>
      <c r="H30">
        <v>12.7</v>
      </c>
      <c r="I30">
        <v>6.35</v>
      </c>
      <c r="L30">
        <v>5200</v>
      </c>
      <c r="M30">
        <v>5000</v>
      </c>
      <c r="S30" s="16" t="s">
        <v>1061</v>
      </c>
      <c r="U30" s="17" t="s">
        <v>1058</v>
      </c>
      <c r="V30" t="s">
        <v>37</v>
      </c>
      <c r="W30">
        <f>L30/1000</f>
        <v>5.2</v>
      </c>
      <c r="X30">
        <f>M30/1000</f>
        <v>5</v>
      </c>
      <c r="Y30">
        <f>X30*10</f>
        <v>50</v>
      </c>
      <c r="Z30" t="s">
        <v>38</v>
      </c>
      <c r="AA30" s="32" t="s">
        <v>39</v>
      </c>
      <c r="AB30" s="33" t="s">
        <v>1271</v>
      </c>
      <c r="AI30" s="18" t="s">
        <v>1027</v>
      </c>
      <c r="AJ30" s="18" t="s">
        <v>215</v>
      </c>
      <c r="AK30" s="19" t="s">
        <v>1061</v>
      </c>
      <c r="AM30" s="20" t="s">
        <v>1058</v>
      </c>
      <c r="AS30">
        <v>18.5</v>
      </c>
      <c r="AT30">
        <v>22</v>
      </c>
    </row>
    <row r="31" spans="1:46" x14ac:dyDescent="0.25">
      <c r="A31">
        <v>849</v>
      </c>
      <c r="B31" t="s">
        <v>1062</v>
      </c>
      <c r="C31" t="s">
        <v>1063</v>
      </c>
      <c r="D31">
        <v>222800</v>
      </c>
      <c r="E31" t="s">
        <v>1064</v>
      </c>
      <c r="F31" t="s">
        <v>1065</v>
      </c>
      <c r="G31" t="s">
        <v>1066</v>
      </c>
      <c r="H31">
        <v>9.52</v>
      </c>
      <c r="I31">
        <v>6.35</v>
      </c>
      <c r="L31">
        <v>2900</v>
      </c>
      <c r="M31">
        <v>2500</v>
      </c>
      <c r="S31" s="16" t="s">
        <v>1067</v>
      </c>
      <c r="U31" s="17" t="s">
        <v>1068</v>
      </c>
      <c r="V31" t="s">
        <v>133</v>
      </c>
      <c r="W31">
        <f>L31/1000</f>
        <v>2.9</v>
      </c>
      <c r="X31">
        <f>M31/1000</f>
        <v>2.5</v>
      </c>
      <c r="Y31">
        <f>X31*10</f>
        <v>25</v>
      </c>
      <c r="Z31" t="s">
        <v>38</v>
      </c>
      <c r="AA31" s="32" t="s">
        <v>134</v>
      </c>
      <c r="AB31" s="33" t="s">
        <v>1271</v>
      </c>
      <c r="AI31" s="18" t="s">
        <v>1065</v>
      </c>
      <c r="AJ31" s="18" t="s">
        <v>1066</v>
      </c>
      <c r="AK31" s="19" t="s">
        <v>1067</v>
      </c>
      <c r="AM31" s="20" t="s">
        <v>1068</v>
      </c>
      <c r="AS31">
        <v>15</v>
      </c>
      <c r="AT31">
        <v>16</v>
      </c>
    </row>
    <row r="32" spans="1:46" x14ac:dyDescent="0.25">
      <c r="A32">
        <v>869</v>
      </c>
      <c r="B32" t="s">
        <v>1069</v>
      </c>
      <c r="C32" t="s">
        <v>1063</v>
      </c>
      <c r="D32">
        <v>405200</v>
      </c>
      <c r="E32" t="s">
        <v>1070</v>
      </c>
      <c r="F32" t="s">
        <v>1065</v>
      </c>
      <c r="G32" t="s">
        <v>1066</v>
      </c>
      <c r="H32">
        <v>9.52</v>
      </c>
      <c r="I32">
        <v>6.35</v>
      </c>
      <c r="L32">
        <v>4000</v>
      </c>
      <c r="M32">
        <v>3500</v>
      </c>
      <c r="S32" s="16" t="s">
        <v>1067</v>
      </c>
      <c r="U32" s="17" t="s">
        <v>1071</v>
      </c>
      <c r="V32" t="s">
        <v>133</v>
      </c>
      <c r="W32">
        <f>L32/1000</f>
        <v>4</v>
      </c>
      <c r="X32">
        <f>M32/1000</f>
        <v>3.5</v>
      </c>
      <c r="Y32">
        <f>X32*10</f>
        <v>35</v>
      </c>
      <c r="Z32" t="s">
        <v>38</v>
      </c>
      <c r="AA32" s="32" t="s">
        <v>134</v>
      </c>
      <c r="AB32" s="33" t="s">
        <v>1271</v>
      </c>
      <c r="AI32" s="18" t="s">
        <v>1065</v>
      </c>
      <c r="AJ32" s="18" t="s">
        <v>1066</v>
      </c>
      <c r="AK32" s="19" t="s">
        <v>1067</v>
      </c>
      <c r="AM32" s="20" t="s">
        <v>1071</v>
      </c>
      <c r="AS32">
        <v>17</v>
      </c>
      <c r="AT32">
        <v>18</v>
      </c>
    </row>
    <row r="33" spans="1:46" x14ac:dyDescent="0.25">
      <c r="A33">
        <v>889</v>
      </c>
      <c r="B33" t="s">
        <v>1072</v>
      </c>
      <c r="C33" t="s">
        <v>1063</v>
      </c>
      <c r="D33">
        <v>125300</v>
      </c>
      <c r="E33" t="s">
        <v>1073</v>
      </c>
      <c r="F33" t="s">
        <v>137</v>
      </c>
      <c r="G33" t="s">
        <v>138</v>
      </c>
      <c r="H33">
        <v>12.7</v>
      </c>
      <c r="I33">
        <v>6.35</v>
      </c>
      <c r="L33">
        <v>5500</v>
      </c>
      <c r="M33">
        <v>5000</v>
      </c>
      <c r="S33" s="16" t="s">
        <v>1074</v>
      </c>
      <c r="U33" s="17" t="s">
        <v>1075</v>
      </c>
      <c r="V33" t="s">
        <v>37</v>
      </c>
      <c r="W33">
        <f>L33/1000</f>
        <v>5.5</v>
      </c>
      <c r="X33">
        <f>M33/1000</f>
        <v>5</v>
      </c>
      <c r="Y33">
        <f>X33*10</f>
        <v>50</v>
      </c>
      <c r="Z33" t="s">
        <v>38</v>
      </c>
      <c r="AA33" s="32" t="s">
        <v>134</v>
      </c>
      <c r="AB33" s="33" t="s">
        <v>1271</v>
      </c>
      <c r="AI33" s="18" t="s">
        <v>137</v>
      </c>
      <c r="AJ33" s="18" t="s">
        <v>138</v>
      </c>
      <c r="AK33" s="19" t="s">
        <v>1074</v>
      </c>
      <c r="AM33" s="20" t="s">
        <v>1075</v>
      </c>
      <c r="AS33">
        <v>25</v>
      </c>
      <c r="AT33">
        <v>26.5</v>
      </c>
    </row>
    <row r="34" spans="1:46" x14ac:dyDescent="0.25">
      <c r="A34">
        <v>908</v>
      </c>
      <c r="B34" t="s">
        <v>1076</v>
      </c>
      <c r="C34" t="s">
        <v>1063</v>
      </c>
      <c r="D34">
        <v>148000</v>
      </c>
      <c r="E34" t="s">
        <v>1077</v>
      </c>
      <c r="F34" t="s">
        <v>137</v>
      </c>
      <c r="G34" t="s">
        <v>138</v>
      </c>
      <c r="H34">
        <v>15.88</v>
      </c>
      <c r="I34">
        <v>9.52</v>
      </c>
      <c r="L34">
        <v>7100</v>
      </c>
      <c r="M34">
        <v>6800</v>
      </c>
      <c r="S34" s="16" t="s">
        <v>1078</v>
      </c>
      <c r="U34" s="17" t="s">
        <v>141</v>
      </c>
      <c r="V34" t="s">
        <v>37</v>
      </c>
      <c r="W34">
        <f>L34/1000</f>
        <v>7.1</v>
      </c>
      <c r="X34">
        <f>M34/1000</f>
        <v>6.8</v>
      </c>
      <c r="Y34">
        <f>X34*10</f>
        <v>68</v>
      </c>
      <c r="Z34" t="s">
        <v>38</v>
      </c>
      <c r="AA34" s="32" t="s">
        <v>134</v>
      </c>
      <c r="AB34" s="33" t="s">
        <v>1271</v>
      </c>
      <c r="AI34" s="18" t="s">
        <v>137</v>
      </c>
      <c r="AJ34" s="18" t="s">
        <v>138</v>
      </c>
      <c r="AK34" s="19" t="s">
        <v>1078</v>
      </c>
      <c r="AM34" s="20" t="s">
        <v>141</v>
      </c>
      <c r="AS34">
        <v>27</v>
      </c>
      <c r="AT34">
        <v>28.5</v>
      </c>
    </row>
    <row r="35" spans="1:46" x14ac:dyDescent="0.25">
      <c r="A35">
        <v>927</v>
      </c>
      <c r="B35" t="s">
        <v>896</v>
      </c>
      <c r="C35" t="s">
        <v>897</v>
      </c>
      <c r="D35">
        <v>88800</v>
      </c>
      <c r="E35" t="s">
        <v>898</v>
      </c>
      <c r="F35" t="s">
        <v>504</v>
      </c>
      <c r="G35" t="s">
        <v>296</v>
      </c>
      <c r="H35" t="s">
        <v>899</v>
      </c>
      <c r="I35" t="s">
        <v>900</v>
      </c>
      <c r="J35" t="s">
        <v>238</v>
      </c>
      <c r="K35">
        <v>25</v>
      </c>
      <c r="L35" t="s">
        <v>269</v>
      </c>
      <c r="M35" t="s">
        <v>270</v>
      </c>
      <c r="O35" s="16">
        <v>1.52</v>
      </c>
      <c r="P35" s="16">
        <v>1.21</v>
      </c>
      <c r="Q35" t="s">
        <v>100</v>
      </c>
      <c r="T35" s="16">
        <v>52</v>
      </c>
      <c r="U35" s="17" t="s">
        <v>505</v>
      </c>
      <c r="V35" t="s">
        <v>56</v>
      </c>
      <c r="W35">
        <f>LEFT(L35,FIND(" ",L35,1)-1)/1000</f>
        <v>6.5</v>
      </c>
      <c r="X35">
        <f>LEFT(M35,FIND(" ",M35,1)-1)/1000</f>
        <v>5.4</v>
      </c>
      <c r="Y35">
        <f>X35*10</f>
        <v>54</v>
      </c>
      <c r="Z35" t="s">
        <v>57</v>
      </c>
      <c r="AA35" s="32" t="s">
        <v>272</v>
      </c>
      <c r="AB35" s="33" t="s">
        <v>1272</v>
      </c>
      <c r="AD35" s="16">
        <v>1.52</v>
      </c>
      <c r="AE35" s="16">
        <v>1.21</v>
      </c>
      <c r="AN35" s="21" t="s">
        <v>504</v>
      </c>
      <c r="AO35" s="21" t="s">
        <v>296</v>
      </c>
      <c r="AQ35" s="22">
        <v>52</v>
      </c>
      <c r="AR35" s="23" t="s">
        <v>505</v>
      </c>
    </row>
    <row r="36" spans="1:46" x14ac:dyDescent="0.25">
      <c r="A36">
        <v>957</v>
      </c>
      <c r="B36" t="s">
        <v>901</v>
      </c>
      <c r="C36" t="s">
        <v>897</v>
      </c>
      <c r="D36">
        <v>111200</v>
      </c>
      <c r="E36" t="s">
        <v>902</v>
      </c>
      <c r="F36" t="s">
        <v>109</v>
      </c>
      <c r="G36" t="s">
        <v>110</v>
      </c>
      <c r="H36" t="s">
        <v>903</v>
      </c>
      <c r="I36" t="s">
        <v>904</v>
      </c>
      <c r="J36" t="s">
        <v>238</v>
      </c>
      <c r="K36">
        <v>25</v>
      </c>
      <c r="L36" t="s">
        <v>348</v>
      </c>
      <c r="M36" t="s">
        <v>349</v>
      </c>
      <c r="O36" s="16">
        <v>1.83</v>
      </c>
      <c r="P36" s="16">
        <v>1.68</v>
      </c>
      <c r="Q36" t="s">
        <v>100</v>
      </c>
      <c r="T36" s="16">
        <v>56</v>
      </c>
      <c r="U36" s="17" t="s">
        <v>271</v>
      </c>
      <c r="V36" t="s">
        <v>37</v>
      </c>
      <c r="W36">
        <f>LEFT(L36,FIND(" ",L36,1)-1)/1000</f>
        <v>9.8000000000000007</v>
      </c>
      <c r="X36">
        <f>LEFT(M36,FIND(" ",M36,1)-1)/1000</f>
        <v>8.8000000000000007</v>
      </c>
      <c r="Y36">
        <f>X36*10</f>
        <v>88</v>
      </c>
      <c r="Z36" t="s">
        <v>38</v>
      </c>
      <c r="AA36" s="32" t="s">
        <v>272</v>
      </c>
      <c r="AB36" s="33" t="s">
        <v>1272</v>
      </c>
      <c r="AD36" s="16">
        <v>1.83</v>
      </c>
      <c r="AE36" s="16">
        <v>1.68</v>
      </c>
      <c r="AN36" s="21" t="s">
        <v>109</v>
      </c>
      <c r="AO36" s="21" t="s">
        <v>110</v>
      </c>
      <c r="AQ36" s="22">
        <v>56</v>
      </c>
      <c r="AR36" s="23" t="s">
        <v>271</v>
      </c>
    </row>
    <row r="37" spans="1:46" x14ac:dyDescent="0.25">
      <c r="A37">
        <v>987</v>
      </c>
      <c r="B37" t="s">
        <v>905</v>
      </c>
      <c r="C37" t="s">
        <v>897</v>
      </c>
      <c r="D37">
        <v>149200</v>
      </c>
      <c r="E37" t="s">
        <v>906</v>
      </c>
      <c r="F37" t="s">
        <v>109</v>
      </c>
      <c r="G37" t="s">
        <v>276</v>
      </c>
      <c r="H37" t="s">
        <v>907</v>
      </c>
      <c r="I37" t="s">
        <v>908</v>
      </c>
      <c r="J37" t="s">
        <v>238</v>
      </c>
      <c r="K37">
        <v>25</v>
      </c>
      <c r="L37" t="s">
        <v>909</v>
      </c>
      <c r="M37" t="s">
        <v>910</v>
      </c>
      <c r="O37" s="16">
        <v>2.06</v>
      </c>
      <c r="P37" s="16">
        <v>2.0699999999999998</v>
      </c>
      <c r="Q37" t="s">
        <v>100</v>
      </c>
      <c r="T37" s="16">
        <v>56</v>
      </c>
      <c r="U37" s="17" t="s">
        <v>911</v>
      </c>
      <c r="V37" t="s">
        <v>37</v>
      </c>
      <c r="W37">
        <f>LEFT(L37,FIND(" ",L37,1)-1)/1000</f>
        <v>8.6</v>
      </c>
      <c r="X37">
        <f>LEFT(M37,FIND(" ",M37,1)-1)/1000</f>
        <v>7.6</v>
      </c>
      <c r="Y37">
        <f>X37*10</f>
        <v>76</v>
      </c>
      <c r="Z37" t="s">
        <v>38</v>
      </c>
      <c r="AA37" s="32" t="s">
        <v>272</v>
      </c>
      <c r="AB37" s="33" t="s">
        <v>1272</v>
      </c>
      <c r="AD37" s="16">
        <v>2.06</v>
      </c>
      <c r="AE37" s="16">
        <v>2.0699999999999998</v>
      </c>
      <c r="AN37" s="21" t="s">
        <v>109</v>
      </c>
      <c r="AO37" s="21" t="s">
        <v>276</v>
      </c>
      <c r="AQ37" s="22">
        <v>56</v>
      </c>
      <c r="AR37" s="23" t="s">
        <v>911</v>
      </c>
    </row>
    <row r="38" spans="1:46" x14ac:dyDescent="0.25">
      <c r="A38">
        <v>1017</v>
      </c>
      <c r="B38" t="s">
        <v>912</v>
      </c>
      <c r="C38" t="s">
        <v>897</v>
      </c>
      <c r="D38">
        <v>166100</v>
      </c>
      <c r="E38" t="s">
        <v>913</v>
      </c>
      <c r="F38" t="s">
        <v>109</v>
      </c>
      <c r="G38" t="s">
        <v>276</v>
      </c>
      <c r="H38" t="s">
        <v>277</v>
      </c>
      <c r="I38" t="s">
        <v>278</v>
      </c>
      <c r="J38" t="s">
        <v>238</v>
      </c>
      <c r="K38">
        <v>25</v>
      </c>
      <c r="L38" t="s">
        <v>914</v>
      </c>
      <c r="M38" t="s">
        <v>349</v>
      </c>
      <c r="O38" s="16">
        <v>2.39</v>
      </c>
      <c r="P38" s="16">
        <v>2.3199999999999998</v>
      </c>
      <c r="Q38" t="s">
        <v>100</v>
      </c>
      <c r="T38" s="16">
        <v>56</v>
      </c>
      <c r="U38" s="17" t="s">
        <v>271</v>
      </c>
      <c r="V38" t="s">
        <v>37</v>
      </c>
      <c r="W38">
        <f>LEFT(L38,FIND(" ",L38,1)-1)/1000</f>
        <v>9.8000000000000007</v>
      </c>
      <c r="X38">
        <f>LEFT(M38,FIND(" ",M38,1)-1)/1000</f>
        <v>8.8000000000000007</v>
      </c>
      <c r="Y38">
        <f>X38*10</f>
        <v>88</v>
      </c>
      <c r="Z38" t="s">
        <v>38</v>
      </c>
      <c r="AA38" s="32" t="s">
        <v>272</v>
      </c>
      <c r="AB38" s="33" t="s">
        <v>1272</v>
      </c>
      <c r="AD38" s="16">
        <v>2.39</v>
      </c>
      <c r="AE38" s="16">
        <v>2.3199999999999998</v>
      </c>
      <c r="AN38" s="21" t="s">
        <v>109</v>
      </c>
      <c r="AO38" s="21" t="s">
        <v>276</v>
      </c>
      <c r="AQ38" s="22">
        <v>56</v>
      </c>
      <c r="AR38" s="23" t="s">
        <v>271</v>
      </c>
    </row>
    <row r="39" spans="1:46" x14ac:dyDescent="0.25">
      <c r="A39">
        <v>1047</v>
      </c>
      <c r="B39" t="s">
        <v>915</v>
      </c>
      <c r="C39" t="s">
        <v>897</v>
      </c>
      <c r="D39">
        <v>86800</v>
      </c>
      <c r="E39" t="s">
        <v>916</v>
      </c>
      <c r="F39" t="s">
        <v>109</v>
      </c>
      <c r="G39" t="s">
        <v>276</v>
      </c>
      <c r="H39" t="s">
        <v>284</v>
      </c>
      <c r="I39" t="s">
        <v>285</v>
      </c>
      <c r="J39" t="s">
        <v>238</v>
      </c>
      <c r="K39">
        <v>25</v>
      </c>
      <c r="L39" t="s">
        <v>286</v>
      </c>
      <c r="M39" t="s">
        <v>917</v>
      </c>
      <c r="O39" s="16">
        <v>2.85</v>
      </c>
      <c r="P39" s="16">
        <v>2.94</v>
      </c>
      <c r="Q39" t="s">
        <v>100</v>
      </c>
      <c r="T39" s="16">
        <v>58</v>
      </c>
      <c r="U39" s="17" t="s">
        <v>288</v>
      </c>
      <c r="V39" t="s">
        <v>37</v>
      </c>
      <c r="W39">
        <f>LEFT(L39,FIND(" ",L39,1)-1)/1000</f>
        <v>10.7</v>
      </c>
      <c r="X39">
        <f>LEFT(M39,FIND(" ",M39,1)-1)/1000</f>
        <v>10</v>
      </c>
      <c r="Y39">
        <f>X39*10</f>
        <v>100</v>
      </c>
      <c r="Z39" t="s">
        <v>38</v>
      </c>
      <c r="AA39" s="32" t="s">
        <v>272</v>
      </c>
      <c r="AB39" s="33" t="s">
        <v>1272</v>
      </c>
      <c r="AD39" s="16">
        <v>2.85</v>
      </c>
      <c r="AE39" s="16">
        <v>2.94</v>
      </c>
      <c r="AN39" s="21" t="s">
        <v>109</v>
      </c>
      <c r="AO39" s="21" t="s">
        <v>276</v>
      </c>
      <c r="AQ39" s="22">
        <v>58</v>
      </c>
      <c r="AR39" s="23" t="s">
        <v>288</v>
      </c>
    </row>
    <row r="40" spans="1:46" x14ac:dyDescent="0.25">
      <c r="A40">
        <v>1077</v>
      </c>
      <c r="B40" t="s">
        <v>918</v>
      </c>
      <c r="C40" t="s">
        <v>897</v>
      </c>
      <c r="D40">
        <v>110000</v>
      </c>
      <c r="E40" t="s">
        <v>919</v>
      </c>
      <c r="F40" t="s">
        <v>176</v>
      </c>
      <c r="G40" t="s">
        <v>920</v>
      </c>
      <c r="H40" t="s">
        <v>921</v>
      </c>
      <c r="I40" t="s">
        <v>922</v>
      </c>
      <c r="J40" t="s">
        <v>238</v>
      </c>
      <c r="K40">
        <v>40</v>
      </c>
      <c r="L40" t="s">
        <v>923</v>
      </c>
      <c r="M40" t="s">
        <v>924</v>
      </c>
      <c r="O40" s="16">
        <v>3.23</v>
      </c>
      <c r="P40" s="16">
        <v>3.63</v>
      </c>
      <c r="Q40" t="s">
        <v>100</v>
      </c>
      <c r="T40" s="16">
        <v>60</v>
      </c>
      <c r="U40" s="17" t="s">
        <v>925</v>
      </c>
      <c r="V40" t="s">
        <v>37</v>
      </c>
      <c r="W40">
        <f>LEFT(L40,FIND(" ",L40,1)-1)/1000</f>
        <v>12.7</v>
      </c>
      <c r="X40">
        <f>LEFT(M40,FIND(" ",M40,1)-1)/1000</f>
        <v>12.2</v>
      </c>
      <c r="Y40">
        <f>X40*10</f>
        <v>122</v>
      </c>
      <c r="Z40" t="s">
        <v>38</v>
      </c>
      <c r="AA40" s="32" t="s">
        <v>272</v>
      </c>
      <c r="AB40" s="33" t="s">
        <v>1272</v>
      </c>
      <c r="AD40" s="16">
        <v>3.23</v>
      </c>
      <c r="AE40" s="16">
        <v>3.63</v>
      </c>
      <c r="AN40" s="21" t="s">
        <v>176</v>
      </c>
      <c r="AO40" s="21" t="s">
        <v>920</v>
      </c>
      <c r="AQ40" s="22">
        <v>60</v>
      </c>
      <c r="AR40" s="23" t="s">
        <v>925</v>
      </c>
    </row>
    <row r="41" spans="1:46" x14ac:dyDescent="0.25">
      <c r="A41">
        <v>1108</v>
      </c>
      <c r="B41" t="s">
        <v>89</v>
      </c>
      <c r="C41" t="s">
        <v>31</v>
      </c>
      <c r="D41">
        <v>149500</v>
      </c>
      <c r="F41" t="s">
        <v>90</v>
      </c>
      <c r="H41" t="s">
        <v>33</v>
      </c>
      <c r="I41">
        <v>9.52</v>
      </c>
      <c r="L41">
        <v>11500</v>
      </c>
      <c r="M41">
        <v>10000</v>
      </c>
      <c r="O41" s="16">
        <v>3.37</v>
      </c>
      <c r="P41" s="16">
        <v>3.11</v>
      </c>
      <c r="Q41" t="s">
        <v>91</v>
      </c>
      <c r="T41" s="16">
        <v>60</v>
      </c>
      <c r="U41" s="17" t="s">
        <v>92</v>
      </c>
      <c r="V41" t="s">
        <v>37</v>
      </c>
      <c r="W41">
        <f>L41/1000</f>
        <v>11.5</v>
      </c>
      <c r="X41">
        <f>M41/1000</f>
        <v>10</v>
      </c>
      <c r="Y41">
        <f>X41*10</f>
        <v>100</v>
      </c>
      <c r="Z41" t="s">
        <v>38</v>
      </c>
      <c r="AA41" s="32" t="s">
        <v>39</v>
      </c>
      <c r="AB41" s="33" t="s">
        <v>1273</v>
      </c>
      <c r="AD41" s="16">
        <v>3.37</v>
      </c>
      <c r="AE41" s="16">
        <v>3.11</v>
      </c>
      <c r="AI41" s="18" t="s">
        <v>90</v>
      </c>
      <c r="AL41" s="19">
        <v>60</v>
      </c>
      <c r="AM41" s="20" t="s">
        <v>92</v>
      </c>
      <c r="AS41">
        <v>43</v>
      </c>
      <c r="AT41">
        <v>45.5</v>
      </c>
    </row>
    <row r="42" spans="1:46" x14ac:dyDescent="0.25">
      <c r="A42">
        <v>1139</v>
      </c>
      <c r="B42" t="s">
        <v>93</v>
      </c>
      <c r="C42" t="s">
        <v>31</v>
      </c>
      <c r="D42">
        <v>172000</v>
      </c>
      <c r="F42" t="s">
        <v>90</v>
      </c>
      <c r="H42">
        <v>19.05</v>
      </c>
      <c r="I42">
        <v>9.52</v>
      </c>
      <c r="L42">
        <v>15300</v>
      </c>
      <c r="M42">
        <v>15020</v>
      </c>
      <c r="O42" s="16">
        <v>4.4800000000000004</v>
      </c>
      <c r="P42" s="16">
        <v>4.68</v>
      </c>
      <c r="Q42" t="s">
        <v>94</v>
      </c>
      <c r="T42" s="16">
        <v>60</v>
      </c>
      <c r="U42" s="17" t="s">
        <v>92</v>
      </c>
      <c r="V42" t="s">
        <v>37</v>
      </c>
      <c r="W42">
        <f>L42/1000</f>
        <v>15.3</v>
      </c>
      <c r="X42">
        <f>M42/1000</f>
        <v>15.02</v>
      </c>
      <c r="Y42">
        <f>X42*10</f>
        <v>150.19999999999999</v>
      </c>
      <c r="Z42" t="s">
        <v>38</v>
      </c>
      <c r="AA42" s="32" t="s">
        <v>39</v>
      </c>
      <c r="AB42" s="33" t="s">
        <v>1273</v>
      </c>
      <c r="AD42" s="16">
        <v>4.4800000000000004</v>
      </c>
      <c r="AE42" s="16">
        <v>4.68</v>
      </c>
      <c r="AI42" s="18" t="s">
        <v>90</v>
      </c>
      <c r="AL42" s="19">
        <v>60</v>
      </c>
      <c r="AM42" s="20" t="s">
        <v>92</v>
      </c>
      <c r="AS42">
        <v>43</v>
      </c>
      <c r="AT42">
        <v>45.5</v>
      </c>
    </row>
    <row r="43" spans="1:46" x14ac:dyDescent="0.25">
      <c r="A43">
        <v>1173</v>
      </c>
      <c r="B43" t="s">
        <v>95</v>
      </c>
      <c r="C43" t="s">
        <v>31</v>
      </c>
      <c r="D43">
        <v>42900</v>
      </c>
      <c r="F43" t="s">
        <v>96</v>
      </c>
      <c r="G43" t="s">
        <v>97</v>
      </c>
      <c r="H43">
        <v>19.05</v>
      </c>
      <c r="I43">
        <v>9.52</v>
      </c>
      <c r="L43">
        <v>14500</v>
      </c>
      <c r="M43">
        <v>13400</v>
      </c>
      <c r="O43" s="16" t="s">
        <v>98</v>
      </c>
      <c r="P43" s="16" t="s">
        <v>99</v>
      </c>
      <c r="Q43" t="s">
        <v>100</v>
      </c>
      <c r="T43" s="16">
        <v>60</v>
      </c>
      <c r="U43" s="17" t="s">
        <v>101</v>
      </c>
      <c r="V43" t="s">
        <v>37</v>
      </c>
      <c r="W43">
        <f>L43/1000</f>
        <v>14.5</v>
      </c>
      <c r="X43">
        <f>M43/1000</f>
        <v>13.4</v>
      </c>
      <c r="Y43">
        <f>X43*10</f>
        <v>134</v>
      </c>
      <c r="Z43" t="s">
        <v>38</v>
      </c>
      <c r="AA43" s="32" t="s">
        <v>39</v>
      </c>
      <c r="AB43" s="33" t="s">
        <v>1273</v>
      </c>
      <c r="AD43" s="16">
        <v>4.25</v>
      </c>
      <c r="AE43" s="16">
        <v>4.32</v>
      </c>
      <c r="AI43" s="18" t="s">
        <v>96</v>
      </c>
      <c r="AJ43" s="18" t="s">
        <v>97</v>
      </c>
      <c r="AL43" s="19">
        <v>60</v>
      </c>
      <c r="AM43" s="20" t="s">
        <v>101</v>
      </c>
      <c r="AS43">
        <v>91</v>
      </c>
      <c r="AT43">
        <v>101</v>
      </c>
    </row>
    <row r="44" spans="1:46" x14ac:dyDescent="0.25">
      <c r="A44">
        <v>1208</v>
      </c>
      <c r="B44" t="s">
        <v>102</v>
      </c>
      <c r="C44" t="s">
        <v>31</v>
      </c>
      <c r="D44">
        <v>47000</v>
      </c>
      <c r="E44" t="s">
        <v>103</v>
      </c>
      <c r="F44" t="s">
        <v>71</v>
      </c>
      <c r="G44" t="s">
        <v>104</v>
      </c>
      <c r="H44">
        <v>15.88</v>
      </c>
      <c r="I44">
        <v>9.52</v>
      </c>
      <c r="J44" t="s">
        <v>34</v>
      </c>
      <c r="L44">
        <v>7100</v>
      </c>
      <c r="M44">
        <v>7100</v>
      </c>
      <c r="O44" s="16" t="s">
        <v>105</v>
      </c>
      <c r="P44" s="16" t="s">
        <v>106</v>
      </c>
      <c r="Q44" t="s">
        <v>107</v>
      </c>
      <c r="T44" s="16">
        <v>68</v>
      </c>
      <c r="U44" s="17">
        <v>49</v>
      </c>
      <c r="V44" t="s">
        <v>37</v>
      </c>
      <c r="W44">
        <f>L44/1000</f>
        <v>7.1</v>
      </c>
      <c r="X44">
        <f>M44/1000</f>
        <v>7.1</v>
      </c>
      <c r="Y44">
        <f>X44*10</f>
        <v>71</v>
      </c>
      <c r="Z44" t="s">
        <v>38</v>
      </c>
      <c r="AA44" s="32" t="s">
        <v>39</v>
      </c>
      <c r="AB44" s="33" t="s">
        <v>1273</v>
      </c>
      <c r="AD44" s="16">
        <v>1.91</v>
      </c>
      <c r="AE44" s="16">
        <v>2.2000000000000002</v>
      </c>
      <c r="AI44" s="18" t="s">
        <v>71</v>
      </c>
      <c r="AJ44" s="18" t="s">
        <v>104</v>
      </c>
      <c r="AL44" s="19">
        <v>68</v>
      </c>
      <c r="AM44" s="20">
        <v>49</v>
      </c>
      <c r="AS44">
        <v>49</v>
      </c>
    </row>
    <row r="45" spans="1:46" x14ac:dyDescent="0.25">
      <c r="A45">
        <v>1246</v>
      </c>
      <c r="B45" t="s">
        <v>108</v>
      </c>
      <c r="C45" t="s">
        <v>31</v>
      </c>
      <c r="D45">
        <v>71100</v>
      </c>
      <c r="F45" t="s">
        <v>109</v>
      </c>
      <c r="G45" t="s">
        <v>110</v>
      </c>
      <c r="H45">
        <v>15.88</v>
      </c>
      <c r="I45">
        <v>9.52</v>
      </c>
      <c r="J45" t="s">
        <v>34</v>
      </c>
      <c r="L45">
        <v>10100</v>
      </c>
      <c r="M45">
        <v>9500</v>
      </c>
      <c r="O45" s="16" t="s">
        <v>111</v>
      </c>
      <c r="P45" s="16" t="s">
        <v>112</v>
      </c>
      <c r="Q45" t="s">
        <v>107</v>
      </c>
      <c r="S45" s="16" t="s">
        <v>113</v>
      </c>
      <c r="T45" s="16">
        <v>69</v>
      </c>
      <c r="U45" s="17">
        <v>31</v>
      </c>
      <c r="V45" t="s">
        <v>37</v>
      </c>
      <c r="W45">
        <f>L45/1000</f>
        <v>10.1</v>
      </c>
      <c r="X45">
        <f>M45/1000</f>
        <v>9.5</v>
      </c>
      <c r="Y45">
        <f>X45*10</f>
        <v>95</v>
      </c>
      <c r="Z45" t="s">
        <v>38</v>
      </c>
      <c r="AA45" s="32" t="s">
        <v>39</v>
      </c>
      <c r="AB45" s="33" t="s">
        <v>1273</v>
      </c>
      <c r="AD45" s="16">
        <v>2.8</v>
      </c>
      <c r="AE45" s="16">
        <v>2.96</v>
      </c>
      <c r="AI45" s="18" t="s">
        <v>109</v>
      </c>
      <c r="AJ45" s="18" t="s">
        <v>110</v>
      </c>
      <c r="AK45" s="19" t="s">
        <v>113</v>
      </c>
      <c r="AL45" s="19">
        <v>69</v>
      </c>
      <c r="AM45" s="20">
        <v>31</v>
      </c>
      <c r="AS45">
        <v>31</v>
      </c>
    </row>
    <row r="46" spans="1:46" x14ac:dyDescent="0.25">
      <c r="A46">
        <v>1283</v>
      </c>
      <c r="B46" t="s">
        <v>114</v>
      </c>
      <c r="C46" t="s">
        <v>31</v>
      </c>
      <c r="D46">
        <v>92700</v>
      </c>
      <c r="F46" t="s">
        <v>115</v>
      </c>
      <c r="G46" t="s">
        <v>116</v>
      </c>
      <c r="H46">
        <v>19.05</v>
      </c>
      <c r="I46">
        <v>9.52</v>
      </c>
      <c r="J46" t="s">
        <v>34</v>
      </c>
      <c r="L46">
        <v>13000</v>
      </c>
      <c r="M46">
        <v>12100</v>
      </c>
      <c r="O46" s="16" t="s">
        <v>117</v>
      </c>
      <c r="P46" s="16" t="s">
        <v>118</v>
      </c>
      <c r="Q46" t="s">
        <v>107</v>
      </c>
      <c r="T46" s="16">
        <v>70</v>
      </c>
      <c r="U46" s="17">
        <v>82</v>
      </c>
      <c r="V46" t="s">
        <v>47</v>
      </c>
      <c r="W46">
        <f>L46/1000</f>
        <v>13</v>
      </c>
      <c r="X46">
        <f>M46/1000</f>
        <v>12.1</v>
      </c>
      <c r="Y46">
        <f>X46*10</f>
        <v>121</v>
      </c>
      <c r="Z46" t="s">
        <v>47</v>
      </c>
      <c r="AA46" s="32" t="s">
        <v>39</v>
      </c>
      <c r="AB46" s="33" t="s">
        <v>1273</v>
      </c>
      <c r="AD46" s="16">
        <v>4</v>
      </c>
      <c r="AE46" s="16">
        <v>4.0199999999999996</v>
      </c>
      <c r="AI46" s="18" t="s">
        <v>115</v>
      </c>
      <c r="AJ46" s="18" t="s">
        <v>116</v>
      </c>
      <c r="AL46" s="19">
        <v>70</v>
      </c>
      <c r="AM46" s="20">
        <v>82</v>
      </c>
      <c r="AS46">
        <v>82</v>
      </c>
    </row>
    <row r="47" spans="1:46" x14ac:dyDescent="0.25">
      <c r="A47">
        <v>1322</v>
      </c>
      <c r="B47" t="s">
        <v>119</v>
      </c>
      <c r="C47" t="s">
        <v>31</v>
      </c>
      <c r="D47">
        <v>178700</v>
      </c>
      <c r="E47" t="s">
        <v>120</v>
      </c>
      <c r="F47" t="s">
        <v>121</v>
      </c>
      <c r="G47" t="s">
        <v>122</v>
      </c>
      <c r="H47">
        <v>19.05</v>
      </c>
      <c r="I47">
        <v>9.52</v>
      </c>
      <c r="J47" t="s">
        <v>34</v>
      </c>
      <c r="L47">
        <v>16300</v>
      </c>
      <c r="M47">
        <v>15300</v>
      </c>
      <c r="O47" s="16" t="s">
        <v>123</v>
      </c>
      <c r="P47" s="16" t="s">
        <v>124</v>
      </c>
      <c r="Q47" t="s">
        <v>107</v>
      </c>
      <c r="T47" s="16">
        <v>70</v>
      </c>
      <c r="U47" s="17">
        <v>46</v>
      </c>
      <c r="V47" t="s">
        <v>47</v>
      </c>
      <c r="W47">
        <f>L47/1000</f>
        <v>16.3</v>
      </c>
      <c r="X47">
        <f>M47/1000</f>
        <v>15.3</v>
      </c>
      <c r="Y47">
        <f>X47*10</f>
        <v>153</v>
      </c>
      <c r="Z47" t="s">
        <v>47</v>
      </c>
      <c r="AA47" s="32" t="s">
        <v>39</v>
      </c>
      <c r="AB47" s="33" t="s">
        <v>1273</v>
      </c>
      <c r="AD47" s="16">
        <v>5.07</v>
      </c>
      <c r="AE47" s="16">
        <v>5.0599999999999996</v>
      </c>
      <c r="AI47" s="18" t="s">
        <v>121</v>
      </c>
      <c r="AJ47" s="18" t="s">
        <v>122</v>
      </c>
      <c r="AL47" s="19">
        <v>70</v>
      </c>
      <c r="AM47" s="20">
        <v>46</v>
      </c>
      <c r="AS47">
        <v>46</v>
      </c>
    </row>
    <row r="48" spans="1:46" x14ac:dyDescent="0.25">
      <c r="A48">
        <v>1360</v>
      </c>
      <c r="B48" t="s">
        <v>125</v>
      </c>
      <c r="C48" t="s">
        <v>126</v>
      </c>
      <c r="D48">
        <v>231900</v>
      </c>
      <c r="F48" t="s">
        <v>127</v>
      </c>
      <c r="G48" t="s">
        <v>128</v>
      </c>
      <c r="H48">
        <v>15.88</v>
      </c>
      <c r="I48">
        <v>9.52</v>
      </c>
      <c r="J48" t="s">
        <v>34</v>
      </c>
      <c r="L48">
        <v>11000</v>
      </c>
      <c r="M48">
        <v>9900</v>
      </c>
      <c r="O48" s="16" t="s">
        <v>129</v>
      </c>
      <c r="P48" s="16" t="s">
        <v>130</v>
      </c>
      <c r="R48" s="16" t="s">
        <v>86</v>
      </c>
      <c r="S48" s="16" t="s">
        <v>131</v>
      </c>
      <c r="T48" s="16">
        <v>58</v>
      </c>
      <c r="U48" s="17" t="s">
        <v>132</v>
      </c>
      <c r="V48" t="s">
        <v>133</v>
      </c>
      <c r="W48">
        <f>L48/1000</f>
        <v>11</v>
      </c>
      <c r="X48">
        <f>M48/1000</f>
        <v>9.9</v>
      </c>
      <c r="Y48">
        <f>X48*10</f>
        <v>99</v>
      </c>
      <c r="Z48" t="s">
        <v>38</v>
      </c>
      <c r="AA48" s="32" t="s">
        <v>134</v>
      </c>
      <c r="AB48" s="33" t="s">
        <v>1273</v>
      </c>
      <c r="AD48" s="16">
        <v>3.05</v>
      </c>
      <c r="AE48" s="16">
        <v>3.29</v>
      </c>
      <c r="AI48" s="18" t="s">
        <v>127</v>
      </c>
      <c r="AJ48" s="18" t="s">
        <v>128</v>
      </c>
      <c r="AK48" s="19" t="s">
        <v>131</v>
      </c>
      <c r="AL48" s="19">
        <v>58</v>
      </c>
      <c r="AM48" s="20" t="s">
        <v>132</v>
      </c>
      <c r="AS48">
        <v>45.4</v>
      </c>
      <c r="AT48">
        <v>51.3</v>
      </c>
    </row>
    <row r="49" spans="1:46" x14ac:dyDescent="0.25">
      <c r="A49">
        <v>1402</v>
      </c>
      <c r="B49" t="s">
        <v>135</v>
      </c>
      <c r="C49" t="s">
        <v>136</v>
      </c>
      <c r="D49">
        <v>259700</v>
      </c>
      <c r="F49" t="s">
        <v>137</v>
      </c>
      <c r="G49" t="s">
        <v>138</v>
      </c>
      <c r="H49">
        <v>15.88</v>
      </c>
      <c r="I49">
        <v>9.52</v>
      </c>
      <c r="J49" t="s">
        <v>34</v>
      </c>
      <c r="L49">
        <v>7100</v>
      </c>
      <c r="M49">
        <v>7100</v>
      </c>
      <c r="O49" s="16" t="s">
        <v>139</v>
      </c>
      <c r="P49" s="16" t="s">
        <v>140</v>
      </c>
      <c r="R49" s="16" t="s">
        <v>86</v>
      </c>
      <c r="T49" s="16">
        <v>68</v>
      </c>
      <c r="U49" s="17" t="s">
        <v>141</v>
      </c>
      <c r="V49" t="s">
        <v>133</v>
      </c>
      <c r="W49">
        <f>L49/1000</f>
        <v>7.1</v>
      </c>
      <c r="X49">
        <f>M49/1000</f>
        <v>7.1</v>
      </c>
      <c r="Y49">
        <f>X49*10</f>
        <v>71</v>
      </c>
      <c r="Z49" t="s">
        <v>38</v>
      </c>
      <c r="AA49" s="32" t="s">
        <v>134</v>
      </c>
      <c r="AB49" s="33" t="s">
        <v>1273</v>
      </c>
      <c r="AD49" s="16">
        <v>1.91</v>
      </c>
      <c r="AE49" s="16">
        <v>2.1</v>
      </c>
      <c r="AI49" s="18" t="s">
        <v>137</v>
      </c>
      <c r="AJ49" s="18" t="s">
        <v>138</v>
      </c>
      <c r="AL49" s="19">
        <v>68</v>
      </c>
      <c r="AM49" s="20" t="s">
        <v>141</v>
      </c>
      <c r="AS49">
        <v>27</v>
      </c>
      <c r="AT49">
        <v>28.5</v>
      </c>
    </row>
    <row r="50" spans="1:46" x14ac:dyDescent="0.25">
      <c r="A50">
        <v>1443</v>
      </c>
      <c r="B50" t="s">
        <v>142</v>
      </c>
      <c r="C50" t="s">
        <v>143</v>
      </c>
      <c r="D50">
        <v>47000</v>
      </c>
      <c r="F50" t="s">
        <v>115</v>
      </c>
      <c r="G50" t="s">
        <v>144</v>
      </c>
      <c r="H50">
        <v>19.05</v>
      </c>
      <c r="I50">
        <v>9.52</v>
      </c>
      <c r="J50" t="s">
        <v>34</v>
      </c>
      <c r="L50">
        <v>14100</v>
      </c>
      <c r="M50">
        <v>12500</v>
      </c>
      <c r="O50" s="16" t="s">
        <v>145</v>
      </c>
      <c r="P50" s="16" t="s">
        <v>146</v>
      </c>
      <c r="R50" s="16" t="s">
        <v>86</v>
      </c>
      <c r="S50" s="16" t="s">
        <v>147</v>
      </c>
      <c r="T50" s="16">
        <v>59</v>
      </c>
      <c r="U50" s="17" t="s">
        <v>148</v>
      </c>
      <c r="V50" t="s">
        <v>37</v>
      </c>
      <c r="W50">
        <f>L50/1000</f>
        <v>14.1</v>
      </c>
      <c r="X50">
        <f>M50/1000</f>
        <v>12.5</v>
      </c>
      <c r="Y50">
        <f>X50*10</f>
        <v>125</v>
      </c>
      <c r="Z50" t="s">
        <v>38</v>
      </c>
      <c r="AA50" s="32" t="s">
        <v>134</v>
      </c>
      <c r="AB50" s="33" t="s">
        <v>1273</v>
      </c>
      <c r="AD50" s="16">
        <v>3.9</v>
      </c>
      <c r="AE50" s="16">
        <v>4.1500000000000004</v>
      </c>
      <c r="AI50" s="18" t="s">
        <v>115</v>
      </c>
      <c r="AJ50" s="18" t="s">
        <v>144</v>
      </c>
      <c r="AK50" s="19" t="s">
        <v>147</v>
      </c>
      <c r="AL50" s="19">
        <v>59</v>
      </c>
      <c r="AM50" s="20" t="s">
        <v>148</v>
      </c>
      <c r="AS50">
        <v>82</v>
      </c>
      <c r="AT50">
        <v>93</v>
      </c>
    </row>
    <row r="51" spans="1:46" x14ac:dyDescent="0.25">
      <c r="A51">
        <v>1475</v>
      </c>
      <c r="B51" t="s">
        <v>149</v>
      </c>
      <c r="C51" t="s">
        <v>143</v>
      </c>
      <c r="D51">
        <v>175500</v>
      </c>
      <c r="E51" t="s">
        <v>150</v>
      </c>
      <c r="F51" t="s">
        <v>121</v>
      </c>
      <c r="G51" t="s">
        <v>122</v>
      </c>
      <c r="H51">
        <v>19.05</v>
      </c>
      <c r="I51">
        <v>9.52</v>
      </c>
      <c r="J51" t="s">
        <v>34</v>
      </c>
      <c r="L51">
        <v>16500</v>
      </c>
      <c r="M51">
        <v>15500</v>
      </c>
      <c r="O51" s="16" t="s">
        <v>151</v>
      </c>
      <c r="P51" s="16" t="s">
        <v>152</v>
      </c>
      <c r="R51" s="16" t="s">
        <v>86</v>
      </c>
      <c r="S51" s="16" t="s">
        <v>147</v>
      </c>
      <c r="U51" s="17" t="s">
        <v>153</v>
      </c>
      <c r="V51" t="s">
        <v>37</v>
      </c>
      <c r="W51">
        <f>L51/1000</f>
        <v>16.5</v>
      </c>
      <c r="X51">
        <f>M51/1000</f>
        <v>15.5</v>
      </c>
      <c r="Y51">
        <f>X51*10</f>
        <v>155</v>
      </c>
      <c r="Z51" t="s">
        <v>38</v>
      </c>
      <c r="AA51" s="32" t="s">
        <v>134</v>
      </c>
      <c r="AB51" s="33" t="s">
        <v>1273</v>
      </c>
      <c r="AD51" s="16">
        <v>4.57</v>
      </c>
      <c r="AE51" s="16">
        <v>5.13</v>
      </c>
      <c r="AI51" s="18" t="s">
        <v>121</v>
      </c>
      <c r="AJ51" s="18" t="s">
        <v>122</v>
      </c>
      <c r="AK51" s="19" t="s">
        <v>147</v>
      </c>
      <c r="AM51" s="20" t="s">
        <v>153</v>
      </c>
      <c r="AS51">
        <v>96</v>
      </c>
      <c r="AT51">
        <v>106</v>
      </c>
    </row>
    <row r="52" spans="1:46" x14ac:dyDescent="0.25">
      <c r="A52">
        <v>1507</v>
      </c>
      <c r="B52" t="s">
        <v>154</v>
      </c>
      <c r="C52" t="s">
        <v>155</v>
      </c>
      <c r="D52">
        <v>235700</v>
      </c>
      <c r="F52" t="s">
        <v>71</v>
      </c>
      <c r="G52" t="s">
        <v>104</v>
      </c>
      <c r="H52">
        <v>15.88</v>
      </c>
      <c r="I52">
        <v>9.52</v>
      </c>
      <c r="J52" t="s">
        <v>34</v>
      </c>
      <c r="L52">
        <v>7100</v>
      </c>
      <c r="M52">
        <v>6300</v>
      </c>
      <c r="O52" s="16" t="s">
        <v>156</v>
      </c>
      <c r="P52" s="16" t="s">
        <v>157</v>
      </c>
      <c r="Q52" t="s">
        <v>107</v>
      </c>
      <c r="R52" s="16" t="s">
        <v>86</v>
      </c>
      <c r="S52" s="16" t="s">
        <v>158</v>
      </c>
      <c r="T52" s="16">
        <v>68</v>
      </c>
      <c r="U52" s="17" t="s">
        <v>159</v>
      </c>
      <c r="V52" t="s">
        <v>133</v>
      </c>
      <c r="W52">
        <f>L52/1000</f>
        <v>7.1</v>
      </c>
      <c r="X52">
        <f>M52/1000</f>
        <v>6.3</v>
      </c>
      <c r="Y52">
        <f>X52*10</f>
        <v>63</v>
      </c>
      <c r="Z52" t="s">
        <v>38</v>
      </c>
      <c r="AA52" s="32" t="s">
        <v>160</v>
      </c>
      <c r="AB52" s="33" t="s">
        <v>1273</v>
      </c>
      <c r="AD52" s="16">
        <v>2.08</v>
      </c>
      <c r="AE52" s="16">
        <v>2.16</v>
      </c>
      <c r="AI52" s="18" t="s">
        <v>71</v>
      </c>
      <c r="AJ52" s="18" t="s">
        <v>104</v>
      </c>
      <c r="AK52" s="19" t="s">
        <v>158</v>
      </c>
      <c r="AL52" s="19">
        <v>68</v>
      </c>
      <c r="AM52" s="20" t="s">
        <v>159</v>
      </c>
      <c r="AS52">
        <v>49</v>
      </c>
      <c r="AT52">
        <v>52</v>
      </c>
    </row>
    <row r="53" spans="1:46" x14ac:dyDescent="0.25">
      <c r="A53">
        <v>1542</v>
      </c>
      <c r="B53" t="s">
        <v>161</v>
      </c>
      <c r="C53" t="s">
        <v>155</v>
      </c>
      <c r="D53">
        <v>181200</v>
      </c>
      <c r="F53" t="s">
        <v>109</v>
      </c>
      <c r="G53" t="s">
        <v>110</v>
      </c>
      <c r="H53">
        <v>15.88</v>
      </c>
      <c r="I53">
        <v>9.52</v>
      </c>
      <c r="J53" t="s">
        <v>34</v>
      </c>
      <c r="L53">
        <v>10600</v>
      </c>
      <c r="M53">
        <v>10000</v>
      </c>
      <c r="O53" s="16" t="s">
        <v>162</v>
      </c>
      <c r="P53" s="16" t="s">
        <v>163</v>
      </c>
      <c r="Q53" t="s">
        <v>107</v>
      </c>
      <c r="S53" s="16" t="s">
        <v>164</v>
      </c>
      <c r="T53" s="16">
        <v>69</v>
      </c>
      <c r="U53" s="17" t="s">
        <v>165</v>
      </c>
      <c r="W53">
        <f>L53/1000</f>
        <v>10.6</v>
      </c>
      <c r="X53">
        <f>M53/1000</f>
        <v>10</v>
      </c>
      <c r="Y53">
        <f>X53*10</f>
        <v>100</v>
      </c>
      <c r="AA53" s="32" t="s">
        <v>160</v>
      </c>
      <c r="AB53" s="33" t="s">
        <v>1273</v>
      </c>
      <c r="AD53" s="16">
        <v>2.94</v>
      </c>
      <c r="AE53" s="16">
        <v>2.77</v>
      </c>
      <c r="AI53" s="18" t="s">
        <v>109</v>
      </c>
      <c r="AJ53" s="18" t="s">
        <v>110</v>
      </c>
      <c r="AK53" s="19" t="s">
        <v>164</v>
      </c>
      <c r="AL53" s="19">
        <v>69</v>
      </c>
      <c r="AM53" s="20" t="s">
        <v>165</v>
      </c>
      <c r="AS53">
        <v>37</v>
      </c>
      <c r="AT53">
        <v>47</v>
      </c>
    </row>
    <row r="54" spans="1:46" x14ac:dyDescent="0.25">
      <c r="A54">
        <v>1573</v>
      </c>
      <c r="B54" t="s">
        <v>166</v>
      </c>
      <c r="C54" t="s">
        <v>155</v>
      </c>
      <c r="D54">
        <v>174900</v>
      </c>
      <c r="F54" t="s">
        <v>115</v>
      </c>
      <c r="G54" t="s">
        <v>144</v>
      </c>
      <c r="H54">
        <v>19.05</v>
      </c>
      <c r="I54">
        <v>9.52</v>
      </c>
      <c r="J54" t="s">
        <v>34</v>
      </c>
      <c r="L54">
        <v>14100</v>
      </c>
      <c r="M54">
        <v>12500</v>
      </c>
      <c r="O54" s="16" t="s">
        <v>167</v>
      </c>
      <c r="P54" s="16" t="s">
        <v>168</v>
      </c>
      <c r="R54" s="16" t="s">
        <v>86</v>
      </c>
      <c r="S54" s="16" t="s">
        <v>169</v>
      </c>
      <c r="T54" s="16">
        <v>70</v>
      </c>
      <c r="U54" s="17" t="s">
        <v>170</v>
      </c>
      <c r="V54" t="s">
        <v>47</v>
      </c>
      <c r="W54">
        <f>L54/1000</f>
        <v>14.1</v>
      </c>
      <c r="X54">
        <f>M54/1000</f>
        <v>12.5</v>
      </c>
      <c r="Y54">
        <f>X54*10</f>
        <v>125</v>
      </c>
      <c r="Z54" t="s">
        <v>47</v>
      </c>
      <c r="AA54" s="32" t="s">
        <v>160</v>
      </c>
      <c r="AB54" s="33" t="s">
        <v>1273</v>
      </c>
      <c r="AD54" s="16">
        <v>4.0999999999999996</v>
      </c>
      <c r="AE54" s="16">
        <v>3.89</v>
      </c>
      <c r="AI54" s="18" t="s">
        <v>115</v>
      </c>
      <c r="AJ54" s="18" t="s">
        <v>144</v>
      </c>
      <c r="AK54" s="19" t="s">
        <v>169</v>
      </c>
      <c r="AL54" s="19">
        <v>70</v>
      </c>
      <c r="AM54" s="20" t="s">
        <v>170</v>
      </c>
      <c r="AS54">
        <v>54</v>
      </c>
      <c r="AT54">
        <v>61</v>
      </c>
    </row>
    <row r="55" spans="1:46" x14ac:dyDescent="0.25">
      <c r="A55">
        <v>1607</v>
      </c>
      <c r="B55" t="s">
        <v>171</v>
      </c>
      <c r="C55" t="s">
        <v>155</v>
      </c>
      <c r="D55">
        <v>186300</v>
      </c>
      <c r="E55" t="s">
        <v>172</v>
      </c>
      <c r="F55" t="s">
        <v>121</v>
      </c>
      <c r="G55" t="s">
        <v>122</v>
      </c>
      <c r="H55">
        <v>19.05</v>
      </c>
      <c r="I55">
        <v>9.52</v>
      </c>
      <c r="J55" t="s">
        <v>34</v>
      </c>
      <c r="L55">
        <v>16500</v>
      </c>
      <c r="M55">
        <v>15500</v>
      </c>
      <c r="O55" s="16" t="s">
        <v>173</v>
      </c>
      <c r="P55" s="16" t="s">
        <v>152</v>
      </c>
      <c r="Q55" t="s">
        <v>107</v>
      </c>
      <c r="R55" s="16" t="s">
        <v>86</v>
      </c>
      <c r="S55" s="16" t="s">
        <v>169</v>
      </c>
      <c r="T55" s="16">
        <v>70</v>
      </c>
      <c r="U55" s="17" t="s">
        <v>153</v>
      </c>
      <c r="V55" t="s">
        <v>47</v>
      </c>
      <c r="W55">
        <f>L55/1000</f>
        <v>16.5</v>
      </c>
      <c r="X55">
        <f>M55/1000</f>
        <v>15.5</v>
      </c>
      <c r="Y55">
        <f>X55*10</f>
        <v>155</v>
      </c>
      <c r="Z55" t="s">
        <v>47</v>
      </c>
      <c r="AA55" s="32" t="s">
        <v>160</v>
      </c>
      <c r="AB55" s="33" t="s">
        <v>1273</v>
      </c>
      <c r="AD55" s="16">
        <v>4.83</v>
      </c>
      <c r="AE55" s="16">
        <v>5.13</v>
      </c>
      <c r="AI55" s="18" t="s">
        <v>121</v>
      </c>
      <c r="AJ55" s="18" t="s">
        <v>122</v>
      </c>
      <c r="AK55" s="19" t="s">
        <v>169</v>
      </c>
      <c r="AL55" s="19">
        <v>70</v>
      </c>
      <c r="AM55" s="20" t="s">
        <v>153</v>
      </c>
      <c r="AS55">
        <v>96</v>
      </c>
      <c r="AT55">
        <v>106</v>
      </c>
    </row>
    <row r="56" spans="1:46" x14ac:dyDescent="0.25">
      <c r="A56">
        <v>1670</v>
      </c>
      <c r="B56" t="s">
        <v>174</v>
      </c>
      <c r="C56" t="s">
        <v>175</v>
      </c>
      <c r="D56">
        <v>169800</v>
      </c>
      <c r="F56" t="s">
        <v>176</v>
      </c>
      <c r="G56" t="s">
        <v>144</v>
      </c>
      <c r="H56">
        <v>19.05</v>
      </c>
      <c r="I56">
        <v>9.52</v>
      </c>
      <c r="L56">
        <v>15100</v>
      </c>
      <c r="M56">
        <v>14100</v>
      </c>
      <c r="O56" s="16">
        <v>5</v>
      </c>
      <c r="P56" s="16">
        <v>4.8</v>
      </c>
      <c r="S56" s="16" t="s">
        <v>177</v>
      </c>
      <c r="T56" s="16">
        <v>58</v>
      </c>
      <c r="U56" s="17" t="s">
        <v>178</v>
      </c>
      <c r="V56" t="s">
        <v>179</v>
      </c>
      <c r="W56">
        <f>L56/1000</f>
        <v>15.1</v>
      </c>
      <c r="X56">
        <f>M56/1000</f>
        <v>14.1</v>
      </c>
      <c r="Y56">
        <f>X56*10</f>
        <v>141</v>
      </c>
      <c r="Z56" t="s">
        <v>179</v>
      </c>
      <c r="AA56" s="32" t="s">
        <v>180</v>
      </c>
      <c r="AB56" s="33" t="s">
        <v>1273</v>
      </c>
      <c r="AD56" s="16">
        <v>5</v>
      </c>
      <c r="AE56" s="16">
        <v>4.8</v>
      </c>
      <c r="AI56" s="18" t="s">
        <v>176</v>
      </c>
      <c r="AJ56" s="18" t="s">
        <v>144</v>
      </c>
      <c r="AK56" s="19" t="s">
        <v>177</v>
      </c>
      <c r="AL56" s="19">
        <v>58</v>
      </c>
      <c r="AM56" s="20" t="s">
        <v>178</v>
      </c>
      <c r="AS56">
        <v>95</v>
      </c>
      <c r="AT56">
        <v>105</v>
      </c>
    </row>
    <row r="57" spans="1:46" x14ac:dyDescent="0.25">
      <c r="A57">
        <v>1701</v>
      </c>
      <c r="B57" t="s">
        <v>181</v>
      </c>
      <c r="C57" t="s">
        <v>31</v>
      </c>
      <c r="D57">
        <v>43700</v>
      </c>
      <c r="E57" t="s">
        <v>182</v>
      </c>
      <c r="F57" t="s">
        <v>183</v>
      </c>
      <c r="G57" t="s">
        <v>184</v>
      </c>
      <c r="H57" t="s">
        <v>33</v>
      </c>
      <c r="I57">
        <v>9.52</v>
      </c>
      <c r="L57">
        <v>8000</v>
      </c>
      <c r="M57">
        <v>7250</v>
      </c>
      <c r="O57" s="16">
        <v>2.34</v>
      </c>
      <c r="P57" s="16">
        <v>2.2599999999999998</v>
      </c>
      <c r="Q57" t="s">
        <v>100</v>
      </c>
      <c r="S57" s="16" t="s">
        <v>185</v>
      </c>
      <c r="T57" s="16">
        <v>56</v>
      </c>
      <c r="U57" s="17" t="s">
        <v>186</v>
      </c>
      <c r="V57" t="s">
        <v>37</v>
      </c>
      <c r="W57">
        <f>L57/1000</f>
        <v>8</v>
      </c>
      <c r="X57">
        <f>M57/1000</f>
        <v>7.25</v>
      </c>
      <c r="Y57">
        <f>X57*10</f>
        <v>72.5</v>
      </c>
      <c r="Z57" t="s">
        <v>38</v>
      </c>
      <c r="AA57" s="32" t="s">
        <v>39</v>
      </c>
      <c r="AB57" s="33" t="s">
        <v>1273</v>
      </c>
      <c r="AD57" s="16">
        <v>2.34</v>
      </c>
      <c r="AE57" s="16">
        <v>2.2599999999999998</v>
      </c>
      <c r="AI57" s="18" t="s">
        <v>183</v>
      </c>
      <c r="AJ57" s="18" t="s">
        <v>184</v>
      </c>
      <c r="AK57" s="19" t="s">
        <v>185</v>
      </c>
      <c r="AL57" s="19">
        <v>56</v>
      </c>
      <c r="AM57" s="20" t="s">
        <v>186</v>
      </c>
      <c r="AS57">
        <v>57</v>
      </c>
      <c r="AT57">
        <v>60.5</v>
      </c>
    </row>
    <row r="58" spans="1:46" x14ac:dyDescent="0.25">
      <c r="A58">
        <v>1735</v>
      </c>
      <c r="B58" t="s">
        <v>187</v>
      </c>
      <c r="C58" t="s">
        <v>31</v>
      </c>
      <c r="D58">
        <v>43700</v>
      </c>
      <c r="F58" t="s">
        <v>109</v>
      </c>
      <c r="G58" t="s">
        <v>110</v>
      </c>
      <c r="H58" t="s">
        <v>33</v>
      </c>
      <c r="I58">
        <v>9.52</v>
      </c>
      <c r="L58">
        <v>10100</v>
      </c>
      <c r="M58">
        <v>9500</v>
      </c>
      <c r="O58" s="16" t="s">
        <v>188</v>
      </c>
      <c r="P58" s="16" t="s">
        <v>189</v>
      </c>
      <c r="Q58" t="s">
        <v>91</v>
      </c>
      <c r="S58" s="16" t="s">
        <v>190</v>
      </c>
      <c r="T58" s="16">
        <v>54</v>
      </c>
      <c r="U58" s="17" t="s">
        <v>191</v>
      </c>
      <c r="V58" t="s">
        <v>37</v>
      </c>
      <c r="W58">
        <f>L58/1000</f>
        <v>10.1</v>
      </c>
      <c r="X58">
        <f>M58/1000</f>
        <v>9.5</v>
      </c>
      <c r="Y58">
        <f>X58*10</f>
        <v>95</v>
      </c>
      <c r="Z58" t="s">
        <v>38</v>
      </c>
      <c r="AA58" s="32" t="s">
        <v>39</v>
      </c>
      <c r="AB58" s="33" t="s">
        <v>1273</v>
      </c>
      <c r="AD58" s="16">
        <v>2.8</v>
      </c>
      <c r="AE58" s="16">
        <v>2.96</v>
      </c>
      <c r="AI58" s="18" t="s">
        <v>109</v>
      </c>
      <c r="AJ58" s="18" t="s">
        <v>110</v>
      </c>
      <c r="AK58" s="19" t="s">
        <v>190</v>
      </c>
      <c r="AL58" s="19">
        <v>54</v>
      </c>
      <c r="AM58" s="20" t="s">
        <v>191</v>
      </c>
      <c r="AS58">
        <v>64</v>
      </c>
      <c r="AT58">
        <v>73</v>
      </c>
    </row>
    <row r="59" spans="1:46" x14ac:dyDescent="0.25">
      <c r="A59">
        <v>1771</v>
      </c>
      <c r="B59" t="s">
        <v>192</v>
      </c>
      <c r="C59" t="s">
        <v>31</v>
      </c>
      <c r="D59">
        <v>47000</v>
      </c>
      <c r="F59" t="s">
        <v>115</v>
      </c>
      <c r="G59" t="s">
        <v>116</v>
      </c>
      <c r="H59">
        <v>19.05</v>
      </c>
      <c r="I59">
        <v>9.52</v>
      </c>
      <c r="L59">
        <v>13000</v>
      </c>
      <c r="M59">
        <v>12100</v>
      </c>
      <c r="O59" s="16">
        <v>4.4800000000000004</v>
      </c>
      <c r="P59" s="16">
        <v>4.68</v>
      </c>
      <c r="Q59" t="s">
        <v>94</v>
      </c>
      <c r="S59" s="16" t="s">
        <v>193</v>
      </c>
      <c r="T59" s="16">
        <v>59</v>
      </c>
      <c r="U59" s="17" t="s">
        <v>194</v>
      </c>
      <c r="V59" t="s">
        <v>37</v>
      </c>
      <c r="W59">
        <f>L59/1000</f>
        <v>13</v>
      </c>
      <c r="X59">
        <f>M59/1000</f>
        <v>12.1</v>
      </c>
      <c r="Y59">
        <f>X59*10</f>
        <v>121</v>
      </c>
      <c r="Z59" t="s">
        <v>38</v>
      </c>
      <c r="AA59" s="32" t="s">
        <v>39</v>
      </c>
      <c r="AB59" s="33" t="s">
        <v>1273</v>
      </c>
      <c r="AD59" s="16">
        <v>4.4800000000000004</v>
      </c>
      <c r="AE59" s="16">
        <v>4.68</v>
      </c>
      <c r="AI59" s="18" t="s">
        <v>115</v>
      </c>
      <c r="AJ59" s="18" t="s">
        <v>116</v>
      </c>
      <c r="AK59" s="19" t="s">
        <v>193</v>
      </c>
      <c r="AL59" s="19">
        <v>59</v>
      </c>
      <c r="AM59" s="20" t="s">
        <v>194</v>
      </c>
      <c r="AS59">
        <v>82</v>
      </c>
      <c r="AT59">
        <v>93</v>
      </c>
    </row>
    <row r="60" spans="1:46" x14ac:dyDescent="0.25">
      <c r="A60">
        <v>1806</v>
      </c>
      <c r="B60" t="s">
        <v>195</v>
      </c>
      <c r="C60" t="s">
        <v>143</v>
      </c>
      <c r="D60">
        <v>47000</v>
      </c>
      <c r="E60" t="s">
        <v>196</v>
      </c>
      <c r="F60" t="s">
        <v>115</v>
      </c>
      <c r="G60" t="s">
        <v>197</v>
      </c>
      <c r="H60">
        <v>19.05</v>
      </c>
      <c r="I60">
        <v>9.52</v>
      </c>
      <c r="L60">
        <v>15000</v>
      </c>
      <c r="M60">
        <v>13500</v>
      </c>
      <c r="O60" s="16">
        <v>4.4000000000000004</v>
      </c>
      <c r="P60" s="16">
        <v>4.8</v>
      </c>
      <c r="S60" s="16" t="s">
        <v>147</v>
      </c>
      <c r="T60" s="16">
        <v>58</v>
      </c>
      <c r="U60" s="17" t="s">
        <v>198</v>
      </c>
      <c r="V60" t="s">
        <v>47</v>
      </c>
      <c r="W60">
        <f>L60/1000</f>
        <v>15</v>
      </c>
      <c r="X60">
        <f>M60/1000</f>
        <v>13.5</v>
      </c>
      <c r="Y60">
        <f>X60*10</f>
        <v>135</v>
      </c>
      <c r="Z60" t="s">
        <v>47</v>
      </c>
      <c r="AA60" s="32" t="s">
        <v>134</v>
      </c>
      <c r="AB60" s="33" t="s">
        <v>1273</v>
      </c>
      <c r="AD60" s="16">
        <v>4.4000000000000004</v>
      </c>
      <c r="AE60" s="16">
        <v>4.8</v>
      </c>
      <c r="AI60" s="18" t="s">
        <v>115</v>
      </c>
      <c r="AJ60" s="18" t="s">
        <v>197</v>
      </c>
      <c r="AK60" s="19" t="s">
        <v>147</v>
      </c>
      <c r="AL60" s="19">
        <v>58</v>
      </c>
      <c r="AM60" s="20" t="s">
        <v>198</v>
      </c>
      <c r="AS60">
        <v>108</v>
      </c>
      <c r="AT60">
        <v>118</v>
      </c>
    </row>
    <row r="61" spans="1:46" x14ac:dyDescent="0.25">
      <c r="A61">
        <v>1839</v>
      </c>
      <c r="B61" t="s">
        <v>199</v>
      </c>
      <c r="C61" t="s">
        <v>143</v>
      </c>
      <c r="D61">
        <v>53100</v>
      </c>
      <c r="E61" t="s">
        <v>200</v>
      </c>
      <c r="F61" t="s">
        <v>121</v>
      </c>
      <c r="G61" t="s">
        <v>122</v>
      </c>
      <c r="H61">
        <v>19.05</v>
      </c>
      <c r="I61">
        <v>9.52</v>
      </c>
      <c r="L61">
        <v>17200</v>
      </c>
      <c r="M61">
        <v>16000</v>
      </c>
      <c r="O61" s="16">
        <v>4.76</v>
      </c>
      <c r="P61" s="16">
        <v>5.3</v>
      </c>
      <c r="S61" s="16" t="s">
        <v>147</v>
      </c>
      <c r="T61" s="16">
        <v>58</v>
      </c>
      <c r="U61" s="17" t="s">
        <v>198</v>
      </c>
      <c r="V61" t="s">
        <v>47</v>
      </c>
      <c r="W61">
        <f>L61/1000</f>
        <v>17.2</v>
      </c>
      <c r="X61">
        <f>M61/1000</f>
        <v>16</v>
      </c>
      <c r="Y61">
        <f>X61*10</f>
        <v>160</v>
      </c>
      <c r="Z61" t="s">
        <v>47</v>
      </c>
      <c r="AA61" s="32" t="s">
        <v>134</v>
      </c>
      <c r="AB61" s="33" t="s">
        <v>1273</v>
      </c>
      <c r="AD61" s="16">
        <v>4.76</v>
      </c>
      <c r="AE61" s="16">
        <v>5.3</v>
      </c>
      <c r="AI61" s="18" t="s">
        <v>121</v>
      </c>
      <c r="AJ61" s="18" t="s">
        <v>122</v>
      </c>
      <c r="AK61" s="19" t="s">
        <v>147</v>
      </c>
      <c r="AL61" s="19">
        <v>58</v>
      </c>
      <c r="AM61" s="20" t="s">
        <v>198</v>
      </c>
      <c r="AS61">
        <v>108</v>
      </c>
      <c r="AT61">
        <v>118</v>
      </c>
    </row>
    <row r="62" spans="1:46" x14ac:dyDescent="0.25">
      <c r="A62">
        <v>1872</v>
      </c>
      <c r="B62" t="s">
        <v>201</v>
      </c>
      <c r="C62" t="s">
        <v>143</v>
      </c>
      <c r="D62">
        <v>79800</v>
      </c>
      <c r="E62" t="s">
        <v>202</v>
      </c>
      <c r="F62" t="s">
        <v>203</v>
      </c>
      <c r="G62" t="s">
        <v>204</v>
      </c>
      <c r="H62">
        <v>25.4</v>
      </c>
      <c r="I62">
        <v>12.7</v>
      </c>
      <c r="L62">
        <v>25000</v>
      </c>
      <c r="M62">
        <v>24000</v>
      </c>
      <c r="O62" s="16">
        <v>6.8</v>
      </c>
      <c r="P62" s="16">
        <v>7.4</v>
      </c>
      <c r="S62" s="16">
        <v>60</v>
      </c>
      <c r="T62" s="16">
        <v>64</v>
      </c>
      <c r="U62" s="17" t="s">
        <v>205</v>
      </c>
      <c r="V62" t="s">
        <v>47</v>
      </c>
      <c r="W62">
        <f>L62/1000</f>
        <v>25</v>
      </c>
      <c r="X62">
        <f>M62/1000</f>
        <v>24</v>
      </c>
      <c r="Y62">
        <f>X62*10</f>
        <v>240</v>
      </c>
      <c r="Z62" t="s">
        <v>47</v>
      </c>
      <c r="AA62" s="32" t="s">
        <v>134</v>
      </c>
      <c r="AB62" s="33" t="s">
        <v>1273</v>
      </c>
      <c r="AD62" s="16">
        <v>6.8</v>
      </c>
      <c r="AE62" s="16">
        <v>7.4</v>
      </c>
      <c r="AI62" s="18" t="s">
        <v>203</v>
      </c>
      <c r="AJ62" s="18" t="s">
        <v>204</v>
      </c>
      <c r="AK62" s="19">
        <v>60</v>
      </c>
      <c r="AL62" s="19">
        <v>64</v>
      </c>
      <c r="AM62" s="20" t="s">
        <v>205</v>
      </c>
      <c r="AS62">
        <v>92</v>
      </c>
      <c r="AT62">
        <v>100</v>
      </c>
    </row>
    <row r="63" spans="1:46" x14ac:dyDescent="0.25">
      <c r="A63">
        <v>1905</v>
      </c>
      <c r="B63" t="s">
        <v>206</v>
      </c>
      <c r="C63" t="s">
        <v>207</v>
      </c>
      <c r="D63">
        <v>79800</v>
      </c>
      <c r="F63" t="s">
        <v>183</v>
      </c>
      <c r="G63" t="s">
        <v>208</v>
      </c>
      <c r="H63">
        <v>19.05</v>
      </c>
      <c r="I63">
        <v>9.52</v>
      </c>
      <c r="L63">
        <v>7700</v>
      </c>
      <c r="M63">
        <v>7200</v>
      </c>
      <c r="O63" s="16">
        <v>2.4</v>
      </c>
      <c r="P63" s="16">
        <v>2.39</v>
      </c>
      <c r="S63" s="16" t="s">
        <v>209</v>
      </c>
      <c r="T63" s="16">
        <v>56</v>
      </c>
      <c r="U63" s="17" t="s">
        <v>186</v>
      </c>
      <c r="V63" t="s">
        <v>37</v>
      </c>
      <c r="W63">
        <f>L63/1000</f>
        <v>7.7</v>
      </c>
      <c r="X63">
        <f>M63/1000</f>
        <v>7.2</v>
      </c>
      <c r="Y63">
        <f>X63*10</f>
        <v>72</v>
      </c>
      <c r="Z63" t="s">
        <v>38</v>
      </c>
      <c r="AA63" s="32" t="s">
        <v>134</v>
      </c>
      <c r="AB63" s="33" t="s">
        <v>1273</v>
      </c>
      <c r="AD63" s="16">
        <v>2.4</v>
      </c>
      <c r="AE63" s="16">
        <v>2.39</v>
      </c>
      <c r="AI63" s="18" t="s">
        <v>183</v>
      </c>
      <c r="AJ63" s="18" t="s">
        <v>208</v>
      </c>
      <c r="AK63" s="19" t="s">
        <v>209</v>
      </c>
      <c r="AL63" s="19">
        <v>56</v>
      </c>
      <c r="AM63" s="20" t="s">
        <v>186</v>
      </c>
      <c r="AS63">
        <v>57</v>
      </c>
      <c r="AT63">
        <v>60.5</v>
      </c>
    </row>
    <row r="64" spans="1:46" x14ac:dyDescent="0.25">
      <c r="A64">
        <v>1936</v>
      </c>
      <c r="B64" t="s">
        <v>210</v>
      </c>
      <c r="C64" t="s">
        <v>207</v>
      </c>
      <c r="D64">
        <v>53100</v>
      </c>
      <c r="F64" t="s">
        <v>127</v>
      </c>
      <c r="G64" t="s">
        <v>128</v>
      </c>
      <c r="H64">
        <v>15.88</v>
      </c>
      <c r="I64">
        <v>9.52</v>
      </c>
      <c r="L64">
        <v>11700</v>
      </c>
      <c r="M64">
        <v>10500</v>
      </c>
      <c r="O64" s="16">
        <v>3.64</v>
      </c>
      <c r="P64" s="16">
        <v>3.49</v>
      </c>
      <c r="R64" s="16" t="s">
        <v>86</v>
      </c>
      <c r="S64" s="16" t="s">
        <v>211</v>
      </c>
      <c r="T64" s="16">
        <v>60</v>
      </c>
      <c r="U64" s="17" t="s">
        <v>212</v>
      </c>
      <c r="V64" t="s">
        <v>133</v>
      </c>
      <c r="W64">
        <f>L64/1000</f>
        <v>11.7</v>
      </c>
      <c r="X64">
        <f>M64/1000</f>
        <v>10.5</v>
      </c>
      <c r="Y64">
        <f>X64*10</f>
        <v>105</v>
      </c>
      <c r="Z64" t="s">
        <v>38</v>
      </c>
      <c r="AA64" s="32" t="s">
        <v>134</v>
      </c>
      <c r="AB64" s="33" t="s">
        <v>1273</v>
      </c>
      <c r="AD64" s="16">
        <v>3.64</v>
      </c>
      <c r="AE64" s="16">
        <v>3.49</v>
      </c>
      <c r="AI64" s="18" t="s">
        <v>127</v>
      </c>
      <c r="AJ64" s="18" t="s">
        <v>128</v>
      </c>
      <c r="AK64" s="19" t="s">
        <v>211</v>
      </c>
      <c r="AL64" s="19">
        <v>60</v>
      </c>
      <c r="AM64" s="20" t="s">
        <v>212</v>
      </c>
      <c r="AS64">
        <v>34</v>
      </c>
      <c r="AT64">
        <v>39</v>
      </c>
    </row>
    <row r="65" spans="1:46" x14ac:dyDescent="0.25">
      <c r="A65">
        <v>1976</v>
      </c>
      <c r="B65" t="s">
        <v>213</v>
      </c>
      <c r="C65" t="s">
        <v>31</v>
      </c>
      <c r="D65">
        <v>175200</v>
      </c>
      <c r="F65" t="s">
        <v>214</v>
      </c>
      <c r="G65" t="s">
        <v>215</v>
      </c>
      <c r="H65">
        <v>12.7</v>
      </c>
      <c r="I65">
        <v>6.35</v>
      </c>
      <c r="L65">
        <v>5600</v>
      </c>
      <c r="M65">
        <v>5300</v>
      </c>
      <c r="O65" s="16">
        <v>1.74</v>
      </c>
      <c r="P65" s="16">
        <v>1.88</v>
      </c>
      <c r="Q65" t="s">
        <v>91</v>
      </c>
      <c r="S65" s="16" t="s">
        <v>216</v>
      </c>
      <c r="T65" s="16">
        <v>55</v>
      </c>
      <c r="U65" s="17" t="s">
        <v>198</v>
      </c>
      <c r="W65">
        <f>L65/1000</f>
        <v>5.6</v>
      </c>
      <c r="X65">
        <f>M65/1000</f>
        <v>5.3</v>
      </c>
      <c r="Y65">
        <f>X65*10</f>
        <v>53</v>
      </c>
      <c r="AA65" s="32" t="s">
        <v>39</v>
      </c>
      <c r="AB65" s="33" t="s">
        <v>1273</v>
      </c>
      <c r="AD65" s="16">
        <v>1.74</v>
      </c>
      <c r="AE65" s="16">
        <v>1.88</v>
      </c>
      <c r="AI65" s="18" t="s">
        <v>214</v>
      </c>
      <c r="AJ65" s="18" t="s">
        <v>215</v>
      </c>
      <c r="AK65" s="19" t="s">
        <v>216</v>
      </c>
      <c r="AL65" s="19">
        <v>55</v>
      </c>
      <c r="AM65" s="20" t="s">
        <v>198</v>
      </c>
      <c r="AS65">
        <v>108</v>
      </c>
      <c r="AT65">
        <v>118</v>
      </c>
    </row>
    <row r="66" spans="1:46" x14ac:dyDescent="0.25">
      <c r="A66">
        <v>2012</v>
      </c>
      <c r="B66" t="s">
        <v>217</v>
      </c>
      <c r="C66" t="s">
        <v>31</v>
      </c>
      <c r="D66">
        <v>174900</v>
      </c>
      <c r="E66" t="s">
        <v>218</v>
      </c>
      <c r="F66" t="s">
        <v>183</v>
      </c>
      <c r="H66" t="s">
        <v>33</v>
      </c>
      <c r="I66">
        <v>9.52</v>
      </c>
      <c r="L66">
        <v>7700</v>
      </c>
      <c r="M66">
        <v>7200</v>
      </c>
      <c r="O66" s="16">
        <v>2.4</v>
      </c>
      <c r="P66" s="16">
        <v>2.39</v>
      </c>
      <c r="Q66" t="s">
        <v>100</v>
      </c>
      <c r="T66" s="16">
        <v>56</v>
      </c>
      <c r="U66" s="17" t="s">
        <v>219</v>
      </c>
      <c r="V66" t="s">
        <v>37</v>
      </c>
      <c r="W66">
        <f>L66/1000</f>
        <v>7.7</v>
      </c>
      <c r="X66">
        <f>M66/1000</f>
        <v>7.2</v>
      </c>
      <c r="Y66">
        <f>X66*10</f>
        <v>72</v>
      </c>
      <c r="Z66" t="s">
        <v>38</v>
      </c>
      <c r="AA66" s="32" t="s">
        <v>39</v>
      </c>
      <c r="AB66" s="33" t="s">
        <v>1273</v>
      </c>
      <c r="AD66" s="16">
        <v>2.4</v>
      </c>
      <c r="AE66" s="16">
        <v>2.39</v>
      </c>
      <c r="AI66" s="18" t="s">
        <v>183</v>
      </c>
      <c r="AL66" s="19">
        <v>56</v>
      </c>
      <c r="AM66" s="20" t="s">
        <v>219</v>
      </c>
      <c r="AS66">
        <v>25.5</v>
      </c>
      <c r="AT66">
        <v>30.5</v>
      </c>
    </row>
    <row r="67" spans="1:46" x14ac:dyDescent="0.25">
      <c r="A67">
        <v>2046</v>
      </c>
      <c r="B67" t="s">
        <v>220</v>
      </c>
      <c r="C67" t="s">
        <v>31</v>
      </c>
      <c r="D67">
        <v>186300</v>
      </c>
      <c r="F67" t="s">
        <v>90</v>
      </c>
      <c r="H67" t="s">
        <v>33</v>
      </c>
      <c r="I67">
        <v>9.52</v>
      </c>
      <c r="L67">
        <v>11800</v>
      </c>
      <c r="M67">
        <v>10500</v>
      </c>
      <c r="O67" s="16">
        <v>3.67</v>
      </c>
      <c r="P67" s="16">
        <v>3.5</v>
      </c>
      <c r="Q67" t="s">
        <v>91</v>
      </c>
      <c r="S67" s="16" t="s">
        <v>113</v>
      </c>
      <c r="T67" s="16">
        <v>60</v>
      </c>
      <c r="V67" t="s">
        <v>47</v>
      </c>
      <c r="W67">
        <f>L67/1000</f>
        <v>11.8</v>
      </c>
      <c r="X67">
        <f>M67/1000</f>
        <v>10.5</v>
      </c>
      <c r="Y67">
        <f>X67*10</f>
        <v>105</v>
      </c>
      <c r="Z67" t="s">
        <v>47</v>
      </c>
      <c r="AA67" s="32" t="s">
        <v>39</v>
      </c>
      <c r="AB67" s="33" t="s">
        <v>1273</v>
      </c>
      <c r="AD67" s="16">
        <v>3.67</v>
      </c>
      <c r="AE67" s="16">
        <v>3.5</v>
      </c>
      <c r="AI67" s="18" t="s">
        <v>90</v>
      </c>
      <c r="AK67" s="19" t="s">
        <v>113</v>
      </c>
      <c r="AL67" s="19">
        <v>60</v>
      </c>
    </row>
    <row r="68" spans="1:46" x14ac:dyDescent="0.25">
      <c r="A68">
        <v>2077</v>
      </c>
      <c r="B68" t="s">
        <v>221</v>
      </c>
      <c r="C68" t="s">
        <v>31</v>
      </c>
      <c r="D68">
        <v>177100</v>
      </c>
      <c r="F68" t="s">
        <v>115</v>
      </c>
      <c r="G68" t="s">
        <v>144</v>
      </c>
      <c r="H68">
        <v>19.05</v>
      </c>
      <c r="I68">
        <v>9.52</v>
      </c>
      <c r="L68">
        <v>15000</v>
      </c>
      <c r="M68">
        <v>14100</v>
      </c>
      <c r="O68" s="16">
        <v>5.18</v>
      </c>
      <c r="P68" s="16">
        <v>5</v>
      </c>
      <c r="Q68" t="s">
        <v>94</v>
      </c>
      <c r="S68" s="16" t="s">
        <v>222</v>
      </c>
      <c r="T68" s="16">
        <v>59</v>
      </c>
      <c r="U68" s="17" t="s">
        <v>178</v>
      </c>
      <c r="V68" t="s">
        <v>223</v>
      </c>
      <c r="W68">
        <f>L68/1000</f>
        <v>15</v>
      </c>
      <c r="X68">
        <f>M68/1000</f>
        <v>14.1</v>
      </c>
      <c r="Y68">
        <f>X68*10</f>
        <v>141</v>
      </c>
      <c r="Z68" t="s">
        <v>47</v>
      </c>
      <c r="AA68" s="32" t="s">
        <v>39</v>
      </c>
      <c r="AB68" s="33" t="s">
        <v>1273</v>
      </c>
      <c r="AD68" s="16">
        <v>5.18</v>
      </c>
      <c r="AE68" s="16">
        <v>5</v>
      </c>
      <c r="AI68" s="18" t="s">
        <v>115</v>
      </c>
      <c r="AJ68" s="18" t="s">
        <v>144</v>
      </c>
      <c r="AK68" s="19" t="s">
        <v>222</v>
      </c>
      <c r="AL68" s="19">
        <v>59</v>
      </c>
      <c r="AM68" s="20" t="s">
        <v>178</v>
      </c>
      <c r="AS68">
        <v>95</v>
      </c>
      <c r="AT68">
        <v>105</v>
      </c>
    </row>
    <row r="69" spans="1:46" x14ac:dyDescent="0.25">
      <c r="A69">
        <v>2113</v>
      </c>
      <c r="B69" t="s">
        <v>224</v>
      </c>
      <c r="C69" t="s">
        <v>155</v>
      </c>
      <c r="D69">
        <v>178700</v>
      </c>
      <c r="F69" t="s">
        <v>214</v>
      </c>
      <c r="G69" t="s">
        <v>225</v>
      </c>
      <c r="H69">
        <v>12.7</v>
      </c>
      <c r="I69">
        <v>6.35</v>
      </c>
      <c r="L69">
        <v>6000</v>
      </c>
      <c r="M69">
        <v>5500</v>
      </c>
      <c r="O69" s="16">
        <v>1.87</v>
      </c>
      <c r="P69" s="16">
        <v>1.83</v>
      </c>
      <c r="S69" s="16" t="s">
        <v>226</v>
      </c>
      <c r="U69" s="17" t="s">
        <v>227</v>
      </c>
      <c r="V69" t="s">
        <v>37</v>
      </c>
      <c r="W69">
        <f>L69/1000</f>
        <v>6</v>
      </c>
      <c r="X69">
        <f>M69/1000</f>
        <v>5.5</v>
      </c>
      <c r="Y69">
        <f>X69*10</f>
        <v>55</v>
      </c>
      <c r="Z69" t="s">
        <v>38</v>
      </c>
      <c r="AA69" s="32" t="s">
        <v>160</v>
      </c>
      <c r="AB69" s="33" t="s">
        <v>1273</v>
      </c>
      <c r="AD69" s="16">
        <v>1.87</v>
      </c>
      <c r="AE69" s="16">
        <v>1.83</v>
      </c>
      <c r="AI69" s="18" t="s">
        <v>214</v>
      </c>
      <c r="AJ69" s="18" t="s">
        <v>225</v>
      </c>
      <c r="AK69" s="19" t="s">
        <v>226</v>
      </c>
      <c r="AM69" s="20" t="s">
        <v>227</v>
      </c>
      <c r="AS69">
        <v>41</v>
      </c>
      <c r="AT69">
        <v>43</v>
      </c>
    </row>
    <row r="70" spans="1:46" x14ac:dyDescent="0.25">
      <c r="A70">
        <v>2143</v>
      </c>
      <c r="B70" t="s">
        <v>228</v>
      </c>
      <c r="C70" t="s">
        <v>155</v>
      </c>
      <c r="D70">
        <v>169800</v>
      </c>
      <c r="F70" t="s">
        <v>183</v>
      </c>
      <c r="G70" t="s">
        <v>225</v>
      </c>
      <c r="H70" t="s">
        <v>33</v>
      </c>
      <c r="I70">
        <v>9.52</v>
      </c>
      <c r="L70">
        <v>7600</v>
      </c>
      <c r="M70">
        <v>7100</v>
      </c>
      <c r="O70" s="16">
        <v>2.37</v>
      </c>
      <c r="P70" s="16">
        <v>2.5299999999999998</v>
      </c>
      <c r="S70" s="16" t="s">
        <v>229</v>
      </c>
      <c r="U70" s="17" t="s">
        <v>186</v>
      </c>
      <c r="V70" t="s">
        <v>37</v>
      </c>
      <c r="W70">
        <f>L70/1000</f>
        <v>7.6</v>
      </c>
      <c r="X70">
        <f>M70/1000</f>
        <v>7.1</v>
      </c>
      <c r="Y70">
        <f>X70*10</f>
        <v>71</v>
      </c>
      <c r="Z70" t="s">
        <v>38</v>
      </c>
      <c r="AA70" s="32" t="s">
        <v>160</v>
      </c>
      <c r="AB70" s="33" t="s">
        <v>1273</v>
      </c>
      <c r="AD70" s="16">
        <v>2.37</v>
      </c>
      <c r="AE70" s="16">
        <v>2.5299999999999998</v>
      </c>
      <c r="AI70" s="18" t="s">
        <v>183</v>
      </c>
      <c r="AJ70" s="18" t="s">
        <v>225</v>
      </c>
      <c r="AK70" s="19" t="s">
        <v>229</v>
      </c>
      <c r="AM70" s="20" t="s">
        <v>186</v>
      </c>
      <c r="AS70">
        <v>57</v>
      </c>
      <c r="AT70">
        <v>60.5</v>
      </c>
    </row>
    <row r="71" spans="1:46" x14ac:dyDescent="0.25">
      <c r="A71">
        <v>2173</v>
      </c>
      <c r="B71" t="s">
        <v>230</v>
      </c>
      <c r="C71" t="s">
        <v>155</v>
      </c>
      <c r="D71">
        <v>200400</v>
      </c>
      <c r="F71" t="s">
        <v>90</v>
      </c>
      <c r="G71" t="s">
        <v>231</v>
      </c>
      <c r="H71" t="s">
        <v>33</v>
      </c>
      <c r="I71">
        <v>9.52</v>
      </c>
      <c r="L71">
        <v>12000</v>
      </c>
      <c r="M71">
        <v>10500</v>
      </c>
      <c r="P71" s="16">
        <v>3.74</v>
      </c>
      <c r="S71" s="16" t="s">
        <v>232</v>
      </c>
      <c r="T71" s="16">
        <v>60</v>
      </c>
      <c r="V71" t="s">
        <v>47</v>
      </c>
      <c r="W71">
        <f>L71/1000</f>
        <v>12</v>
      </c>
      <c r="X71">
        <f>M71/1000</f>
        <v>10.5</v>
      </c>
      <c r="Y71">
        <f>X71*10</f>
        <v>105</v>
      </c>
      <c r="Z71" t="s">
        <v>47</v>
      </c>
      <c r="AA71" s="32" t="s">
        <v>160</v>
      </c>
      <c r="AB71" s="33" t="s">
        <v>1273</v>
      </c>
      <c r="AE71" s="16">
        <v>3.74</v>
      </c>
      <c r="AI71" s="18" t="s">
        <v>90</v>
      </c>
      <c r="AJ71" s="18" t="s">
        <v>231</v>
      </c>
      <c r="AK71" s="19" t="s">
        <v>232</v>
      </c>
      <c r="AL71" s="19">
        <v>60</v>
      </c>
    </row>
    <row r="72" spans="1:46" x14ac:dyDescent="0.25">
      <c r="A72">
        <v>2202</v>
      </c>
      <c r="B72" t="s">
        <v>233</v>
      </c>
      <c r="C72" t="s">
        <v>155</v>
      </c>
      <c r="D72">
        <v>204900</v>
      </c>
      <c r="F72" t="s">
        <v>176</v>
      </c>
      <c r="G72" t="s">
        <v>144</v>
      </c>
      <c r="H72">
        <v>19.05</v>
      </c>
      <c r="I72">
        <v>9.52</v>
      </c>
      <c r="L72" s="24">
        <v>15.2</v>
      </c>
      <c r="M72" s="24">
        <v>14.1</v>
      </c>
      <c r="O72" s="16">
        <v>4.71</v>
      </c>
      <c r="P72" s="16">
        <v>4.67</v>
      </c>
      <c r="S72" s="16" t="s">
        <v>169</v>
      </c>
      <c r="T72" s="16">
        <v>60</v>
      </c>
      <c r="U72" s="17" t="s">
        <v>170</v>
      </c>
      <c r="V72" t="s">
        <v>47</v>
      </c>
      <c r="W72">
        <f>L72</f>
        <v>15.2</v>
      </c>
      <c r="X72">
        <f>M72</f>
        <v>14.1</v>
      </c>
      <c r="Y72">
        <f>X72*10</f>
        <v>141</v>
      </c>
      <c r="Z72" t="s">
        <v>47</v>
      </c>
      <c r="AA72" s="32" t="s">
        <v>160</v>
      </c>
      <c r="AB72" s="33" t="s">
        <v>1273</v>
      </c>
      <c r="AD72" s="16">
        <v>4.71</v>
      </c>
      <c r="AE72" s="16">
        <v>4.67</v>
      </c>
      <c r="AI72" s="18" t="s">
        <v>176</v>
      </c>
      <c r="AJ72" s="18" t="s">
        <v>144</v>
      </c>
      <c r="AK72" s="19" t="s">
        <v>169</v>
      </c>
      <c r="AL72" s="19">
        <v>60</v>
      </c>
      <c r="AM72" s="20" t="s">
        <v>170</v>
      </c>
      <c r="AS72">
        <v>54</v>
      </c>
      <c r="AT72">
        <v>61</v>
      </c>
    </row>
    <row r="73" spans="1:46" x14ac:dyDescent="0.25">
      <c r="A73">
        <v>2237</v>
      </c>
      <c r="B73" t="s">
        <v>234</v>
      </c>
      <c r="C73" t="s">
        <v>49</v>
      </c>
      <c r="D73">
        <v>206500</v>
      </c>
      <c r="E73" t="s">
        <v>235</v>
      </c>
      <c r="F73" t="s">
        <v>236</v>
      </c>
      <c r="G73" t="s">
        <v>237</v>
      </c>
      <c r="H73" t="s">
        <v>85</v>
      </c>
      <c r="I73">
        <v>6.35</v>
      </c>
      <c r="J73" t="s">
        <v>238</v>
      </c>
      <c r="K73" t="s">
        <v>61</v>
      </c>
      <c r="L73" t="s">
        <v>239</v>
      </c>
      <c r="M73" t="s">
        <v>240</v>
      </c>
      <c r="P73" s="16">
        <v>0.81499999999999995</v>
      </c>
      <c r="Q73" t="s">
        <v>241</v>
      </c>
      <c r="R73" s="16" t="s">
        <v>242</v>
      </c>
      <c r="S73" s="16" t="s">
        <v>243</v>
      </c>
      <c r="T73" s="16">
        <v>51</v>
      </c>
      <c r="U73" s="25" t="s">
        <v>244</v>
      </c>
      <c r="W73">
        <f>LEFT(L73,FIND(" ",L73,1)-1)/1000</f>
        <v>2.9</v>
      </c>
      <c r="X73">
        <f>LEFT(M73,FIND(" ",M73,1)-1)/1000</f>
        <v>2.7</v>
      </c>
      <c r="Y73">
        <f>X73*10</f>
        <v>27</v>
      </c>
      <c r="AA73" s="32" t="s">
        <v>58</v>
      </c>
      <c r="AB73" s="33" t="s">
        <v>1273</v>
      </c>
      <c r="AE73" s="16">
        <v>0.81499999999999995</v>
      </c>
      <c r="AI73" s="18" t="s">
        <v>236</v>
      </c>
      <c r="AJ73" s="18" t="s">
        <v>237</v>
      </c>
      <c r="AK73" s="19" t="s">
        <v>243</v>
      </c>
      <c r="AL73" s="19">
        <v>51</v>
      </c>
      <c r="AM73" s="26" t="s">
        <v>244</v>
      </c>
      <c r="AR73" s="27"/>
      <c r="AS73">
        <v>23.9</v>
      </c>
      <c r="AT73">
        <v>26</v>
      </c>
    </row>
    <row r="74" spans="1:46" x14ac:dyDescent="0.25">
      <c r="A74">
        <v>2278</v>
      </c>
      <c r="B74" t="s">
        <v>245</v>
      </c>
      <c r="C74" t="s">
        <v>49</v>
      </c>
      <c r="D74">
        <v>238700</v>
      </c>
      <c r="E74" t="s">
        <v>246</v>
      </c>
      <c r="F74" t="s">
        <v>236</v>
      </c>
      <c r="G74" t="s">
        <v>237</v>
      </c>
      <c r="H74" t="s">
        <v>85</v>
      </c>
      <c r="I74">
        <v>6.35</v>
      </c>
      <c r="J74" t="s">
        <v>238</v>
      </c>
      <c r="K74" t="s">
        <v>61</v>
      </c>
      <c r="L74" t="s">
        <v>247</v>
      </c>
      <c r="M74" t="s">
        <v>248</v>
      </c>
      <c r="Q74" t="s">
        <v>91</v>
      </c>
      <c r="R74" s="16" t="s">
        <v>242</v>
      </c>
      <c r="S74" s="16" t="s">
        <v>249</v>
      </c>
      <c r="T74" s="16">
        <v>52</v>
      </c>
      <c r="U74" s="25" t="s">
        <v>244</v>
      </c>
      <c r="W74">
        <f>LEFT(L74,FIND(" ",L74,1)-1)/1000</f>
        <v>3.9</v>
      </c>
      <c r="X74">
        <f>LEFT(M74,FIND(" ",M74,1)-1)/1000</f>
        <v>3.4</v>
      </c>
      <c r="Y74">
        <f>X74*10</f>
        <v>34</v>
      </c>
      <c r="AA74" s="32" t="s">
        <v>58</v>
      </c>
      <c r="AB74" s="33" t="s">
        <v>1273</v>
      </c>
      <c r="AI74" s="18" t="s">
        <v>236</v>
      </c>
      <c r="AJ74" s="18" t="s">
        <v>237</v>
      </c>
      <c r="AK74" s="19" t="s">
        <v>249</v>
      </c>
      <c r="AL74" s="19">
        <v>52</v>
      </c>
      <c r="AM74" s="26" t="s">
        <v>244</v>
      </c>
      <c r="AR74" s="27"/>
      <c r="AS74">
        <v>23.9</v>
      </c>
      <c r="AT74">
        <v>26</v>
      </c>
    </row>
    <row r="75" spans="1:46" x14ac:dyDescent="0.25">
      <c r="A75">
        <v>2318</v>
      </c>
      <c r="B75" t="s">
        <v>250</v>
      </c>
      <c r="C75" t="s">
        <v>49</v>
      </c>
      <c r="D75">
        <v>238700</v>
      </c>
      <c r="E75" t="s">
        <v>251</v>
      </c>
      <c r="F75" t="s">
        <v>252</v>
      </c>
      <c r="G75" t="s">
        <v>253</v>
      </c>
      <c r="H75">
        <v>12.7</v>
      </c>
      <c r="I75">
        <v>6.35</v>
      </c>
      <c r="J75" t="s">
        <v>238</v>
      </c>
      <c r="K75" t="s">
        <v>61</v>
      </c>
      <c r="L75" t="s">
        <v>254</v>
      </c>
      <c r="M75" t="s">
        <v>255</v>
      </c>
      <c r="P75" s="16">
        <v>1.46</v>
      </c>
      <c r="Q75" t="s">
        <v>91</v>
      </c>
      <c r="R75" s="16" t="s">
        <v>242</v>
      </c>
      <c r="S75" s="16" t="s">
        <v>256</v>
      </c>
      <c r="T75" s="16">
        <v>53</v>
      </c>
      <c r="U75" s="17" t="s">
        <v>257</v>
      </c>
      <c r="W75">
        <f>LEFT(L75,FIND(" ",L75,1)-1)/1000</f>
        <v>5.2</v>
      </c>
      <c r="X75">
        <f>LEFT(M75,FIND(" ",M75,1)-1)/1000</f>
        <v>5</v>
      </c>
      <c r="Y75">
        <f>X75*10</f>
        <v>50</v>
      </c>
      <c r="AA75" s="32" t="s">
        <v>58</v>
      </c>
      <c r="AB75" s="33" t="s">
        <v>1273</v>
      </c>
      <c r="AE75" s="16">
        <v>1.46</v>
      </c>
      <c r="AI75" s="18" t="s">
        <v>252</v>
      </c>
      <c r="AJ75" s="18" t="s">
        <v>253</v>
      </c>
      <c r="AK75" s="19" t="s">
        <v>256</v>
      </c>
      <c r="AL75" s="19">
        <v>53</v>
      </c>
      <c r="AM75" s="20" t="s">
        <v>257</v>
      </c>
      <c r="AS75">
        <v>32.700000000000003</v>
      </c>
      <c r="AT75">
        <v>36.5</v>
      </c>
    </row>
    <row r="76" spans="1:46" x14ac:dyDescent="0.25">
      <c r="A76">
        <v>2359</v>
      </c>
      <c r="B76" t="s">
        <v>258</v>
      </c>
      <c r="C76" t="s">
        <v>49</v>
      </c>
      <c r="D76">
        <v>238700</v>
      </c>
      <c r="E76" t="s">
        <v>259</v>
      </c>
      <c r="F76" t="s">
        <v>260</v>
      </c>
      <c r="G76" t="s">
        <v>261</v>
      </c>
      <c r="H76">
        <v>12.7</v>
      </c>
      <c r="I76">
        <v>6.35</v>
      </c>
      <c r="J76" t="s">
        <v>238</v>
      </c>
      <c r="K76" t="s">
        <v>73</v>
      </c>
      <c r="L76" t="s">
        <v>262</v>
      </c>
      <c r="M76" t="s">
        <v>263</v>
      </c>
      <c r="P76" s="16">
        <v>2.16</v>
      </c>
      <c r="Q76" t="s">
        <v>91</v>
      </c>
      <c r="R76" s="16" t="s">
        <v>242</v>
      </c>
      <c r="S76" s="16" t="s">
        <v>264</v>
      </c>
      <c r="T76" s="16">
        <v>52</v>
      </c>
      <c r="U76" s="17" t="s">
        <v>265</v>
      </c>
      <c r="W76">
        <f>LEFT(L76,FIND(" ",L76,1)-1)/1000</f>
        <v>8.1</v>
      </c>
      <c r="X76">
        <f>LEFT(M76,FIND(" ",M76,1)-1)/1000</f>
        <v>7</v>
      </c>
      <c r="Y76">
        <f>X76*10</f>
        <v>70</v>
      </c>
      <c r="AA76" s="32" t="s">
        <v>58</v>
      </c>
      <c r="AB76" s="33" t="s">
        <v>1273</v>
      </c>
      <c r="AE76" s="16">
        <v>2.16</v>
      </c>
      <c r="AI76" s="18" t="s">
        <v>260</v>
      </c>
      <c r="AJ76" s="18" t="s">
        <v>261</v>
      </c>
      <c r="AK76" s="19" t="s">
        <v>264</v>
      </c>
      <c r="AL76" s="19">
        <v>52</v>
      </c>
      <c r="AM76" s="20" t="s">
        <v>265</v>
      </c>
      <c r="AS76">
        <v>47.3</v>
      </c>
      <c r="AT76">
        <v>52.3</v>
      </c>
    </row>
    <row r="77" spans="1:46" x14ac:dyDescent="0.25">
      <c r="A77">
        <v>2400</v>
      </c>
      <c r="B77" t="s">
        <v>266</v>
      </c>
      <c r="C77" t="s">
        <v>267</v>
      </c>
      <c r="D77">
        <v>268200</v>
      </c>
      <c r="E77" t="s">
        <v>268</v>
      </c>
      <c r="F77" t="s">
        <v>109</v>
      </c>
      <c r="J77" t="s">
        <v>238</v>
      </c>
      <c r="L77" t="s">
        <v>269</v>
      </c>
      <c r="M77" t="s">
        <v>270</v>
      </c>
      <c r="O77" s="16">
        <v>1.55</v>
      </c>
      <c r="P77" s="16">
        <v>1.5</v>
      </c>
      <c r="R77" s="16" t="s">
        <v>86</v>
      </c>
      <c r="U77" s="17" t="s">
        <v>271</v>
      </c>
      <c r="W77">
        <f>LEFT(L77,FIND(" ",L77,1)-1)/1000</f>
        <v>6.5</v>
      </c>
      <c r="X77">
        <f>LEFT(M77,FIND(" ",M77,1)-1)/1000</f>
        <v>5.4</v>
      </c>
      <c r="Y77">
        <f>X77*10</f>
        <v>54</v>
      </c>
      <c r="AA77" s="32" t="s">
        <v>272</v>
      </c>
      <c r="AB77" s="33" t="s">
        <v>1273</v>
      </c>
      <c r="AD77" s="16">
        <v>1.55</v>
      </c>
      <c r="AE77" s="16">
        <v>1.5</v>
      </c>
      <c r="AI77" s="18" t="s">
        <v>109</v>
      </c>
      <c r="AM77" s="20" t="s">
        <v>271</v>
      </c>
      <c r="AS77">
        <v>76</v>
      </c>
      <c r="AT77">
        <v>87</v>
      </c>
    </row>
    <row r="78" spans="1:46" x14ac:dyDescent="0.25">
      <c r="A78">
        <v>2423</v>
      </c>
      <c r="B78" t="s">
        <v>273</v>
      </c>
      <c r="C78" t="s">
        <v>274</v>
      </c>
      <c r="D78">
        <v>239500</v>
      </c>
      <c r="E78" t="s">
        <v>275</v>
      </c>
      <c r="F78" t="s">
        <v>109</v>
      </c>
      <c r="G78" t="s">
        <v>276</v>
      </c>
      <c r="H78" t="s">
        <v>277</v>
      </c>
      <c r="I78" t="s">
        <v>278</v>
      </c>
      <c r="J78" t="s">
        <v>238</v>
      </c>
      <c r="K78">
        <v>25</v>
      </c>
      <c r="L78" t="s">
        <v>279</v>
      </c>
      <c r="M78" t="s">
        <v>280</v>
      </c>
      <c r="O78" s="16">
        <v>3.8</v>
      </c>
      <c r="P78" s="16">
        <v>3.8</v>
      </c>
      <c r="R78" s="16" t="s">
        <v>86</v>
      </c>
      <c r="T78" s="16">
        <v>56</v>
      </c>
      <c r="U78" s="17" t="s">
        <v>271</v>
      </c>
      <c r="W78">
        <f>LEFT(L78,FIND(" ",L78,1)-1)/1000</f>
        <v>9.1999999999999993</v>
      </c>
      <c r="X78">
        <f>LEFT(M78,FIND(" ",M78,1)-1)/1000</f>
        <v>8</v>
      </c>
      <c r="Y78">
        <f>X78*10</f>
        <v>80</v>
      </c>
      <c r="AA78" s="32" t="s">
        <v>272</v>
      </c>
      <c r="AB78" s="33" t="s">
        <v>1273</v>
      </c>
      <c r="AD78" s="16">
        <v>3.8</v>
      </c>
      <c r="AE78" s="16">
        <v>3.8</v>
      </c>
      <c r="AI78" s="18" t="s">
        <v>109</v>
      </c>
      <c r="AJ78" s="18" t="s">
        <v>276</v>
      </c>
      <c r="AL78" s="19">
        <v>56</v>
      </c>
      <c r="AM78" s="20" t="s">
        <v>271</v>
      </c>
      <c r="AS78">
        <v>76</v>
      </c>
      <c r="AT78">
        <v>87</v>
      </c>
    </row>
    <row r="79" spans="1:46" x14ac:dyDescent="0.25">
      <c r="A79">
        <v>2461</v>
      </c>
      <c r="B79" t="s">
        <v>281</v>
      </c>
      <c r="C79" t="s">
        <v>282</v>
      </c>
      <c r="D79">
        <v>280700</v>
      </c>
      <c r="E79" t="s">
        <v>283</v>
      </c>
      <c r="F79" t="s">
        <v>109</v>
      </c>
      <c r="G79" t="s">
        <v>276</v>
      </c>
      <c r="H79" t="s">
        <v>284</v>
      </c>
      <c r="I79" t="s">
        <v>285</v>
      </c>
      <c r="J79" t="s">
        <v>238</v>
      </c>
      <c r="K79">
        <v>25</v>
      </c>
      <c r="L79" t="s">
        <v>286</v>
      </c>
      <c r="M79" t="s">
        <v>287</v>
      </c>
      <c r="O79" s="16">
        <v>4</v>
      </c>
      <c r="P79" s="16">
        <v>4</v>
      </c>
      <c r="R79" s="16" t="s">
        <v>86</v>
      </c>
      <c r="T79" s="16">
        <v>56</v>
      </c>
      <c r="U79" s="17" t="s">
        <v>288</v>
      </c>
      <c r="W79">
        <f>LEFT(L79,FIND(" ",L79,1)-1)/1000</f>
        <v>10.7</v>
      </c>
      <c r="X79">
        <f>LEFT(M79,FIND(" ",M79,1)-1)/1000</f>
        <v>10</v>
      </c>
      <c r="Y79">
        <f>X79*10</f>
        <v>100</v>
      </c>
      <c r="AA79" s="32" t="s">
        <v>272</v>
      </c>
      <c r="AB79" s="33" t="s">
        <v>1273</v>
      </c>
      <c r="AD79" s="16">
        <v>4</v>
      </c>
      <c r="AE79" s="16">
        <v>4</v>
      </c>
      <c r="AI79" s="18" t="s">
        <v>109</v>
      </c>
      <c r="AJ79" s="18" t="s">
        <v>276</v>
      </c>
      <c r="AL79" s="19">
        <v>56</v>
      </c>
      <c r="AM79" s="20" t="s">
        <v>288</v>
      </c>
      <c r="AS79">
        <v>77</v>
      </c>
      <c r="AT79">
        <v>88</v>
      </c>
    </row>
    <row r="80" spans="1:46" x14ac:dyDescent="0.25">
      <c r="A80">
        <v>2497</v>
      </c>
      <c r="B80" t="s">
        <v>289</v>
      </c>
      <c r="C80" t="s">
        <v>49</v>
      </c>
      <c r="D80">
        <v>72700</v>
      </c>
      <c r="E80" t="s">
        <v>290</v>
      </c>
      <c r="F80" t="s">
        <v>51</v>
      </c>
      <c r="G80" t="s">
        <v>52</v>
      </c>
      <c r="H80" t="s">
        <v>85</v>
      </c>
      <c r="I80">
        <v>6.35</v>
      </c>
      <c r="J80" t="s">
        <v>34</v>
      </c>
      <c r="K80" t="s">
        <v>61</v>
      </c>
      <c r="L80">
        <v>2600</v>
      </c>
      <c r="M80">
        <v>2600</v>
      </c>
      <c r="O80" s="16">
        <v>0.7</v>
      </c>
      <c r="P80" s="16">
        <v>0.8</v>
      </c>
      <c r="Q80" t="s">
        <v>66</v>
      </c>
      <c r="R80" s="16" t="s">
        <v>86</v>
      </c>
      <c r="S80" s="16" t="s">
        <v>291</v>
      </c>
      <c r="T80" s="16">
        <v>52</v>
      </c>
      <c r="U80" s="17" t="s">
        <v>292</v>
      </c>
      <c r="V80" t="s">
        <v>37</v>
      </c>
      <c r="W80">
        <f>L80/1000</f>
        <v>2.6</v>
      </c>
      <c r="X80">
        <f>M80/1000</f>
        <v>2.6</v>
      </c>
      <c r="Y80">
        <f>X80*10</f>
        <v>26</v>
      </c>
      <c r="Z80" t="s">
        <v>38</v>
      </c>
      <c r="AA80" s="32" t="s">
        <v>58</v>
      </c>
      <c r="AB80" s="33" t="s">
        <v>1273</v>
      </c>
      <c r="AD80" s="16">
        <v>0.7</v>
      </c>
      <c r="AE80" s="16">
        <v>0.8</v>
      </c>
      <c r="AI80" s="18" t="s">
        <v>51</v>
      </c>
      <c r="AJ80" s="18" t="s">
        <v>52</v>
      </c>
      <c r="AK80" s="19" t="s">
        <v>291</v>
      </c>
      <c r="AL80" s="19">
        <v>52</v>
      </c>
      <c r="AM80" s="20" t="s">
        <v>292</v>
      </c>
      <c r="AS80">
        <v>25.6</v>
      </c>
      <c r="AT80">
        <v>28.2</v>
      </c>
    </row>
    <row r="81" spans="1:46" x14ac:dyDescent="0.25">
      <c r="A81">
        <v>2539</v>
      </c>
      <c r="B81" t="s">
        <v>293</v>
      </c>
      <c r="C81" t="s">
        <v>267</v>
      </c>
      <c r="D81">
        <v>75200</v>
      </c>
      <c r="E81" t="s">
        <v>294</v>
      </c>
      <c r="F81" t="s">
        <v>295</v>
      </c>
      <c r="G81" t="s">
        <v>296</v>
      </c>
      <c r="H81">
        <v>9.52</v>
      </c>
      <c r="I81">
        <v>6.35</v>
      </c>
      <c r="J81" t="s">
        <v>238</v>
      </c>
      <c r="K81">
        <v>25</v>
      </c>
      <c r="L81" t="s">
        <v>269</v>
      </c>
      <c r="M81" t="s">
        <v>270</v>
      </c>
      <c r="O81" s="16">
        <v>1.46</v>
      </c>
      <c r="P81" s="16">
        <v>1.32</v>
      </c>
      <c r="Q81" t="s">
        <v>100</v>
      </c>
      <c r="R81" s="16" t="s">
        <v>86</v>
      </c>
      <c r="S81" s="16" t="s">
        <v>297</v>
      </c>
      <c r="T81" s="16">
        <v>52</v>
      </c>
      <c r="U81" s="17" t="s">
        <v>298</v>
      </c>
      <c r="V81" t="s">
        <v>56</v>
      </c>
      <c r="W81">
        <f>LEFT(L81,FIND(" ",L81,1)-1)/1000</f>
        <v>6.5</v>
      </c>
      <c r="X81">
        <f>LEFT(M81,FIND(" ",M81,1)-1)/1000</f>
        <v>5.4</v>
      </c>
      <c r="Y81">
        <f>X81*10</f>
        <v>54</v>
      </c>
      <c r="Z81" t="s">
        <v>57</v>
      </c>
      <c r="AA81" s="32" t="s">
        <v>272</v>
      </c>
      <c r="AB81" s="33" t="s">
        <v>1273</v>
      </c>
      <c r="AD81" s="16">
        <v>1.46</v>
      </c>
      <c r="AE81" s="16">
        <v>1.32</v>
      </c>
      <c r="AI81" s="18" t="s">
        <v>295</v>
      </c>
      <c r="AJ81" s="18" t="s">
        <v>296</v>
      </c>
      <c r="AK81" s="19" t="s">
        <v>297</v>
      </c>
      <c r="AL81" s="19">
        <v>52</v>
      </c>
      <c r="AM81" s="20" t="s">
        <v>298</v>
      </c>
      <c r="AS81">
        <v>10</v>
      </c>
      <c r="AT81">
        <v>12.2</v>
      </c>
    </row>
    <row r="82" spans="1:46" x14ac:dyDescent="0.25">
      <c r="A82">
        <v>2577</v>
      </c>
      <c r="B82" t="s">
        <v>926</v>
      </c>
      <c r="C82" t="s">
        <v>897</v>
      </c>
      <c r="D82">
        <v>75200</v>
      </c>
      <c r="E82" t="s">
        <v>927</v>
      </c>
      <c r="F82" t="s">
        <v>504</v>
      </c>
      <c r="G82" t="s">
        <v>296</v>
      </c>
      <c r="H82" t="s">
        <v>899</v>
      </c>
      <c r="I82" t="s">
        <v>900</v>
      </c>
      <c r="J82" t="s">
        <v>238</v>
      </c>
      <c r="K82">
        <v>25</v>
      </c>
      <c r="L82" t="s">
        <v>269</v>
      </c>
      <c r="M82" t="s">
        <v>270</v>
      </c>
      <c r="O82" s="16">
        <v>1.52</v>
      </c>
      <c r="P82" s="16">
        <v>1.21</v>
      </c>
      <c r="Q82" t="s">
        <v>100</v>
      </c>
      <c r="T82" s="16">
        <v>52</v>
      </c>
      <c r="U82" s="17" t="s">
        <v>505</v>
      </c>
      <c r="V82" t="s">
        <v>56</v>
      </c>
      <c r="W82">
        <f>LEFT(L82,FIND(" ",L82,1)-1)/1000</f>
        <v>6.5</v>
      </c>
      <c r="X82">
        <f>LEFT(M82,FIND(" ",M82,1)-1)/1000</f>
        <v>5.4</v>
      </c>
      <c r="Y82">
        <f>X82*10</f>
        <v>54</v>
      </c>
      <c r="Z82" t="s">
        <v>57</v>
      </c>
      <c r="AA82" s="32" t="s">
        <v>272</v>
      </c>
      <c r="AB82" s="33" t="s">
        <v>1272</v>
      </c>
      <c r="AD82" s="16">
        <v>1.52</v>
      </c>
      <c r="AE82" s="16">
        <v>1.21</v>
      </c>
      <c r="AN82" s="21" t="s">
        <v>504</v>
      </c>
      <c r="AO82" s="21" t="s">
        <v>296</v>
      </c>
      <c r="AQ82" s="22">
        <v>52</v>
      </c>
      <c r="AR82" s="23" t="s">
        <v>505</v>
      </c>
    </row>
    <row r="83" spans="1:46" x14ac:dyDescent="0.25">
      <c r="A83">
        <v>2607</v>
      </c>
      <c r="B83" t="s">
        <v>928</v>
      </c>
      <c r="C83" t="s">
        <v>897</v>
      </c>
      <c r="D83">
        <v>85600</v>
      </c>
      <c r="E83" t="s">
        <v>929</v>
      </c>
      <c r="F83" t="s">
        <v>109</v>
      </c>
      <c r="G83" t="s">
        <v>110</v>
      </c>
      <c r="H83" t="s">
        <v>903</v>
      </c>
      <c r="I83" t="s">
        <v>904</v>
      </c>
      <c r="J83" t="s">
        <v>238</v>
      </c>
      <c r="K83">
        <v>25</v>
      </c>
      <c r="L83" t="s">
        <v>348</v>
      </c>
      <c r="M83" t="s">
        <v>349</v>
      </c>
      <c r="O83" s="16">
        <v>1.83</v>
      </c>
      <c r="P83" s="16">
        <v>1.68</v>
      </c>
      <c r="Q83" t="s">
        <v>100</v>
      </c>
      <c r="T83" s="16">
        <v>56</v>
      </c>
      <c r="U83" s="17" t="s">
        <v>271</v>
      </c>
      <c r="V83" t="s">
        <v>37</v>
      </c>
      <c r="W83">
        <f>LEFT(L83,FIND(" ",L83,1)-1)/1000</f>
        <v>9.8000000000000007</v>
      </c>
      <c r="X83">
        <f>LEFT(M83,FIND(" ",M83,1)-1)/1000</f>
        <v>8.8000000000000007</v>
      </c>
      <c r="Y83">
        <f>X83*10</f>
        <v>88</v>
      </c>
      <c r="Z83" t="s">
        <v>38</v>
      </c>
      <c r="AA83" s="32" t="s">
        <v>272</v>
      </c>
      <c r="AB83" s="33" t="s">
        <v>1272</v>
      </c>
      <c r="AD83" s="16">
        <v>1.83</v>
      </c>
      <c r="AE83" s="16">
        <v>1.68</v>
      </c>
      <c r="AN83" s="21" t="s">
        <v>109</v>
      </c>
      <c r="AO83" s="21" t="s">
        <v>110</v>
      </c>
      <c r="AQ83" s="22">
        <v>56</v>
      </c>
      <c r="AR83" s="23" t="s">
        <v>271</v>
      </c>
    </row>
    <row r="84" spans="1:46" x14ac:dyDescent="0.25">
      <c r="A84">
        <v>2637</v>
      </c>
      <c r="B84" t="s">
        <v>930</v>
      </c>
      <c r="C84" t="s">
        <v>897</v>
      </c>
      <c r="D84">
        <v>85600</v>
      </c>
      <c r="E84" t="s">
        <v>931</v>
      </c>
      <c r="F84" t="s">
        <v>109</v>
      </c>
      <c r="G84" t="s">
        <v>276</v>
      </c>
      <c r="H84" t="s">
        <v>277</v>
      </c>
      <c r="I84" t="s">
        <v>278</v>
      </c>
      <c r="J84" t="s">
        <v>238</v>
      </c>
      <c r="K84">
        <v>25</v>
      </c>
      <c r="L84" t="s">
        <v>348</v>
      </c>
      <c r="M84" t="s">
        <v>349</v>
      </c>
      <c r="O84" s="16">
        <v>2.39</v>
      </c>
      <c r="P84" s="16">
        <v>2.3199999999999998</v>
      </c>
      <c r="Q84" t="s">
        <v>100</v>
      </c>
      <c r="T84" s="16">
        <v>56</v>
      </c>
      <c r="U84" s="17" t="s">
        <v>271</v>
      </c>
      <c r="V84" t="s">
        <v>37</v>
      </c>
      <c r="W84">
        <f>LEFT(L84,FIND(" ",L84,1)-1)/1000</f>
        <v>9.8000000000000007</v>
      </c>
      <c r="X84">
        <f>LEFT(M84,FIND(" ",M84,1)-1)/1000</f>
        <v>8.8000000000000007</v>
      </c>
      <c r="Y84">
        <f>X84*10</f>
        <v>88</v>
      </c>
      <c r="Z84" t="s">
        <v>38</v>
      </c>
      <c r="AA84" s="32" t="s">
        <v>272</v>
      </c>
      <c r="AB84" s="33" t="s">
        <v>1272</v>
      </c>
      <c r="AD84" s="16">
        <v>2.39</v>
      </c>
      <c r="AE84" s="16">
        <v>2.3199999999999998</v>
      </c>
      <c r="AN84" s="21" t="s">
        <v>109</v>
      </c>
      <c r="AO84" s="21" t="s">
        <v>276</v>
      </c>
      <c r="AQ84" s="22">
        <v>56</v>
      </c>
      <c r="AR84" s="23" t="s">
        <v>271</v>
      </c>
    </row>
    <row r="85" spans="1:46" x14ac:dyDescent="0.25">
      <c r="A85">
        <v>2667</v>
      </c>
      <c r="B85" t="s">
        <v>299</v>
      </c>
      <c r="C85" t="s">
        <v>274</v>
      </c>
      <c r="D85">
        <v>85600</v>
      </c>
      <c r="E85" t="s">
        <v>300</v>
      </c>
      <c r="F85" t="s">
        <v>109</v>
      </c>
      <c r="G85" t="s">
        <v>276</v>
      </c>
      <c r="H85" t="s">
        <v>277</v>
      </c>
      <c r="I85" t="s">
        <v>278</v>
      </c>
      <c r="J85" t="s">
        <v>238</v>
      </c>
      <c r="K85">
        <v>25</v>
      </c>
      <c r="L85" t="s">
        <v>279</v>
      </c>
      <c r="M85" t="s">
        <v>280</v>
      </c>
      <c r="O85" s="16">
        <v>3.8</v>
      </c>
      <c r="P85" s="16">
        <v>3.8</v>
      </c>
      <c r="R85" s="16" t="s">
        <v>86</v>
      </c>
      <c r="T85" s="16">
        <v>56</v>
      </c>
      <c r="U85" s="17" t="s">
        <v>271</v>
      </c>
      <c r="W85">
        <f>LEFT(L85,FIND(" ",L85,1)-1)/1000</f>
        <v>9.1999999999999993</v>
      </c>
      <c r="X85">
        <f>LEFT(M85,FIND(" ",M85,1)-1)/1000</f>
        <v>8</v>
      </c>
      <c r="Y85">
        <f>X85*10</f>
        <v>80</v>
      </c>
      <c r="AA85" s="32" t="s">
        <v>272</v>
      </c>
      <c r="AB85" s="33" t="s">
        <v>1273</v>
      </c>
      <c r="AD85" s="16">
        <v>3.8</v>
      </c>
      <c r="AE85" s="16">
        <v>3.8</v>
      </c>
      <c r="AI85" s="18" t="s">
        <v>109</v>
      </c>
      <c r="AJ85" s="18" t="s">
        <v>276</v>
      </c>
      <c r="AL85" s="19">
        <v>56</v>
      </c>
      <c r="AM85" s="20" t="s">
        <v>271</v>
      </c>
      <c r="AS85">
        <v>76</v>
      </c>
      <c r="AT85">
        <v>87</v>
      </c>
    </row>
    <row r="86" spans="1:46" x14ac:dyDescent="0.25">
      <c r="A86">
        <v>2705</v>
      </c>
      <c r="B86" t="s">
        <v>301</v>
      </c>
      <c r="C86" t="s">
        <v>267</v>
      </c>
      <c r="D86">
        <v>121700</v>
      </c>
      <c r="F86" t="s">
        <v>109</v>
      </c>
      <c r="J86" t="s">
        <v>238</v>
      </c>
      <c r="L86" t="s">
        <v>269</v>
      </c>
      <c r="M86" t="s">
        <v>270</v>
      </c>
      <c r="O86" s="16">
        <v>1.55</v>
      </c>
      <c r="P86" s="16">
        <v>1.5</v>
      </c>
      <c r="R86" s="16" t="s">
        <v>86</v>
      </c>
      <c r="U86" s="17" t="s">
        <v>271</v>
      </c>
      <c r="W86">
        <f>LEFT(L86,FIND(" ",L86,1)-1)/1000</f>
        <v>6.5</v>
      </c>
      <c r="X86">
        <f>LEFT(M86,FIND(" ",M86,1)-1)/1000</f>
        <v>5.4</v>
      </c>
      <c r="Y86">
        <f>X86*10</f>
        <v>54</v>
      </c>
      <c r="AA86" s="32" t="s">
        <v>272</v>
      </c>
      <c r="AB86" s="33" t="s">
        <v>1273</v>
      </c>
      <c r="AD86" s="16">
        <v>1.55</v>
      </c>
      <c r="AE86" s="16">
        <v>1.5</v>
      </c>
      <c r="AI86" s="18" t="s">
        <v>109</v>
      </c>
      <c r="AM86" s="20" t="s">
        <v>271</v>
      </c>
      <c r="AS86">
        <v>76</v>
      </c>
      <c r="AT86">
        <v>87</v>
      </c>
    </row>
    <row r="87" spans="1:46" x14ac:dyDescent="0.25">
      <c r="A87">
        <v>2728</v>
      </c>
      <c r="B87" t="s">
        <v>302</v>
      </c>
      <c r="C87" t="s">
        <v>267</v>
      </c>
      <c r="D87">
        <v>121700</v>
      </c>
      <c r="E87" t="s">
        <v>303</v>
      </c>
      <c r="F87" t="s">
        <v>295</v>
      </c>
      <c r="G87" t="s">
        <v>296</v>
      </c>
      <c r="H87">
        <v>9.52</v>
      </c>
      <c r="I87">
        <v>6.35</v>
      </c>
      <c r="J87" t="s">
        <v>238</v>
      </c>
      <c r="K87">
        <v>25</v>
      </c>
      <c r="L87" t="s">
        <v>269</v>
      </c>
      <c r="M87" t="s">
        <v>270</v>
      </c>
      <c r="O87" s="16">
        <v>1.46</v>
      </c>
      <c r="P87" s="16">
        <v>1.32</v>
      </c>
      <c r="Q87" t="s">
        <v>100</v>
      </c>
      <c r="R87" s="16" t="s">
        <v>86</v>
      </c>
      <c r="S87" s="16" t="s">
        <v>297</v>
      </c>
      <c r="T87" s="16">
        <v>52</v>
      </c>
      <c r="U87" s="17" t="s">
        <v>298</v>
      </c>
      <c r="V87" t="s">
        <v>56</v>
      </c>
      <c r="W87">
        <f>LEFT(L87,FIND(" ",L87,1)-1)/1000</f>
        <v>6.5</v>
      </c>
      <c r="X87">
        <f>LEFT(M87,FIND(" ",M87,1)-1)/1000</f>
        <v>5.4</v>
      </c>
      <c r="Y87">
        <f>X87*10</f>
        <v>54</v>
      </c>
      <c r="Z87" t="s">
        <v>57</v>
      </c>
      <c r="AA87" s="32" t="s">
        <v>272</v>
      </c>
      <c r="AB87" s="33" t="s">
        <v>1273</v>
      </c>
      <c r="AD87" s="16">
        <v>1.46</v>
      </c>
      <c r="AE87" s="16">
        <v>1.32</v>
      </c>
      <c r="AI87" s="18" t="s">
        <v>295</v>
      </c>
      <c r="AJ87" s="18" t="s">
        <v>296</v>
      </c>
      <c r="AK87" s="19" t="s">
        <v>297</v>
      </c>
      <c r="AL87" s="19">
        <v>52</v>
      </c>
      <c r="AM87" s="20" t="s">
        <v>298</v>
      </c>
      <c r="AS87">
        <v>10</v>
      </c>
      <c r="AT87">
        <v>12.2</v>
      </c>
    </row>
    <row r="88" spans="1:46" x14ac:dyDescent="0.25">
      <c r="A88">
        <v>2766</v>
      </c>
      <c r="B88" t="s">
        <v>304</v>
      </c>
      <c r="C88" t="s">
        <v>267</v>
      </c>
      <c r="D88">
        <v>121700</v>
      </c>
      <c r="E88" t="s">
        <v>305</v>
      </c>
      <c r="F88" t="s">
        <v>109</v>
      </c>
      <c r="J88" t="s">
        <v>238</v>
      </c>
      <c r="L88" t="s">
        <v>306</v>
      </c>
      <c r="M88" t="s">
        <v>307</v>
      </c>
      <c r="O88" s="16">
        <v>1.55</v>
      </c>
      <c r="P88" s="16">
        <v>1.5</v>
      </c>
      <c r="R88" s="16" t="s">
        <v>86</v>
      </c>
      <c r="U88" s="17" t="s">
        <v>271</v>
      </c>
      <c r="W88">
        <f>LEFT(L88,FIND(" ",L88,1)-1)/1000</f>
        <v>8</v>
      </c>
      <c r="X88">
        <f>LEFT(M88,FIND(" ",M88,1)-1)/1000</f>
        <v>6.7</v>
      </c>
      <c r="Y88">
        <f>X88*10</f>
        <v>67</v>
      </c>
      <c r="AA88" s="32" t="s">
        <v>272</v>
      </c>
      <c r="AB88" s="33" t="s">
        <v>1273</v>
      </c>
      <c r="AD88" s="16">
        <v>1.55</v>
      </c>
      <c r="AE88" s="16">
        <v>1.5</v>
      </c>
      <c r="AI88" s="18" t="s">
        <v>109</v>
      </c>
      <c r="AM88" s="20" t="s">
        <v>271</v>
      </c>
      <c r="AS88">
        <v>76</v>
      </c>
      <c r="AT88">
        <v>87</v>
      </c>
    </row>
    <row r="89" spans="1:46" x14ac:dyDescent="0.25">
      <c r="A89">
        <v>2792</v>
      </c>
      <c r="B89" t="s">
        <v>308</v>
      </c>
      <c r="C89" t="s">
        <v>267</v>
      </c>
      <c r="D89">
        <v>149900</v>
      </c>
      <c r="E89" t="s">
        <v>305</v>
      </c>
      <c r="F89" t="s">
        <v>295</v>
      </c>
      <c r="G89" t="s">
        <v>296</v>
      </c>
      <c r="H89">
        <v>9.52</v>
      </c>
      <c r="I89">
        <v>6.35</v>
      </c>
      <c r="J89" t="s">
        <v>238</v>
      </c>
      <c r="K89">
        <v>25</v>
      </c>
      <c r="L89" t="s">
        <v>269</v>
      </c>
      <c r="M89" t="s">
        <v>270</v>
      </c>
      <c r="O89" s="16">
        <v>1.46</v>
      </c>
      <c r="P89" s="16">
        <v>1.32</v>
      </c>
      <c r="Q89" t="s">
        <v>100</v>
      </c>
      <c r="R89" s="16" t="s">
        <v>86</v>
      </c>
      <c r="S89" s="16" t="s">
        <v>297</v>
      </c>
      <c r="T89" s="16">
        <v>52</v>
      </c>
      <c r="U89" s="17" t="s">
        <v>298</v>
      </c>
      <c r="V89" t="s">
        <v>56</v>
      </c>
      <c r="W89">
        <f>LEFT(L89,FIND(" ",L89,1)-1)/1000</f>
        <v>6.5</v>
      </c>
      <c r="X89">
        <f>LEFT(M89,FIND(" ",M89,1)-1)/1000</f>
        <v>5.4</v>
      </c>
      <c r="Y89">
        <f>X89*10</f>
        <v>54</v>
      </c>
      <c r="Z89" t="s">
        <v>57</v>
      </c>
      <c r="AA89" s="32" t="s">
        <v>272</v>
      </c>
      <c r="AB89" s="33" t="s">
        <v>1273</v>
      </c>
      <c r="AD89" s="16">
        <v>1.46</v>
      </c>
      <c r="AE89" s="16">
        <v>1.32</v>
      </c>
      <c r="AI89" s="18" t="s">
        <v>295</v>
      </c>
      <c r="AJ89" s="18" t="s">
        <v>296</v>
      </c>
      <c r="AK89" s="19" t="s">
        <v>297</v>
      </c>
      <c r="AL89" s="19">
        <v>52</v>
      </c>
      <c r="AM89" s="20" t="s">
        <v>298</v>
      </c>
      <c r="AS89">
        <v>10</v>
      </c>
      <c r="AT89">
        <v>12.2</v>
      </c>
    </row>
    <row r="90" spans="1:46" x14ac:dyDescent="0.25">
      <c r="A90">
        <v>2830</v>
      </c>
      <c r="B90" t="s">
        <v>309</v>
      </c>
      <c r="C90" t="s">
        <v>49</v>
      </c>
      <c r="D90">
        <v>149900</v>
      </c>
      <c r="E90" t="s">
        <v>310</v>
      </c>
      <c r="F90" t="s">
        <v>51</v>
      </c>
      <c r="G90" t="s">
        <v>52</v>
      </c>
      <c r="H90" t="s">
        <v>85</v>
      </c>
      <c r="I90">
        <v>6.35</v>
      </c>
      <c r="J90" t="s">
        <v>34</v>
      </c>
      <c r="K90" t="s">
        <v>61</v>
      </c>
      <c r="L90">
        <v>2100</v>
      </c>
      <c r="M90">
        <v>2100</v>
      </c>
      <c r="O90" s="16">
        <v>0.57999999999999996</v>
      </c>
      <c r="P90" s="16">
        <v>0.65500000000000003</v>
      </c>
      <c r="Q90" t="s">
        <v>66</v>
      </c>
      <c r="R90" s="16" t="s">
        <v>86</v>
      </c>
      <c r="S90" s="16" t="s">
        <v>291</v>
      </c>
      <c r="T90" s="16">
        <v>50</v>
      </c>
      <c r="U90" s="17" t="s">
        <v>311</v>
      </c>
      <c r="V90" t="s">
        <v>37</v>
      </c>
      <c r="W90">
        <f>L90/1000</f>
        <v>2.1</v>
      </c>
      <c r="X90">
        <f>M90/1000</f>
        <v>2.1</v>
      </c>
      <c r="Y90">
        <f>X90*10</f>
        <v>21</v>
      </c>
      <c r="Z90" t="s">
        <v>38</v>
      </c>
      <c r="AA90" s="32" t="s">
        <v>58</v>
      </c>
      <c r="AB90" s="33" t="s">
        <v>1273</v>
      </c>
      <c r="AD90" s="16">
        <v>0.57999999999999996</v>
      </c>
      <c r="AE90" s="16">
        <v>0.65500000000000003</v>
      </c>
      <c r="AI90" s="18" t="s">
        <v>51</v>
      </c>
      <c r="AJ90" s="18" t="s">
        <v>52</v>
      </c>
      <c r="AK90" s="19" t="s">
        <v>291</v>
      </c>
      <c r="AL90" s="19">
        <v>50</v>
      </c>
      <c r="AM90" s="20" t="s">
        <v>311</v>
      </c>
      <c r="AS90">
        <v>22</v>
      </c>
      <c r="AT90">
        <v>24.6</v>
      </c>
    </row>
    <row r="91" spans="1:46" x14ac:dyDescent="0.25">
      <c r="A91">
        <v>2874</v>
      </c>
      <c r="B91" t="s">
        <v>312</v>
      </c>
      <c r="C91" t="s">
        <v>49</v>
      </c>
      <c r="D91">
        <v>149900</v>
      </c>
      <c r="E91" t="s">
        <v>313</v>
      </c>
      <c r="F91" t="s">
        <v>51</v>
      </c>
      <c r="G91" t="s">
        <v>52</v>
      </c>
      <c r="H91" t="s">
        <v>85</v>
      </c>
      <c r="I91">
        <v>6.35</v>
      </c>
      <c r="J91" t="s">
        <v>34</v>
      </c>
      <c r="K91" t="s">
        <v>61</v>
      </c>
      <c r="L91">
        <v>2100</v>
      </c>
      <c r="M91">
        <v>2100</v>
      </c>
      <c r="O91" s="16">
        <v>0.57999999999999996</v>
      </c>
      <c r="P91" s="16">
        <v>0.65500000000000003</v>
      </c>
      <c r="Q91" t="s">
        <v>66</v>
      </c>
      <c r="R91" s="16" t="s">
        <v>86</v>
      </c>
      <c r="S91" s="16" t="s">
        <v>291</v>
      </c>
      <c r="T91" s="16">
        <v>50</v>
      </c>
      <c r="U91" s="17" t="s">
        <v>311</v>
      </c>
      <c r="V91" t="s">
        <v>37</v>
      </c>
      <c r="W91">
        <f>L91/1000</f>
        <v>2.1</v>
      </c>
      <c r="X91">
        <f>M91/1000</f>
        <v>2.1</v>
      </c>
      <c r="Y91">
        <f>X91*10</f>
        <v>21</v>
      </c>
      <c r="Z91" t="s">
        <v>38</v>
      </c>
      <c r="AA91" s="32" t="s">
        <v>58</v>
      </c>
      <c r="AB91" s="33" t="s">
        <v>1273</v>
      </c>
      <c r="AD91" s="16">
        <v>0.57999999999999996</v>
      </c>
      <c r="AE91" s="16">
        <v>0.65500000000000003</v>
      </c>
      <c r="AI91" s="18" t="s">
        <v>51</v>
      </c>
      <c r="AJ91" s="18" t="s">
        <v>52</v>
      </c>
      <c r="AK91" s="19" t="s">
        <v>291</v>
      </c>
      <c r="AL91" s="19">
        <v>50</v>
      </c>
      <c r="AM91" s="20" t="s">
        <v>311</v>
      </c>
      <c r="AS91">
        <v>22</v>
      </c>
      <c r="AT91">
        <v>24.6</v>
      </c>
    </row>
    <row r="92" spans="1:46" x14ac:dyDescent="0.25">
      <c r="A92">
        <v>2918</v>
      </c>
      <c r="B92" t="s">
        <v>314</v>
      </c>
      <c r="C92" t="s">
        <v>49</v>
      </c>
      <c r="D92">
        <v>34800</v>
      </c>
      <c r="E92" t="s">
        <v>315</v>
      </c>
      <c r="F92" t="s">
        <v>51</v>
      </c>
      <c r="G92" t="s">
        <v>52</v>
      </c>
      <c r="H92" t="s">
        <v>85</v>
      </c>
      <c r="I92">
        <v>6.35</v>
      </c>
      <c r="J92" t="s">
        <v>34</v>
      </c>
      <c r="K92" t="s">
        <v>61</v>
      </c>
      <c r="L92">
        <v>2600</v>
      </c>
      <c r="M92">
        <v>2600</v>
      </c>
      <c r="O92" s="16">
        <v>0.7</v>
      </c>
      <c r="P92" s="16">
        <v>0.8</v>
      </c>
      <c r="Q92" t="s">
        <v>66</v>
      </c>
      <c r="R92" s="16" t="s">
        <v>86</v>
      </c>
      <c r="S92" s="16" t="s">
        <v>291</v>
      </c>
      <c r="T92" s="16">
        <v>52</v>
      </c>
      <c r="U92" s="17" t="s">
        <v>292</v>
      </c>
      <c r="V92" t="s">
        <v>37</v>
      </c>
      <c r="W92">
        <f>L92/1000</f>
        <v>2.6</v>
      </c>
      <c r="X92">
        <f>M92/1000</f>
        <v>2.6</v>
      </c>
      <c r="Y92">
        <f>X92*10</f>
        <v>26</v>
      </c>
      <c r="Z92" t="s">
        <v>38</v>
      </c>
      <c r="AA92" s="32" t="s">
        <v>58</v>
      </c>
      <c r="AB92" s="33" t="s">
        <v>1273</v>
      </c>
      <c r="AD92" s="16">
        <v>0.7</v>
      </c>
      <c r="AE92" s="16">
        <v>0.8</v>
      </c>
      <c r="AI92" s="18" t="s">
        <v>51</v>
      </c>
      <c r="AJ92" s="18" t="s">
        <v>52</v>
      </c>
      <c r="AK92" s="19" t="s">
        <v>291</v>
      </c>
      <c r="AL92" s="19">
        <v>52</v>
      </c>
      <c r="AM92" s="20" t="s">
        <v>292</v>
      </c>
      <c r="AS92">
        <v>25.6</v>
      </c>
      <c r="AT92">
        <v>28.2</v>
      </c>
    </row>
    <row r="93" spans="1:46" x14ac:dyDescent="0.25">
      <c r="A93">
        <v>2962</v>
      </c>
      <c r="B93" t="s">
        <v>316</v>
      </c>
      <c r="C93" t="s">
        <v>49</v>
      </c>
      <c r="D93">
        <v>119200</v>
      </c>
      <c r="E93" t="s">
        <v>317</v>
      </c>
      <c r="F93" t="s">
        <v>51</v>
      </c>
      <c r="G93" t="s">
        <v>52</v>
      </c>
      <c r="H93" t="s">
        <v>85</v>
      </c>
      <c r="I93">
        <v>6.35</v>
      </c>
      <c r="J93" t="s">
        <v>34</v>
      </c>
      <c r="K93" t="s">
        <v>61</v>
      </c>
      <c r="L93">
        <v>2600</v>
      </c>
      <c r="M93">
        <v>2600</v>
      </c>
      <c r="O93" s="16">
        <v>0.7</v>
      </c>
      <c r="P93" s="16">
        <v>0.8</v>
      </c>
      <c r="Q93" t="s">
        <v>66</v>
      </c>
      <c r="R93" s="16" t="s">
        <v>86</v>
      </c>
      <c r="S93" s="16" t="s">
        <v>291</v>
      </c>
      <c r="T93" s="16">
        <v>52</v>
      </c>
      <c r="U93" s="17" t="s">
        <v>292</v>
      </c>
      <c r="V93" t="s">
        <v>37</v>
      </c>
      <c r="W93">
        <f>L93/1000</f>
        <v>2.6</v>
      </c>
      <c r="X93">
        <f>M93/1000</f>
        <v>2.6</v>
      </c>
      <c r="Y93">
        <f>X93*10</f>
        <v>26</v>
      </c>
      <c r="Z93" t="s">
        <v>38</v>
      </c>
      <c r="AA93" s="32" t="s">
        <v>58</v>
      </c>
      <c r="AB93" s="33" t="s">
        <v>1273</v>
      </c>
      <c r="AD93" s="16">
        <v>0.7</v>
      </c>
      <c r="AE93" s="16">
        <v>0.8</v>
      </c>
      <c r="AI93" s="18" t="s">
        <v>51</v>
      </c>
      <c r="AJ93" s="18" t="s">
        <v>52</v>
      </c>
      <c r="AK93" s="19" t="s">
        <v>291</v>
      </c>
      <c r="AL93" s="19">
        <v>52</v>
      </c>
      <c r="AM93" s="20" t="s">
        <v>292</v>
      </c>
      <c r="AS93">
        <v>25.6</v>
      </c>
      <c r="AT93">
        <v>28.2</v>
      </c>
    </row>
    <row r="94" spans="1:46" x14ac:dyDescent="0.25">
      <c r="A94">
        <v>3006</v>
      </c>
      <c r="B94" t="s">
        <v>318</v>
      </c>
      <c r="C94" t="s">
        <v>49</v>
      </c>
      <c r="D94">
        <v>119200</v>
      </c>
      <c r="E94" t="s">
        <v>319</v>
      </c>
      <c r="F94" t="s">
        <v>51</v>
      </c>
      <c r="G94" t="s">
        <v>52</v>
      </c>
      <c r="H94" t="s">
        <v>85</v>
      </c>
      <c r="I94">
        <v>6.35</v>
      </c>
      <c r="J94" t="s">
        <v>34</v>
      </c>
      <c r="K94" t="s">
        <v>61</v>
      </c>
      <c r="L94">
        <v>3500</v>
      </c>
      <c r="M94">
        <v>3300</v>
      </c>
      <c r="O94" s="16">
        <v>0.96</v>
      </c>
      <c r="P94" s="16">
        <v>1.0249999999999999</v>
      </c>
      <c r="Q94" t="s">
        <v>66</v>
      </c>
      <c r="R94" s="16" t="s">
        <v>86</v>
      </c>
      <c r="S94" s="16" t="s">
        <v>87</v>
      </c>
      <c r="T94" s="16">
        <v>53</v>
      </c>
      <c r="U94" s="17" t="s">
        <v>88</v>
      </c>
      <c r="V94" t="s">
        <v>37</v>
      </c>
      <c r="W94">
        <f>L94/1000</f>
        <v>3.5</v>
      </c>
      <c r="X94">
        <f>M94/1000</f>
        <v>3.3</v>
      </c>
      <c r="Y94">
        <f>X94*10</f>
        <v>33</v>
      </c>
      <c r="Z94" t="s">
        <v>38</v>
      </c>
      <c r="AA94" s="32" t="s">
        <v>58</v>
      </c>
      <c r="AB94" s="33" t="s">
        <v>1273</v>
      </c>
      <c r="AD94" s="16">
        <v>0.96</v>
      </c>
      <c r="AE94" s="16">
        <v>1.0249999999999999</v>
      </c>
      <c r="AI94" s="18" t="s">
        <v>51</v>
      </c>
      <c r="AJ94" s="18" t="s">
        <v>52</v>
      </c>
      <c r="AK94" s="19" t="s">
        <v>87</v>
      </c>
      <c r="AL94" s="19">
        <v>53</v>
      </c>
      <c r="AM94" s="20" t="s">
        <v>88</v>
      </c>
      <c r="AS94">
        <v>27</v>
      </c>
      <c r="AT94">
        <v>29</v>
      </c>
    </row>
    <row r="95" spans="1:46" x14ac:dyDescent="0.25">
      <c r="A95">
        <v>3050</v>
      </c>
      <c r="B95" t="s">
        <v>320</v>
      </c>
      <c r="C95" t="s">
        <v>49</v>
      </c>
      <c r="D95">
        <v>119200</v>
      </c>
      <c r="E95" t="s">
        <v>321</v>
      </c>
      <c r="F95" t="s">
        <v>79</v>
      </c>
      <c r="G95" t="s">
        <v>80</v>
      </c>
      <c r="H95">
        <v>12.7</v>
      </c>
      <c r="I95">
        <v>6.35</v>
      </c>
      <c r="J95" t="s">
        <v>34</v>
      </c>
      <c r="K95" t="s">
        <v>73</v>
      </c>
      <c r="L95">
        <v>5100</v>
      </c>
      <c r="M95">
        <v>5100</v>
      </c>
      <c r="O95" s="16">
        <v>1.41</v>
      </c>
      <c r="P95" s="16">
        <v>1.59</v>
      </c>
      <c r="Q95" t="s">
        <v>100</v>
      </c>
      <c r="R95" s="16" t="s">
        <v>86</v>
      </c>
      <c r="S95" s="16" t="s">
        <v>81</v>
      </c>
      <c r="T95" s="16">
        <v>55</v>
      </c>
      <c r="U95" s="17" t="s">
        <v>322</v>
      </c>
      <c r="V95" t="s">
        <v>37</v>
      </c>
      <c r="W95">
        <f>L95/1000</f>
        <v>5.0999999999999996</v>
      </c>
      <c r="X95">
        <f>M95/1000</f>
        <v>5.0999999999999996</v>
      </c>
      <c r="Y95">
        <f>X95*10</f>
        <v>51</v>
      </c>
      <c r="Z95" t="s">
        <v>38</v>
      </c>
      <c r="AA95" s="32" t="s">
        <v>58</v>
      </c>
      <c r="AB95" s="33" t="s">
        <v>1273</v>
      </c>
      <c r="AD95" s="16">
        <v>1.41</v>
      </c>
      <c r="AE95" s="16">
        <v>1.59</v>
      </c>
      <c r="AI95" s="18" t="s">
        <v>79</v>
      </c>
      <c r="AJ95" s="18" t="s">
        <v>80</v>
      </c>
      <c r="AK95" s="19" t="s">
        <v>81</v>
      </c>
      <c r="AL95" s="19">
        <v>55</v>
      </c>
      <c r="AM95" s="20" t="s">
        <v>322</v>
      </c>
      <c r="AS95">
        <v>35.200000000000003</v>
      </c>
      <c r="AT95">
        <v>39.200000000000003</v>
      </c>
    </row>
    <row r="96" spans="1:46" x14ac:dyDescent="0.25">
      <c r="A96">
        <v>3094</v>
      </c>
      <c r="B96" t="s">
        <v>323</v>
      </c>
      <c r="C96" t="s">
        <v>49</v>
      </c>
      <c r="D96">
        <v>134900</v>
      </c>
      <c r="E96" t="s">
        <v>324</v>
      </c>
      <c r="F96" t="s">
        <v>79</v>
      </c>
      <c r="G96" t="s">
        <v>80</v>
      </c>
      <c r="H96">
        <v>12.7</v>
      </c>
      <c r="I96">
        <v>6.35</v>
      </c>
      <c r="J96" t="s">
        <v>34</v>
      </c>
      <c r="K96" t="s">
        <v>73</v>
      </c>
      <c r="L96">
        <v>5100</v>
      </c>
      <c r="M96">
        <v>5100</v>
      </c>
      <c r="O96" s="16">
        <v>1.41</v>
      </c>
      <c r="P96" s="16">
        <v>1.59</v>
      </c>
      <c r="Q96" t="s">
        <v>100</v>
      </c>
      <c r="R96" s="16" t="s">
        <v>86</v>
      </c>
      <c r="S96" s="16" t="s">
        <v>81</v>
      </c>
      <c r="T96" s="16">
        <v>54</v>
      </c>
      <c r="U96" s="17" t="s">
        <v>322</v>
      </c>
      <c r="V96" t="s">
        <v>37</v>
      </c>
      <c r="W96">
        <f>L96/1000</f>
        <v>5.0999999999999996</v>
      </c>
      <c r="X96">
        <f>M96/1000</f>
        <v>5.0999999999999996</v>
      </c>
      <c r="Y96">
        <f>X96*10</f>
        <v>51</v>
      </c>
      <c r="Z96" t="s">
        <v>38</v>
      </c>
      <c r="AA96" s="32" t="s">
        <v>58</v>
      </c>
      <c r="AB96" s="33" t="s">
        <v>1273</v>
      </c>
      <c r="AD96" s="16">
        <v>1.41</v>
      </c>
      <c r="AE96" s="16">
        <v>1.59</v>
      </c>
      <c r="AI96" s="18" t="s">
        <v>79</v>
      </c>
      <c r="AJ96" s="18" t="s">
        <v>80</v>
      </c>
      <c r="AK96" s="19" t="s">
        <v>81</v>
      </c>
      <c r="AL96" s="19">
        <v>54</v>
      </c>
      <c r="AM96" s="20" t="s">
        <v>322</v>
      </c>
      <c r="AS96">
        <v>35.200000000000003</v>
      </c>
      <c r="AT96">
        <v>39.200000000000003</v>
      </c>
    </row>
    <row r="97" spans="1:46" x14ac:dyDescent="0.25">
      <c r="A97">
        <v>3138</v>
      </c>
      <c r="B97" t="s">
        <v>325</v>
      </c>
      <c r="C97" t="s">
        <v>49</v>
      </c>
      <c r="D97">
        <v>134900</v>
      </c>
      <c r="E97" t="s">
        <v>326</v>
      </c>
      <c r="F97" t="s">
        <v>51</v>
      </c>
      <c r="G97" t="s">
        <v>52</v>
      </c>
      <c r="H97" t="s">
        <v>85</v>
      </c>
      <c r="I97">
        <v>6.35</v>
      </c>
      <c r="J97" t="s">
        <v>34</v>
      </c>
      <c r="K97" t="s">
        <v>61</v>
      </c>
      <c r="L97">
        <v>3500</v>
      </c>
      <c r="M97">
        <v>3300</v>
      </c>
      <c r="O97" s="16">
        <v>0.96</v>
      </c>
      <c r="P97" s="16">
        <v>1.0249999999999999</v>
      </c>
      <c r="Q97" t="s">
        <v>66</v>
      </c>
      <c r="R97" s="16" t="s">
        <v>86</v>
      </c>
      <c r="S97" s="16" t="s">
        <v>87</v>
      </c>
      <c r="T97" s="16">
        <v>53</v>
      </c>
      <c r="U97" s="17" t="s">
        <v>88</v>
      </c>
      <c r="V97" t="s">
        <v>37</v>
      </c>
      <c r="W97">
        <f>L97/1000</f>
        <v>3.5</v>
      </c>
      <c r="X97">
        <f>M97/1000</f>
        <v>3.3</v>
      </c>
      <c r="Y97">
        <f>X97*10</f>
        <v>33</v>
      </c>
      <c r="Z97" t="s">
        <v>38</v>
      </c>
      <c r="AA97" s="32" t="s">
        <v>58</v>
      </c>
      <c r="AB97" s="33" t="s">
        <v>1273</v>
      </c>
      <c r="AD97" s="16">
        <v>0.96</v>
      </c>
      <c r="AE97" s="16">
        <v>1.0249999999999999</v>
      </c>
      <c r="AI97" s="18" t="s">
        <v>51</v>
      </c>
      <c r="AJ97" s="18" t="s">
        <v>52</v>
      </c>
      <c r="AK97" s="19" t="s">
        <v>87</v>
      </c>
      <c r="AL97" s="19">
        <v>53</v>
      </c>
      <c r="AM97" s="20" t="s">
        <v>88</v>
      </c>
      <c r="AS97">
        <v>27</v>
      </c>
      <c r="AT97">
        <v>29</v>
      </c>
    </row>
    <row r="98" spans="1:46" x14ac:dyDescent="0.25">
      <c r="A98">
        <v>3182</v>
      </c>
      <c r="B98" t="s">
        <v>327</v>
      </c>
      <c r="C98" t="s">
        <v>267</v>
      </c>
      <c r="D98">
        <v>134900</v>
      </c>
      <c r="E98" t="s">
        <v>328</v>
      </c>
      <c r="F98" t="s">
        <v>295</v>
      </c>
      <c r="G98" t="s">
        <v>296</v>
      </c>
      <c r="H98">
        <v>9.52</v>
      </c>
      <c r="I98">
        <v>6.35</v>
      </c>
      <c r="J98" t="s">
        <v>238</v>
      </c>
      <c r="K98">
        <v>25</v>
      </c>
      <c r="L98" t="s">
        <v>269</v>
      </c>
      <c r="M98" t="s">
        <v>270</v>
      </c>
      <c r="O98" s="16">
        <v>1.45</v>
      </c>
      <c r="P98" s="16">
        <v>1.3</v>
      </c>
      <c r="Q98" t="s">
        <v>100</v>
      </c>
      <c r="R98" s="16" t="s">
        <v>86</v>
      </c>
      <c r="S98" s="16" t="s">
        <v>297</v>
      </c>
      <c r="T98" s="16">
        <v>52</v>
      </c>
      <c r="V98" t="s">
        <v>56</v>
      </c>
      <c r="W98">
        <f>LEFT(L98,FIND(" ",L98,1)-1)/1000</f>
        <v>6.5</v>
      </c>
      <c r="X98">
        <f>LEFT(M98,FIND(" ",M98,1)-1)/1000</f>
        <v>5.4</v>
      </c>
      <c r="Y98">
        <f>X98*10</f>
        <v>54</v>
      </c>
      <c r="Z98" t="s">
        <v>57</v>
      </c>
      <c r="AA98" s="32" t="s">
        <v>272</v>
      </c>
      <c r="AB98" s="33" t="s">
        <v>1273</v>
      </c>
      <c r="AD98" s="16">
        <v>1.45</v>
      </c>
      <c r="AE98" s="16">
        <v>1.3</v>
      </c>
      <c r="AI98" s="18" t="s">
        <v>295</v>
      </c>
      <c r="AJ98" s="18" t="s">
        <v>296</v>
      </c>
      <c r="AK98" s="19" t="s">
        <v>297</v>
      </c>
      <c r="AL98" s="19">
        <v>52</v>
      </c>
    </row>
    <row r="99" spans="1:46" x14ac:dyDescent="0.25">
      <c r="A99">
        <v>3218</v>
      </c>
      <c r="B99" t="s">
        <v>329</v>
      </c>
      <c r="C99" t="s">
        <v>267</v>
      </c>
      <c r="D99">
        <v>153700</v>
      </c>
      <c r="E99" t="s">
        <v>330</v>
      </c>
      <c r="F99" t="s">
        <v>295</v>
      </c>
      <c r="G99" t="s">
        <v>296</v>
      </c>
      <c r="H99">
        <v>9.52</v>
      </c>
      <c r="I99">
        <v>6.35</v>
      </c>
      <c r="J99" t="s">
        <v>238</v>
      </c>
      <c r="K99">
        <v>25</v>
      </c>
      <c r="L99" t="s">
        <v>269</v>
      </c>
      <c r="M99" t="s">
        <v>270</v>
      </c>
      <c r="O99" s="16">
        <v>1.46</v>
      </c>
      <c r="P99" s="16">
        <v>1.32</v>
      </c>
      <c r="Q99" t="s">
        <v>100</v>
      </c>
      <c r="R99" s="16" t="s">
        <v>86</v>
      </c>
      <c r="S99" s="16" t="s">
        <v>297</v>
      </c>
      <c r="T99" s="16">
        <v>52</v>
      </c>
      <c r="U99" s="17" t="s">
        <v>298</v>
      </c>
      <c r="V99" t="s">
        <v>56</v>
      </c>
      <c r="W99">
        <f>LEFT(L99,FIND(" ",L99,1)-1)/1000</f>
        <v>6.5</v>
      </c>
      <c r="X99">
        <f>LEFT(M99,FIND(" ",M99,1)-1)/1000</f>
        <v>5.4</v>
      </c>
      <c r="Y99">
        <f>X99*10</f>
        <v>54</v>
      </c>
      <c r="Z99" t="s">
        <v>57</v>
      </c>
      <c r="AA99" s="32" t="s">
        <v>272</v>
      </c>
      <c r="AB99" s="33" t="s">
        <v>1273</v>
      </c>
      <c r="AD99" s="16">
        <v>1.46</v>
      </c>
      <c r="AE99" s="16">
        <v>1.32</v>
      </c>
      <c r="AI99" s="18" t="s">
        <v>295</v>
      </c>
      <c r="AJ99" s="18" t="s">
        <v>296</v>
      </c>
      <c r="AK99" s="19" t="s">
        <v>297</v>
      </c>
      <c r="AL99" s="19">
        <v>52</v>
      </c>
      <c r="AM99" s="20" t="s">
        <v>298</v>
      </c>
      <c r="AS99">
        <v>10</v>
      </c>
      <c r="AT99">
        <v>12.2</v>
      </c>
    </row>
    <row r="100" spans="1:46" x14ac:dyDescent="0.25">
      <c r="A100">
        <v>3256</v>
      </c>
      <c r="B100" t="s">
        <v>331</v>
      </c>
      <c r="C100" t="s">
        <v>267</v>
      </c>
      <c r="D100">
        <v>153700</v>
      </c>
      <c r="E100" t="s">
        <v>332</v>
      </c>
      <c r="F100" t="s">
        <v>109</v>
      </c>
      <c r="J100" t="s">
        <v>238</v>
      </c>
      <c r="L100" t="s">
        <v>306</v>
      </c>
      <c r="M100" t="s">
        <v>307</v>
      </c>
      <c r="O100" s="16">
        <v>1.55</v>
      </c>
      <c r="P100" s="16">
        <v>1.5</v>
      </c>
      <c r="R100" s="16" t="s">
        <v>86</v>
      </c>
      <c r="U100" s="17" t="s">
        <v>271</v>
      </c>
      <c r="W100">
        <f>LEFT(L100,FIND(" ",L100,1)-1)/1000</f>
        <v>8</v>
      </c>
      <c r="X100">
        <f>LEFT(M100,FIND(" ",M100,1)-1)/1000</f>
        <v>6.7</v>
      </c>
      <c r="Y100">
        <f>X100*10</f>
        <v>67</v>
      </c>
      <c r="AA100" s="32" t="s">
        <v>272</v>
      </c>
      <c r="AB100" s="33" t="s">
        <v>1273</v>
      </c>
      <c r="AD100" s="16">
        <v>1.55</v>
      </c>
      <c r="AE100" s="16">
        <v>1.5</v>
      </c>
      <c r="AI100" s="18" t="s">
        <v>109</v>
      </c>
      <c r="AM100" s="20" t="s">
        <v>271</v>
      </c>
      <c r="AS100">
        <v>76</v>
      </c>
      <c r="AT100">
        <v>87</v>
      </c>
    </row>
    <row r="101" spans="1:46" x14ac:dyDescent="0.25">
      <c r="A101">
        <v>3280</v>
      </c>
      <c r="B101" t="s">
        <v>333</v>
      </c>
      <c r="C101" t="s">
        <v>267</v>
      </c>
      <c r="D101">
        <v>153700</v>
      </c>
      <c r="E101" t="s">
        <v>334</v>
      </c>
      <c r="F101" t="s">
        <v>295</v>
      </c>
      <c r="G101" t="s">
        <v>296</v>
      </c>
      <c r="H101">
        <v>9.52</v>
      </c>
      <c r="I101">
        <v>6.35</v>
      </c>
      <c r="J101" t="s">
        <v>238</v>
      </c>
      <c r="K101">
        <v>25</v>
      </c>
      <c r="L101" t="s">
        <v>269</v>
      </c>
      <c r="M101" t="s">
        <v>270</v>
      </c>
      <c r="O101" s="16">
        <v>1.45</v>
      </c>
      <c r="P101" s="16">
        <v>1.31</v>
      </c>
      <c r="Q101" t="s">
        <v>100</v>
      </c>
      <c r="R101" s="16" t="s">
        <v>86</v>
      </c>
      <c r="S101" s="16" t="s">
        <v>297</v>
      </c>
      <c r="T101" s="16">
        <v>52</v>
      </c>
      <c r="U101" s="17" t="s">
        <v>298</v>
      </c>
      <c r="V101" t="s">
        <v>56</v>
      </c>
      <c r="W101">
        <f>LEFT(L101,FIND(" ",L101,1)-1)/1000</f>
        <v>6.5</v>
      </c>
      <c r="X101">
        <f>LEFT(M101,FIND(" ",M101,1)-1)/1000</f>
        <v>5.4</v>
      </c>
      <c r="Y101">
        <f>X101*10</f>
        <v>54</v>
      </c>
      <c r="Z101" t="s">
        <v>57</v>
      </c>
      <c r="AA101" s="32" t="s">
        <v>272</v>
      </c>
      <c r="AB101" s="33" t="s">
        <v>1273</v>
      </c>
      <c r="AD101" s="16">
        <v>1.45</v>
      </c>
      <c r="AE101" s="16">
        <v>1.31</v>
      </c>
      <c r="AI101" s="18" t="s">
        <v>295</v>
      </c>
      <c r="AJ101" s="18" t="s">
        <v>296</v>
      </c>
      <c r="AK101" s="19" t="s">
        <v>297</v>
      </c>
      <c r="AL101" s="19">
        <v>52</v>
      </c>
      <c r="AM101" s="20" t="s">
        <v>298</v>
      </c>
      <c r="AS101">
        <v>10</v>
      </c>
      <c r="AT101">
        <v>12.2</v>
      </c>
    </row>
    <row r="102" spans="1:46" x14ac:dyDescent="0.25">
      <c r="A102">
        <v>3318</v>
      </c>
      <c r="B102" t="s">
        <v>335</v>
      </c>
      <c r="C102" t="s">
        <v>267</v>
      </c>
      <c r="D102">
        <v>105000</v>
      </c>
      <c r="E102" t="s">
        <v>336</v>
      </c>
      <c r="F102" t="s">
        <v>295</v>
      </c>
      <c r="G102" t="s">
        <v>296</v>
      </c>
      <c r="H102">
        <v>9.52</v>
      </c>
      <c r="I102">
        <v>6.35</v>
      </c>
      <c r="J102" t="s">
        <v>238</v>
      </c>
      <c r="K102">
        <v>25</v>
      </c>
      <c r="L102" t="s">
        <v>269</v>
      </c>
      <c r="M102" t="s">
        <v>270</v>
      </c>
      <c r="O102" s="16">
        <v>1.45</v>
      </c>
      <c r="P102" s="16">
        <v>1.3</v>
      </c>
      <c r="Q102" t="s">
        <v>100</v>
      </c>
      <c r="R102" s="16" t="s">
        <v>86</v>
      </c>
      <c r="S102" s="16" t="s">
        <v>297</v>
      </c>
      <c r="T102" s="16">
        <v>52</v>
      </c>
      <c r="U102" s="17" t="s">
        <v>298</v>
      </c>
      <c r="V102" t="s">
        <v>56</v>
      </c>
      <c r="W102">
        <f>LEFT(L102,FIND(" ",L102,1)-1)/1000</f>
        <v>6.5</v>
      </c>
      <c r="X102">
        <f>LEFT(M102,FIND(" ",M102,1)-1)/1000</f>
        <v>5.4</v>
      </c>
      <c r="Y102">
        <f>X102*10</f>
        <v>54</v>
      </c>
      <c r="Z102" t="s">
        <v>57</v>
      </c>
      <c r="AA102" s="32" t="s">
        <v>272</v>
      </c>
      <c r="AB102" s="33" t="s">
        <v>1273</v>
      </c>
      <c r="AD102" s="16">
        <v>1.45</v>
      </c>
      <c r="AE102" s="16">
        <v>1.3</v>
      </c>
      <c r="AI102" s="18" t="s">
        <v>295</v>
      </c>
      <c r="AJ102" s="18" t="s">
        <v>296</v>
      </c>
      <c r="AK102" s="19" t="s">
        <v>297</v>
      </c>
      <c r="AL102" s="19">
        <v>52</v>
      </c>
      <c r="AM102" s="20" t="s">
        <v>298</v>
      </c>
      <c r="AS102">
        <v>10</v>
      </c>
      <c r="AT102">
        <v>12.2</v>
      </c>
    </row>
    <row r="103" spans="1:46" x14ac:dyDescent="0.25">
      <c r="A103">
        <v>3356</v>
      </c>
      <c r="B103" t="s">
        <v>337</v>
      </c>
      <c r="C103" t="s">
        <v>267</v>
      </c>
      <c r="D103">
        <v>107200</v>
      </c>
      <c r="E103" t="s">
        <v>338</v>
      </c>
      <c r="F103" t="s">
        <v>295</v>
      </c>
      <c r="G103" t="s">
        <v>296</v>
      </c>
      <c r="H103">
        <v>9.52</v>
      </c>
      <c r="I103">
        <v>6.35</v>
      </c>
      <c r="J103" t="s">
        <v>238</v>
      </c>
      <c r="K103">
        <v>25</v>
      </c>
      <c r="L103" t="s">
        <v>269</v>
      </c>
      <c r="M103" t="s">
        <v>270</v>
      </c>
      <c r="O103" s="16">
        <v>1.55</v>
      </c>
      <c r="P103" s="16">
        <v>1.5</v>
      </c>
      <c r="Q103" t="s">
        <v>100</v>
      </c>
      <c r="R103" s="16" t="s">
        <v>86</v>
      </c>
      <c r="S103" s="16" t="s">
        <v>297</v>
      </c>
      <c r="T103" s="16">
        <v>52</v>
      </c>
      <c r="U103" s="17" t="s">
        <v>298</v>
      </c>
      <c r="V103" t="s">
        <v>56</v>
      </c>
      <c r="W103">
        <f>LEFT(L103,FIND(" ",L103,1)-1)/1000</f>
        <v>6.5</v>
      </c>
      <c r="X103">
        <f>LEFT(M103,FIND(" ",M103,1)-1)/1000</f>
        <v>5.4</v>
      </c>
      <c r="Y103">
        <f>X103*10</f>
        <v>54</v>
      </c>
      <c r="Z103" t="s">
        <v>57</v>
      </c>
      <c r="AA103" s="32" t="s">
        <v>272</v>
      </c>
      <c r="AB103" s="33" t="s">
        <v>1273</v>
      </c>
      <c r="AD103" s="16">
        <v>1.55</v>
      </c>
      <c r="AE103" s="16">
        <v>1.5</v>
      </c>
      <c r="AI103" s="18" t="s">
        <v>295</v>
      </c>
      <c r="AJ103" s="18" t="s">
        <v>296</v>
      </c>
      <c r="AK103" s="19" t="s">
        <v>297</v>
      </c>
      <c r="AL103" s="19">
        <v>52</v>
      </c>
      <c r="AM103" s="20" t="s">
        <v>298</v>
      </c>
      <c r="AS103">
        <v>10</v>
      </c>
      <c r="AT103">
        <v>12.2</v>
      </c>
    </row>
    <row r="104" spans="1:46" x14ac:dyDescent="0.25">
      <c r="A104">
        <v>3394</v>
      </c>
      <c r="B104" t="s">
        <v>1079</v>
      </c>
      <c r="C104" t="s">
        <v>990</v>
      </c>
      <c r="D104">
        <v>106100</v>
      </c>
      <c r="E104" t="s">
        <v>1080</v>
      </c>
      <c r="F104" t="s">
        <v>295</v>
      </c>
      <c r="G104" t="s">
        <v>993</v>
      </c>
      <c r="H104">
        <v>9.52</v>
      </c>
      <c r="I104">
        <v>6.35</v>
      </c>
      <c r="L104">
        <v>2800</v>
      </c>
      <c r="M104">
        <v>2700</v>
      </c>
      <c r="S104" s="16" t="s">
        <v>357</v>
      </c>
      <c r="U104" s="25" t="s">
        <v>1081</v>
      </c>
      <c r="V104" t="s">
        <v>37</v>
      </c>
      <c r="W104">
        <f>L104/1000</f>
        <v>2.8</v>
      </c>
      <c r="X104">
        <f>M104/1000</f>
        <v>2.7</v>
      </c>
      <c r="Y104">
        <f>X104*10</f>
        <v>27</v>
      </c>
      <c r="Z104" t="s">
        <v>38</v>
      </c>
      <c r="AA104" s="32" t="s">
        <v>58</v>
      </c>
      <c r="AB104" s="33" t="s">
        <v>1271</v>
      </c>
      <c r="AI104" s="18" t="s">
        <v>295</v>
      </c>
      <c r="AJ104" s="18" t="s">
        <v>993</v>
      </c>
      <c r="AK104" s="19" t="s">
        <v>357</v>
      </c>
      <c r="AM104" s="26" t="s">
        <v>1081</v>
      </c>
      <c r="AR104" s="27"/>
      <c r="AS104">
        <v>10</v>
      </c>
      <c r="AT104">
        <v>12.2</v>
      </c>
    </row>
    <row r="105" spans="1:46" x14ac:dyDescent="0.25">
      <c r="A105">
        <v>3418</v>
      </c>
      <c r="B105" t="s">
        <v>1082</v>
      </c>
      <c r="C105" t="s">
        <v>990</v>
      </c>
      <c r="D105">
        <v>108800</v>
      </c>
      <c r="E105" t="s">
        <v>1083</v>
      </c>
      <c r="F105" t="s">
        <v>1000</v>
      </c>
      <c r="G105" t="s">
        <v>1001</v>
      </c>
      <c r="H105">
        <v>12.7</v>
      </c>
      <c r="I105">
        <v>6.35</v>
      </c>
      <c r="L105">
        <v>5800</v>
      </c>
      <c r="M105">
        <v>5200</v>
      </c>
      <c r="S105" s="16" t="s">
        <v>256</v>
      </c>
      <c r="T105" s="16">
        <v>57</v>
      </c>
      <c r="U105" s="17" t="s">
        <v>1002</v>
      </c>
      <c r="V105" t="s">
        <v>37</v>
      </c>
      <c r="W105">
        <f>L105/1000</f>
        <v>5.8</v>
      </c>
      <c r="X105">
        <f>M105/1000</f>
        <v>5.2</v>
      </c>
      <c r="Y105">
        <f>X105*10</f>
        <v>52</v>
      </c>
      <c r="Z105" t="s">
        <v>38</v>
      </c>
      <c r="AA105" s="32" t="s">
        <v>58</v>
      </c>
      <c r="AB105" s="33" t="s">
        <v>1271</v>
      </c>
      <c r="AI105" s="18" t="s">
        <v>1000</v>
      </c>
      <c r="AJ105" s="18" t="s">
        <v>1001</v>
      </c>
      <c r="AK105" s="19" t="s">
        <v>256</v>
      </c>
      <c r="AL105" s="19">
        <v>57</v>
      </c>
      <c r="AM105" s="20" t="s">
        <v>1002</v>
      </c>
      <c r="AS105">
        <v>13</v>
      </c>
      <c r="AT105">
        <v>16</v>
      </c>
    </row>
    <row r="106" spans="1:46" x14ac:dyDescent="0.25">
      <c r="A106">
        <v>3446</v>
      </c>
      <c r="B106" t="s">
        <v>1084</v>
      </c>
      <c r="C106" t="s">
        <v>990</v>
      </c>
      <c r="D106">
        <v>121400</v>
      </c>
      <c r="E106" t="s">
        <v>1085</v>
      </c>
      <c r="F106" t="s">
        <v>295</v>
      </c>
      <c r="G106" t="s">
        <v>993</v>
      </c>
      <c r="H106">
        <v>9.52</v>
      </c>
      <c r="I106">
        <v>6.35</v>
      </c>
      <c r="L106">
        <v>3700</v>
      </c>
      <c r="M106">
        <v>3600</v>
      </c>
      <c r="S106" s="16" t="s">
        <v>297</v>
      </c>
      <c r="U106" s="17" t="s">
        <v>994</v>
      </c>
      <c r="V106" t="s">
        <v>37</v>
      </c>
      <c r="W106">
        <f>L106/1000</f>
        <v>3.7</v>
      </c>
      <c r="X106">
        <f>M106/1000</f>
        <v>3.6</v>
      </c>
      <c r="Y106">
        <f>X106*10</f>
        <v>36</v>
      </c>
      <c r="Z106" t="s">
        <v>38</v>
      </c>
      <c r="AA106" s="32" t="s">
        <v>58</v>
      </c>
      <c r="AB106" s="33" t="s">
        <v>1271</v>
      </c>
      <c r="AI106" s="18" t="s">
        <v>295</v>
      </c>
      <c r="AJ106" s="18" t="s">
        <v>993</v>
      </c>
      <c r="AK106" s="19" t="s">
        <v>297</v>
      </c>
      <c r="AM106" s="20" t="s">
        <v>994</v>
      </c>
      <c r="AS106">
        <v>10</v>
      </c>
      <c r="AT106">
        <v>12.2</v>
      </c>
    </row>
    <row r="107" spans="1:46" x14ac:dyDescent="0.25">
      <c r="A107">
        <v>3474</v>
      </c>
      <c r="B107" t="s">
        <v>1086</v>
      </c>
      <c r="C107" t="s">
        <v>990</v>
      </c>
      <c r="D107">
        <v>153700</v>
      </c>
      <c r="E107" t="s">
        <v>1087</v>
      </c>
      <c r="F107" t="s">
        <v>1005</v>
      </c>
      <c r="G107" t="s">
        <v>1001</v>
      </c>
      <c r="H107">
        <v>12.7</v>
      </c>
      <c r="I107">
        <v>6.35</v>
      </c>
      <c r="L107">
        <v>5800</v>
      </c>
      <c r="M107">
        <v>5200</v>
      </c>
      <c r="R107" s="16" t="s">
        <v>86</v>
      </c>
      <c r="S107" s="16" t="s">
        <v>256</v>
      </c>
      <c r="U107" s="17" t="s">
        <v>1002</v>
      </c>
      <c r="V107" t="s">
        <v>37</v>
      </c>
      <c r="W107">
        <f>L107/1000</f>
        <v>5.8</v>
      </c>
      <c r="X107">
        <f>M107/1000</f>
        <v>5.2</v>
      </c>
      <c r="Y107">
        <f>X107*10</f>
        <v>52</v>
      </c>
      <c r="Z107" t="s">
        <v>38</v>
      </c>
      <c r="AA107" s="32" t="s">
        <v>58</v>
      </c>
      <c r="AB107" s="33" t="s">
        <v>1271</v>
      </c>
      <c r="AI107" s="18" t="s">
        <v>1005</v>
      </c>
      <c r="AJ107" s="18" t="s">
        <v>1001</v>
      </c>
      <c r="AK107" s="19" t="s">
        <v>256</v>
      </c>
      <c r="AM107" s="20" t="s">
        <v>1002</v>
      </c>
      <c r="AS107">
        <v>13</v>
      </c>
      <c r="AT107">
        <v>16</v>
      </c>
    </row>
    <row r="108" spans="1:46" x14ac:dyDescent="0.25">
      <c r="A108">
        <v>3500</v>
      </c>
      <c r="B108" t="s">
        <v>339</v>
      </c>
      <c r="C108" t="s">
        <v>31</v>
      </c>
      <c r="D108">
        <v>153700</v>
      </c>
      <c r="E108" t="s">
        <v>340</v>
      </c>
      <c r="F108" t="s">
        <v>96</v>
      </c>
      <c r="G108" t="s">
        <v>122</v>
      </c>
      <c r="H108">
        <v>19.05</v>
      </c>
      <c r="I108">
        <v>9.52</v>
      </c>
      <c r="L108">
        <v>17000</v>
      </c>
      <c r="M108">
        <v>16000</v>
      </c>
      <c r="O108" s="16">
        <v>5.26</v>
      </c>
      <c r="P108" s="16">
        <v>5.32</v>
      </c>
      <c r="S108" s="16" t="s">
        <v>341</v>
      </c>
      <c r="T108" s="16">
        <v>60</v>
      </c>
      <c r="U108" s="17" t="s">
        <v>342</v>
      </c>
      <c r="V108" t="s">
        <v>47</v>
      </c>
      <c r="W108">
        <f>L108/1000</f>
        <v>17</v>
      </c>
      <c r="X108">
        <f>M108/1000</f>
        <v>16</v>
      </c>
      <c r="Y108">
        <f>X108*10</f>
        <v>160</v>
      </c>
      <c r="Z108" t="s">
        <v>47</v>
      </c>
      <c r="AA108" s="32" t="s">
        <v>39</v>
      </c>
      <c r="AB108" s="33" t="s">
        <v>1273</v>
      </c>
      <c r="AD108" s="16">
        <v>5.26</v>
      </c>
      <c r="AE108" s="16">
        <v>5.32</v>
      </c>
      <c r="AI108" s="18" t="s">
        <v>96</v>
      </c>
      <c r="AJ108" s="18" t="s">
        <v>122</v>
      </c>
      <c r="AK108" s="19" t="s">
        <v>341</v>
      </c>
      <c r="AL108" s="19">
        <v>60</v>
      </c>
      <c r="AM108" s="20" t="s">
        <v>342</v>
      </c>
      <c r="AS108">
        <v>31</v>
      </c>
      <c r="AT108">
        <v>37</v>
      </c>
    </row>
    <row r="109" spans="1:46" x14ac:dyDescent="0.25">
      <c r="A109">
        <v>3536</v>
      </c>
      <c r="B109" t="s">
        <v>343</v>
      </c>
      <c r="C109" t="s">
        <v>175</v>
      </c>
      <c r="D109">
        <v>153700</v>
      </c>
      <c r="E109" t="s">
        <v>340</v>
      </c>
      <c r="F109" t="s">
        <v>96</v>
      </c>
      <c r="G109" t="s">
        <v>122</v>
      </c>
      <c r="H109">
        <v>19.05</v>
      </c>
      <c r="I109">
        <v>9.52</v>
      </c>
      <c r="L109">
        <v>17000</v>
      </c>
      <c r="M109">
        <v>15500</v>
      </c>
      <c r="O109" s="16">
        <v>5.29</v>
      </c>
      <c r="P109" s="16">
        <v>5.15</v>
      </c>
      <c r="S109" s="16" t="s">
        <v>344</v>
      </c>
      <c r="T109" s="16">
        <v>59</v>
      </c>
      <c r="V109" t="s">
        <v>179</v>
      </c>
      <c r="W109">
        <f>L109/1000</f>
        <v>17</v>
      </c>
      <c r="X109">
        <f>M109/1000</f>
        <v>15.5</v>
      </c>
      <c r="Y109">
        <f>X109*10</f>
        <v>155</v>
      </c>
      <c r="Z109" t="s">
        <v>179</v>
      </c>
      <c r="AA109" s="32" t="s">
        <v>180</v>
      </c>
      <c r="AB109" s="33" t="s">
        <v>1273</v>
      </c>
      <c r="AD109" s="16">
        <v>5.29</v>
      </c>
      <c r="AE109" s="16">
        <v>5.15</v>
      </c>
      <c r="AI109" s="18" t="s">
        <v>96</v>
      </c>
      <c r="AJ109" s="18" t="s">
        <v>122</v>
      </c>
      <c r="AK109" s="19" t="s">
        <v>344</v>
      </c>
      <c r="AL109" s="19">
        <v>59</v>
      </c>
    </row>
    <row r="110" spans="1:46" x14ac:dyDescent="0.25">
      <c r="A110">
        <v>3575</v>
      </c>
      <c r="B110" t="s">
        <v>345</v>
      </c>
      <c r="C110" t="s">
        <v>155</v>
      </c>
      <c r="D110">
        <v>167600</v>
      </c>
      <c r="E110" t="s">
        <v>340</v>
      </c>
      <c r="F110" t="s">
        <v>121</v>
      </c>
      <c r="G110" t="s">
        <v>122</v>
      </c>
      <c r="H110">
        <v>19.05</v>
      </c>
      <c r="I110">
        <v>9.52</v>
      </c>
      <c r="L110">
        <v>16800</v>
      </c>
      <c r="M110">
        <v>16000</v>
      </c>
      <c r="O110" s="16">
        <v>5.23</v>
      </c>
      <c r="P110" s="16">
        <v>5.13</v>
      </c>
      <c r="S110" s="16" t="s">
        <v>169</v>
      </c>
      <c r="T110" s="16">
        <v>58</v>
      </c>
      <c r="U110" s="17" t="s">
        <v>170</v>
      </c>
      <c r="V110" t="s">
        <v>47</v>
      </c>
      <c r="W110">
        <f>L110/1000</f>
        <v>16.8</v>
      </c>
      <c r="X110">
        <f>M110/1000</f>
        <v>16</v>
      </c>
      <c r="Y110">
        <f>X110*10</f>
        <v>160</v>
      </c>
      <c r="Z110" t="s">
        <v>47</v>
      </c>
      <c r="AA110" s="32" t="s">
        <v>160</v>
      </c>
      <c r="AB110" s="33" t="s">
        <v>1273</v>
      </c>
      <c r="AD110" s="16">
        <v>5.23</v>
      </c>
      <c r="AE110" s="16">
        <v>5.13</v>
      </c>
      <c r="AI110" s="18" t="s">
        <v>121</v>
      </c>
      <c r="AJ110" s="18" t="s">
        <v>122</v>
      </c>
      <c r="AK110" s="19" t="s">
        <v>169</v>
      </c>
      <c r="AL110" s="19">
        <v>58</v>
      </c>
      <c r="AM110" s="20" t="s">
        <v>170</v>
      </c>
      <c r="AS110">
        <v>54</v>
      </c>
      <c r="AT110">
        <v>61</v>
      </c>
    </row>
    <row r="111" spans="1:46" x14ac:dyDescent="0.25">
      <c r="A111">
        <v>3605</v>
      </c>
      <c r="B111" t="s">
        <v>346</v>
      </c>
      <c r="C111" t="s">
        <v>274</v>
      </c>
      <c r="D111">
        <v>167600</v>
      </c>
      <c r="E111" t="s">
        <v>347</v>
      </c>
      <c r="F111" t="s">
        <v>109</v>
      </c>
      <c r="G111" t="s">
        <v>276</v>
      </c>
      <c r="J111" t="s">
        <v>238</v>
      </c>
      <c r="K111">
        <v>25</v>
      </c>
      <c r="L111" t="s">
        <v>348</v>
      </c>
      <c r="M111" t="s">
        <v>349</v>
      </c>
      <c r="O111" s="16">
        <v>3.72</v>
      </c>
      <c r="P111" s="16">
        <v>3.72</v>
      </c>
      <c r="Q111" t="s">
        <v>100</v>
      </c>
      <c r="R111" s="16" t="s">
        <v>86</v>
      </c>
      <c r="T111" s="16">
        <v>56</v>
      </c>
      <c r="U111" s="17" t="s">
        <v>271</v>
      </c>
      <c r="W111">
        <f>LEFT(L111,FIND(" ",L111,1)-1)/1000</f>
        <v>9.8000000000000007</v>
      </c>
      <c r="X111">
        <f>LEFT(M111,FIND(" ",M111,1)-1)/1000</f>
        <v>8.8000000000000007</v>
      </c>
      <c r="Y111">
        <f>X111*10</f>
        <v>88</v>
      </c>
      <c r="AA111" s="32" t="s">
        <v>272</v>
      </c>
      <c r="AB111" s="33" t="s">
        <v>1273</v>
      </c>
      <c r="AD111" s="16">
        <v>3.72</v>
      </c>
      <c r="AE111" s="16">
        <v>3.72</v>
      </c>
      <c r="AI111" s="18" t="s">
        <v>109</v>
      </c>
      <c r="AJ111" s="18" t="s">
        <v>276</v>
      </c>
      <c r="AL111" s="19">
        <v>56</v>
      </c>
      <c r="AM111" s="20" t="s">
        <v>271</v>
      </c>
      <c r="AS111">
        <v>76</v>
      </c>
      <c r="AT111">
        <v>87</v>
      </c>
    </row>
    <row r="112" spans="1:46" x14ac:dyDescent="0.25">
      <c r="A112">
        <v>3643</v>
      </c>
      <c r="B112" t="s">
        <v>350</v>
      </c>
      <c r="C112" t="s">
        <v>274</v>
      </c>
      <c r="D112">
        <v>167600</v>
      </c>
      <c r="E112" t="s">
        <v>351</v>
      </c>
      <c r="F112" t="s">
        <v>109</v>
      </c>
      <c r="G112" t="s">
        <v>276</v>
      </c>
      <c r="J112" t="s">
        <v>238</v>
      </c>
      <c r="K112">
        <v>25</v>
      </c>
      <c r="L112" t="s">
        <v>348</v>
      </c>
      <c r="M112" t="s">
        <v>349</v>
      </c>
      <c r="O112" s="16">
        <v>3.72</v>
      </c>
      <c r="P112" s="16">
        <v>3.72</v>
      </c>
      <c r="Q112" t="s">
        <v>100</v>
      </c>
      <c r="R112" s="16" t="s">
        <v>86</v>
      </c>
      <c r="T112" s="16">
        <v>56</v>
      </c>
      <c r="U112" s="17" t="s">
        <v>271</v>
      </c>
      <c r="W112">
        <f>LEFT(L112,FIND(" ",L112,1)-1)/1000</f>
        <v>9.8000000000000007</v>
      </c>
      <c r="X112">
        <f>LEFT(M112,FIND(" ",M112,1)-1)/1000</f>
        <v>8.8000000000000007</v>
      </c>
      <c r="Y112">
        <f>X112*10</f>
        <v>88</v>
      </c>
      <c r="AA112" s="32" t="s">
        <v>272</v>
      </c>
      <c r="AB112" s="33" t="s">
        <v>1273</v>
      </c>
      <c r="AD112" s="16">
        <v>3.72</v>
      </c>
      <c r="AE112" s="16">
        <v>3.72</v>
      </c>
      <c r="AI112" s="18" t="s">
        <v>109</v>
      </c>
      <c r="AJ112" s="18" t="s">
        <v>276</v>
      </c>
      <c r="AL112" s="19">
        <v>56</v>
      </c>
      <c r="AM112" s="20" t="s">
        <v>271</v>
      </c>
      <c r="AS112">
        <v>76</v>
      </c>
      <c r="AT112">
        <v>87</v>
      </c>
    </row>
    <row r="113" spans="1:46" x14ac:dyDescent="0.25">
      <c r="A113">
        <v>3681</v>
      </c>
      <c r="B113" t="s">
        <v>352</v>
      </c>
      <c r="C113" t="s">
        <v>274</v>
      </c>
      <c r="D113">
        <v>199500</v>
      </c>
      <c r="E113" t="s">
        <v>353</v>
      </c>
      <c r="F113" t="s">
        <v>109</v>
      </c>
      <c r="G113" t="s">
        <v>276</v>
      </c>
      <c r="J113" t="s">
        <v>238</v>
      </c>
      <c r="K113">
        <v>25</v>
      </c>
      <c r="L113" t="s">
        <v>348</v>
      </c>
      <c r="M113" t="s">
        <v>349</v>
      </c>
      <c r="O113" s="16">
        <v>3.72</v>
      </c>
      <c r="P113" s="16">
        <v>3.72</v>
      </c>
      <c r="Q113" t="s">
        <v>100</v>
      </c>
      <c r="R113" s="16" t="s">
        <v>86</v>
      </c>
      <c r="T113" s="16">
        <v>56</v>
      </c>
      <c r="U113" s="17" t="s">
        <v>271</v>
      </c>
      <c r="W113">
        <f>LEFT(L113,FIND(" ",L113,1)-1)/1000</f>
        <v>9.8000000000000007</v>
      </c>
      <c r="X113">
        <f>LEFT(M113,FIND(" ",M113,1)-1)/1000</f>
        <v>8.8000000000000007</v>
      </c>
      <c r="Y113">
        <f>X113*10</f>
        <v>88</v>
      </c>
      <c r="AA113" s="32" t="s">
        <v>272</v>
      </c>
      <c r="AB113" s="33" t="s">
        <v>1273</v>
      </c>
      <c r="AD113" s="16">
        <v>3.72</v>
      </c>
      <c r="AE113" s="16">
        <v>3.72</v>
      </c>
      <c r="AI113" s="18" t="s">
        <v>109</v>
      </c>
      <c r="AJ113" s="18" t="s">
        <v>276</v>
      </c>
      <c r="AL113" s="19">
        <v>56</v>
      </c>
      <c r="AM113" s="20" t="s">
        <v>271</v>
      </c>
      <c r="AS113">
        <v>76</v>
      </c>
      <c r="AT113">
        <v>87</v>
      </c>
    </row>
    <row r="114" spans="1:46" x14ac:dyDescent="0.25">
      <c r="A114">
        <v>3719</v>
      </c>
      <c r="B114" t="s">
        <v>354</v>
      </c>
      <c r="C114" t="s">
        <v>282</v>
      </c>
      <c r="D114">
        <v>199500</v>
      </c>
      <c r="E114" t="s">
        <v>355</v>
      </c>
      <c r="F114" t="s">
        <v>109</v>
      </c>
      <c r="G114" t="s">
        <v>276</v>
      </c>
      <c r="H114" t="s">
        <v>284</v>
      </c>
      <c r="I114" t="s">
        <v>285</v>
      </c>
      <c r="J114" t="s">
        <v>238</v>
      </c>
      <c r="K114">
        <v>25</v>
      </c>
      <c r="L114" t="s">
        <v>286</v>
      </c>
      <c r="M114" t="s">
        <v>356</v>
      </c>
      <c r="O114" s="16">
        <v>5.39</v>
      </c>
      <c r="P114" s="16">
        <v>5.39</v>
      </c>
      <c r="R114" s="16" t="s">
        <v>86</v>
      </c>
      <c r="S114" s="16" t="s">
        <v>357</v>
      </c>
      <c r="T114" s="16">
        <v>58</v>
      </c>
      <c r="U114" s="17" t="s">
        <v>288</v>
      </c>
      <c r="W114">
        <f>LEFT(L114,FIND(" ",L114,1)-1)/1000</f>
        <v>10.7</v>
      </c>
      <c r="X114">
        <f>LEFT(M114,FIND(" ",M114,1)-1)/1000</f>
        <v>12.2</v>
      </c>
      <c r="Y114">
        <f>X114*10</f>
        <v>122</v>
      </c>
      <c r="AA114" s="32" t="s">
        <v>272</v>
      </c>
      <c r="AB114" s="33" t="s">
        <v>1273</v>
      </c>
      <c r="AD114" s="16">
        <v>5.39</v>
      </c>
      <c r="AE114" s="16">
        <v>5.39</v>
      </c>
      <c r="AI114" s="18" t="s">
        <v>109</v>
      </c>
      <c r="AJ114" s="18" t="s">
        <v>276</v>
      </c>
      <c r="AK114" s="19" t="s">
        <v>357</v>
      </c>
      <c r="AL114" s="19">
        <v>58</v>
      </c>
      <c r="AM114" s="20" t="s">
        <v>288</v>
      </c>
      <c r="AS114">
        <v>77</v>
      </c>
      <c r="AT114">
        <v>88</v>
      </c>
    </row>
    <row r="115" spans="1:46" x14ac:dyDescent="0.25">
      <c r="A115">
        <v>3757</v>
      </c>
      <c r="B115" t="s">
        <v>358</v>
      </c>
      <c r="C115" t="s">
        <v>274</v>
      </c>
      <c r="D115">
        <v>199500</v>
      </c>
      <c r="E115" t="s">
        <v>359</v>
      </c>
      <c r="F115" t="s">
        <v>109</v>
      </c>
      <c r="G115" t="s">
        <v>276</v>
      </c>
      <c r="H115" t="s">
        <v>277</v>
      </c>
      <c r="I115" t="s">
        <v>278</v>
      </c>
      <c r="J115" t="s">
        <v>238</v>
      </c>
      <c r="K115">
        <v>25</v>
      </c>
      <c r="L115" t="s">
        <v>348</v>
      </c>
      <c r="M115" t="s">
        <v>349</v>
      </c>
      <c r="O115" s="16">
        <v>3.72</v>
      </c>
      <c r="P115" s="16">
        <v>3.72</v>
      </c>
      <c r="R115" s="16" t="s">
        <v>86</v>
      </c>
      <c r="T115" s="16">
        <v>56</v>
      </c>
      <c r="U115" s="17" t="s">
        <v>271</v>
      </c>
      <c r="W115">
        <f>LEFT(L115,FIND(" ",L115,1)-1)/1000</f>
        <v>9.8000000000000007</v>
      </c>
      <c r="X115">
        <f>LEFT(M115,FIND(" ",M115,1)-1)/1000</f>
        <v>8.8000000000000007</v>
      </c>
      <c r="Y115">
        <f>X115*10</f>
        <v>88</v>
      </c>
      <c r="AA115" s="32" t="s">
        <v>272</v>
      </c>
      <c r="AB115" s="33" t="s">
        <v>1273</v>
      </c>
      <c r="AD115" s="16">
        <v>3.72</v>
      </c>
      <c r="AE115" s="16">
        <v>3.72</v>
      </c>
      <c r="AI115" s="18" t="s">
        <v>109</v>
      </c>
      <c r="AJ115" s="18" t="s">
        <v>276</v>
      </c>
      <c r="AL115" s="19">
        <v>56</v>
      </c>
      <c r="AM115" s="20" t="s">
        <v>271</v>
      </c>
      <c r="AS115">
        <v>76</v>
      </c>
      <c r="AT115">
        <v>87</v>
      </c>
    </row>
    <row r="116" spans="1:46" x14ac:dyDescent="0.25">
      <c r="A116">
        <v>3796</v>
      </c>
      <c r="B116" t="s">
        <v>360</v>
      </c>
      <c r="C116" t="s">
        <v>274</v>
      </c>
      <c r="D116">
        <v>38100</v>
      </c>
      <c r="E116" t="s">
        <v>361</v>
      </c>
      <c r="F116" t="s">
        <v>109</v>
      </c>
      <c r="G116" t="s">
        <v>276</v>
      </c>
      <c r="J116" t="s">
        <v>238</v>
      </c>
      <c r="K116">
        <v>25</v>
      </c>
      <c r="L116" t="s">
        <v>348</v>
      </c>
      <c r="M116" t="s">
        <v>349</v>
      </c>
      <c r="O116" s="16">
        <v>3.72</v>
      </c>
      <c r="P116" s="16">
        <v>3.72</v>
      </c>
      <c r="Q116" t="s">
        <v>100</v>
      </c>
      <c r="R116" s="16" t="s">
        <v>86</v>
      </c>
      <c r="T116" s="16">
        <v>56</v>
      </c>
      <c r="U116" s="17" t="s">
        <v>271</v>
      </c>
      <c r="W116">
        <f>LEFT(L116,FIND(" ",L116,1)-1)/1000</f>
        <v>9.8000000000000007</v>
      </c>
      <c r="X116">
        <f>LEFT(M116,FIND(" ",M116,1)-1)/1000</f>
        <v>8.8000000000000007</v>
      </c>
      <c r="Y116">
        <f>X116*10</f>
        <v>88</v>
      </c>
      <c r="AA116" s="32" t="s">
        <v>272</v>
      </c>
      <c r="AB116" s="33" t="s">
        <v>1273</v>
      </c>
      <c r="AD116" s="16">
        <v>3.72</v>
      </c>
      <c r="AE116" s="16">
        <v>3.72</v>
      </c>
      <c r="AI116" s="18" t="s">
        <v>109</v>
      </c>
      <c r="AJ116" s="18" t="s">
        <v>276</v>
      </c>
      <c r="AL116" s="19">
        <v>56</v>
      </c>
      <c r="AM116" s="20" t="s">
        <v>271</v>
      </c>
      <c r="AS116">
        <v>76</v>
      </c>
      <c r="AT116">
        <v>87</v>
      </c>
    </row>
    <row r="117" spans="1:46" x14ac:dyDescent="0.25">
      <c r="A117">
        <v>3834</v>
      </c>
      <c r="B117" t="s">
        <v>1088</v>
      </c>
      <c r="C117" t="s">
        <v>990</v>
      </c>
      <c r="D117">
        <v>35700</v>
      </c>
      <c r="E117" t="s">
        <v>1089</v>
      </c>
      <c r="F117" t="s">
        <v>448</v>
      </c>
      <c r="G117" t="s">
        <v>449</v>
      </c>
      <c r="H117" t="s">
        <v>85</v>
      </c>
      <c r="I117">
        <v>6.35</v>
      </c>
      <c r="L117">
        <v>3200</v>
      </c>
      <c r="M117">
        <v>2600</v>
      </c>
      <c r="R117" s="16" t="s">
        <v>242</v>
      </c>
      <c r="S117" s="16" t="s">
        <v>364</v>
      </c>
      <c r="U117" s="17">
        <v>9.5</v>
      </c>
      <c r="V117" t="s">
        <v>37</v>
      </c>
      <c r="W117">
        <f>L117/1000</f>
        <v>3.2</v>
      </c>
      <c r="X117">
        <f>M117/1000</f>
        <v>2.6</v>
      </c>
      <c r="Y117">
        <f>X117*10</f>
        <v>26</v>
      </c>
      <c r="Z117" t="s">
        <v>38</v>
      </c>
      <c r="AA117" s="32" t="s">
        <v>58</v>
      </c>
      <c r="AB117" s="33" t="s">
        <v>1271</v>
      </c>
      <c r="AI117" s="18" t="s">
        <v>448</v>
      </c>
      <c r="AJ117" s="18" t="s">
        <v>449</v>
      </c>
      <c r="AK117" s="19" t="s">
        <v>364</v>
      </c>
      <c r="AM117" s="20">
        <v>9.5</v>
      </c>
      <c r="AS117">
        <v>9.5</v>
      </c>
    </row>
    <row r="118" spans="1:46" x14ac:dyDescent="0.25">
      <c r="A118">
        <v>3857</v>
      </c>
      <c r="B118" t="s">
        <v>1090</v>
      </c>
      <c r="C118" t="s">
        <v>990</v>
      </c>
      <c r="D118">
        <v>38900</v>
      </c>
      <c r="E118" t="s">
        <v>1091</v>
      </c>
      <c r="F118" t="s">
        <v>448</v>
      </c>
      <c r="G118" t="s">
        <v>449</v>
      </c>
      <c r="H118" t="s">
        <v>85</v>
      </c>
      <c r="I118">
        <v>6.35</v>
      </c>
      <c r="L118">
        <v>3200</v>
      </c>
      <c r="M118">
        <v>2600</v>
      </c>
      <c r="R118" s="16" t="s">
        <v>242</v>
      </c>
      <c r="S118" s="16" t="s">
        <v>364</v>
      </c>
      <c r="U118" s="17">
        <v>9.5</v>
      </c>
      <c r="V118" t="s">
        <v>37</v>
      </c>
      <c r="W118">
        <f>L118/1000</f>
        <v>3.2</v>
      </c>
      <c r="X118">
        <f>M118/1000</f>
        <v>2.6</v>
      </c>
      <c r="Y118">
        <f>X118*10</f>
        <v>26</v>
      </c>
      <c r="Z118" t="s">
        <v>38</v>
      </c>
      <c r="AA118" s="32" t="s">
        <v>58</v>
      </c>
      <c r="AB118" s="33" t="s">
        <v>1271</v>
      </c>
      <c r="AI118" s="18" t="s">
        <v>448</v>
      </c>
      <c r="AJ118" s="18" t="s">
        <v>449</v>
      </c>
      <c r="AK118" s="19" t="s">
        <v>364</v>
      </c>
      <c r="AM118" s="20">
        <v>9.5</v>
      </c>
      <c r="AS118">
        <v>9.5</v>
      </c>
    </row>
    <row r="119" spans="1:46" x14ac:dyDescent="0.25">
      <c r="A119">
        <v>3879</v>
      </c>
      <c r="B119" t="s">
        <v>1092</v>
      </c>
      <c r="C119" t="s">
        <v>990</v>
      </c>
      <c r="D119">
        <v>67200</v>
      </c>
      <c r="E119" t="s">
        <v>1093</v>
      </c>
      <c r="F119" t="s">
        <v>448</v>
      </c>
      <c r="G119" t="s">
        <v>449</v>
      </c>
      <c r="H119" t="s">
        <v>85</v>
      </c>
      <c r="I119">
        <v>6.35</v>
      </c>
      <c r="L119">
        <v>4200</v>
      </c>
      <c r="M119">
        <v>3500</v>
      </c>
      <c r="R119" s="16" t="s">
        <v>242</v>
      </c>
      <c r="S119" s="16" t="s">
        <v>371</v>
      </c>
      <c r="U119" s="17">
        <v>9.5</v>
      </c>
      <c r="V119" t="s">
        <v>37</v>
      </c>
      <c r="W119">
        <f>L119/1000</f>
        <v>4.2</v>
      </c>
      <c r="X119">
        <f>M119/1000</f>
        <v>3.5</v>
      </c>
      <c r="Y119">
        <f>X119*10</f>
        <v>35</v>
      </c>
      <c r="Z119" t="s">
        <v>38</v>
      </c>
      <c r="AA119" s="32" t="s">
        <v>58</v>
      </c>
      <c r="AB119" s="33" t="s">
        <v>1271</v>
      </c>
      <c r="AI119" s="18" t="s">
        <v>448</v>
      </c>
      <c r="AJ119" s="18" t="s">
        <v>449</v>
      </c>
      <c r="AK119" s="19" t="s">
        <v>371</v>
      </c>
      <c r="AM119" s="20">
        <v>9.5</v>
      </c>
      <c r="AS119">
        <v>9.5</v>
      </c>
    </row>
    <row r="120" spans="1:46" x14ac:dyDescent="0.25">
      <c r="A120">
        <v>3902</v>
      </c>
      <c r="B120" t="s">
        <v>1094</v>
      </c>
      <c r="C120" t="s">
        <v>990</v>
      </c>
      <c r="D120">
        <v>44600</v>
      </c>
      <c r="E120" t="s">
        <v>1095</v>
      </c>
      <c r="F120" t="s">
        <v>448</v>
      </c>
      <c r="G120" t="s">
        <v>449</v>
      </c>
      <c r="H120" t="s">
        <v>85</v>
      </c>
      <c r="I120">
        <v>6.35</v>
      </c>
      <c r="L120">
        <v>4200</v>
      </c>
      <c r="M120">
        <v>3500</v>
      </c>
      <c r="R120" s="16" t="s">
        <v>242</v>
      </c>
      <c r="S120" s="16" t="s">
        <v>371</v>
      </c>
      <c r="U120" s="17">
        <v>9.5</v>
      </c>
      <c r="V120" t="s">
        <v>37</v>
      </c>
      <c r="W120">
        <f>L120/1000</f>
        <v>4.2</v>
      </c>
      <c r="X120">
        <f>M120/1000</f>
        <v>3.5</v>
      </c>
      <c r="Y120">
        <f>X120*10</f>
        <v>35</v>
      </c>
      <c r="Z120" t="s">
        <v>38</v>
      </c>
      <c r="AA120" s="32" t="s">
        <v>58</v>
      </c>
      <c r="AB120" s="33" t="s">
        <v>1271</v>
      </c>
      <c r="AI120" s="18" t="s">
        <v>448</v>
      </c>
      <c r="AJ120" s="18" t="s">
        <v>449</v>
      </c>
      <c r="AK120" s="19" t="s">
        <v>371</v>
      </c>
      <c r="AM120" s="20">
        <v>9.5</v>
      </c>
      <c r="AS120">
        <v>9.5</v>
      </c>
    </row>
    <row r="121" spans="1:46" x14ac:dyDescent="0.25">
      <c r="A121">
        <v>3924</v>
      </c>
      <c r="B121" t="s">
        <v>1096</v>
      </c>
      <c r="C121" t="s">
        <v>990</v>
      </c>
      <c r="D121">
        <v>87600</v>
      </c>
      <c r="E121" t="s">
        <v>1097</v>
      </c>
      <c r="F121" t="s">
        <v>448</v>
      </c>
      <c r="G121" t="s">
        <v>449</v>
      </c>
      <c r="H121" t="s">
        <v>85</v>
      </c>
      <c r="I121">
        <v>6.35</v>
      </c>
      <c r="L121">
        <v>4200</v>
      </c>
      <c r="M121">
        <v>3500</v>
      </c>
      <c r="R121" s="16" t="s">
        <v>242</v>
      </c>
      <c r="S121" s="16" t="s">
        <v>371</v>
      </c>
      <c r="U121" s="17">
        <v>9.5</v>
      </c>
      <c r="V121" t="s">
        <v>37</v>
      </c>
      <c r="W121">
        <f>L121/1000</f>
        <v>4.2</v>
      </c>
      <c r="X121">
        <f>M121/1000</f>
        <v>3.5</v>
      </c>
      <c r="Y121">
        <f>X121*10</f>
        <v>35</v>
      </c>
      <c r="Z121" t="s">
        <v>38</v>
      </c>
      <c r="AA121" s="32" t="s">
        <v>58</v>
      </c>
      <c r="AB121" s="33" t="s">
        <v>1271</v>
      </c>
      <c r="AI121" s="18" t="s">
        <v>448</v>
      </c>
      <c r="AJ121" s="18" t="s">
        <v>449</v>
      </c>
      <c r="AK121" s="19" t="s">
        <v>371</v>
      </c>
      <c r="AM121" s="20">
        <v>9.5</v>
      </c>
      <c r="AS121">
        <v>9.5</v>
      </c>
    </row>
    <row r="122" spans="1:46" x14ac:dyDescent="0.25">
      <c r="A122">
        <v>3947</v>
      </c>
      <c r="B122" t="s">
        <v>1098</v>
      </c>
      <c r="C122" t="s">
        <v>990</v>
      </c>
      <c r="D122">
        <v>65900</v>
      </c>
      <c r="E122" t="s">
        <v>1099</v>
      </c>
      <c r="L122">
        <v>3200</v>
      </c>
      <c r="M122">
        <v>2600</v>
      </c>
      <c r="R122" s="16" t="s">
        <v>242</v>
      </c>
      <c r="V122" t="s">
        <v>37</v>
      </c>
      <c r="W122">
        <f>L122/1000</f>
        <v>3.2</v>
      </c>
      <c r="X122">
        <f>M122/1000</f>
        <v>2.6</v>
      </c>
      <c r="Y122">
        <f>X122*10</f>
        <v>26</v>
      </c>
      <c r="Z122" t="s">
        <v>38</v>
      </c>
      <c r="AA122" s="32" t="s">
        <v>58</v>
      </c>
      <c r="AB122" s="33" t="s">
        <v>1271</v>
      </c>
    </row>
    <row r="123" spans="1:46" x14ac:dyDescent="0.25">
      <c r="A123">
        <v>3961</v>
      </c>
      <c r="B123" t="s">
        <v>1100</v>
      </c>
      <c r="C123" t="s">
        <v>990</v>
      </c>
      <c r="D123">
        <v>169800</v>
      </c>
      <c r="E123" t="s">
        <v>1101</v>
      </c>
      <c r="L123">
        <v>4200</v>
      </c>
      <c r="M123">
        <v>3500</v>
      </c>
      <c r="R123" s="16" t="s">
        <v>242</v>
      </c>
      <c r="V123" t="s">
        <v>37</v>
      </c>
      <c r="W123">
        <f>L123/1000</f>
        <v>4.2</v>
      </c>
      <c r="X123">
        <f>M123/1000</f>
        <v>3.5</v>
      </c>
      <c r="Y123">
        <f>X123*10</f>
        <v>35</v>
      </c>
      <c r="Z123" t="s">
        <v>38</v>
      </c>
      <c r="AA123" s="32" t="s">
        <v>58</v>
      </c>
      <c r="AB123" s="33" t="s">
        <v>1271</v>
      </c>
    </row>
    <row r="124" spans="1:46" x14ac:dyDescent="0.25">
      <c r="A124">
        <v>3975</v>
      </c>
      <c r="B124" t="s">
        <v>1102</v>
      </c>
      <c r="C124" t="s">
        <v>990</v>
      </c>
      <c r="D124">
        <v>129800</v>
      </c>
      <c r="E124" t="s">
        <v>1103</v>
      </c>
      <c r="L124">
        <v>4200</v>
      </c>
      <c r="M124">
        <v>3500</v>
      </c>
      <c r="R124" s="16" t="s">
        <v>242</v>
      </c>
      <c r="V124" t="s">
        <v>37</v>
      </c>
      <c r="W124">
        <f>L124/1000</f>
        <v>4.2</v>
      </c>
      <c r="X124">
        <f>M124/1000</f>
        <v>3.5</v>
      </c>
      <c r="Y124">
        <f>X124*10</f>
        <v>35</v>
      </c>
      <c r="Z124" t="s">
        <v>38</v>
      </c>
      <c r="AA124" s="32" t="s">
        <v>58</v>
      </c>
      <c r="AB124" s="33" t="s">
        <v>1271</v>
      </c>
    </row>
    <row r="125" spans="1:46" x14ac:dyDescent="0.25">
      <c r="A125">
        <v>3984</v>
      </c>
      <c r="B125" t="s">
        <v>1104</v>
      </c>
      <c r="C125" t="s">
        <v>990</v>
      </c>
      <c r="D125">
        <v>129800</v>
      </c>
      <c r="E125" t="s">
        <v>1105</v>
      </c>
      <c r="F125" t="s">
        <v>1106</v>
      </c>
      <c r="G125" t="s">
        <v>1107</v>
      </c>
      <c r="H125" t="s">
        <v>85</v>
      </c>
      <c r="I125">
        <v>6.35</v>
      </c>
      <c r="L125">
        <v>2500</v>
      </c>
      <c r="M125">
        <v>2000</v>
      </c>
      <c r="R125" s="16" t="s">
        <v>242</v>
      </c>
      <c r="S125" s="16" t="s">
        <v>1108</v>
      </c>
      <c r="U125" s="17" t="s">
        <v>1109</v>
      </c>
      <c r="V125" t="s">
        <v>37</v>
      </c>
      <c r="W125">
        <f>L125/1000</f>
        <v>2.5</v>
      </c>
      <c r="X125">
        <f>M125/1000</f>
        <v>2</v>
      </c>
      <c r="Y125">
        <f>X125*10</f>
        <v>20</v>
      </c>
      <c r="Z125" t="s">
        <v>38</v>
      </c>
      <c r="AA125" s="32" t="s">
        <v>58</v>
      </c>
      <c r="AB125" s="33" t="s">
        <v>1271</v>
      </c>
      <c r="AI125" s="18" t="s">
        <v>1106</v>
      </c>
      <c r="AJ125" s="18" t="s">
        <v>1107</v>
      </c>
      <c r="AK125" s="19" t="s">
        <v>1108</v>
      </c>
      <c r="AM125" s="20" t="s">
        <v>1109</v>
      </c>
      <c r="AS125">
        <v>8.4</v>
      </c>
      <c r="AT125">
        <v>10.5</v>
      </c>
    </row>
    <row r="126" spans="1:46" x14ac:dyDescent="0.25">
      <c r="A126">
        <v>4002</v>
      </c>
      <c r="B126" t="s">
        <v>362</v>
      </c>
      <c r="C126" t="s">
        <v>49</v>
      </c>
      <c r="D126">
        <v>129800</v>
      </c>
      <c r="E126" t="s">
        <v>363</v>
      </c>
      <c r="F126" t="s">
        <v>252</v>
      </c>
      <c r="G126" t="s">
        <v>253</v>
      </c>
      <c r="H126" t="s">
        <v>85</v>
      </c>
      <c r="I126">
        <v>6.35</v>
      </c>
      <c r="J126" t="s">
        <v>238</v>
      </c>
      <c r="K126" t="s">
        <v>61</v>
      </c>
      <c r="L126">
        <v>3200</v>
      </c>
      <c r="M126">
        <v>2600</v>
      </c>
      <c r="O126" s="16">
        <v>0.8</v>
      </c>
      <c r="P126" s="16">
        <v>0.65</v>
      </c>
      <c r="Q126" t="s">
        <v>74</v>
      </c>
      <c r="R126" s="16" t="s">
        <v>242</v>
      </c>
      <c r="S126" s="16" t="s">
        <v>364</v>
      </c>
      <c r="T126" s="16">
        <v>47</v>
      </c>
      <c r="U126" s="17" t="s">
        <v>365</v>
      </c>
      <c r="V126" t="s">
        <v>37</v>
      </c>
      <c r="W126">
        <f>L126/1000</f>
        <v>3.2</v>
      </c>
      <c r="X126">
        <f>M126/1000</f>
        <v>2.6</v>
      </c>
      <c r="Y126">
        <f>X126*10</f>
        <v>26</v>
      </c>
      <c r="Z126" t="s">
        <v>38</v>
      </c>
      <c r="AA126" s="32" t="s">
        <v>58</v>
      </c>
      <c r="AB126" s="33" t="s">
        <v>1273</v>
      </c>
      <c r="AD126" s="16">
        <v>0.8</v>
      </c>
      <c r="AE126" s="16">
        <v>0.65</v>
      </c>
      <c r="AI126" s="18" t="s">
        <v>252</v>
      </c>
      <c r="AJ126" s="18" t="s">
        <v>253</v>
      </c>
      <c r="AK126" s="19" t="s">
        <v>364</v>
      </c>
      <c r="AL126" s="19">
        <v>47</v>
      </c>
      <c r="AM126" s="20" t="s">
        <v>365</v>
      </c>
      <c r="AS126">
        <v>29</v>
      </c>
      <c r="AT126">
        <v>31.5</v>
      </c>
    </row>
    <row r="127" spans="1:46" x14ac:dyDescent="0.25">
      <c r="A127">
        <v>4047</v>
      </c>
      <c r="B127" t="s">
        <v>366</v>
      </c>
      <c r="C127" t="s">
        <v>49</v>
      </c>
      <c r="D127">
        <v>187600</v>
      </c>
      <c r="E127" t="s">
        <v>367</v>
      </c>
      <c r="F127" t="s">
        <v>252</v>
      </c>
      <c r="G127" t="s">
        <v>253</v>
      </c>
      <c r="H127" t="s">
        <v>85</v>
      </c>
      <c r="I127">
        <v>6.35</v>
      </c>
      <c r="J127" t="s">
        <v>238</v>
      </c>
      <c r="K127" t="s">
        <v>61</v>
      </c>
      <c r="L127">
        <v>3200</v>
      </c>
      <c r="M127">
        <v>2600</v>
      </c>
      <c r="O127" s="16">
        <v>0.8</v>
      </c>
      <c r="P127" s="16">
        <v>0.65</v>
      </c>
      <c r="Q127" t="s">
        <v>368</v>
      </c>
      <c r="R127" s="16" t="s">
        <v>242</v>
      </c>
      <c r="S127" s="16" t="s">
        <v>364</v>
      </c>
      <c r="T127" s="16">
        <v>47</v>
      </c>
      <c r="U127" s="17">
        <v>29</v>
      </c>
      <c r="V127" t="s">
        <v>37</v>
      </c>
      <c r="W127">
        <f>L127/1000</f>
        <v>3.2</v>
      </c>
      <c r="X127">
        <f>M127/1000</f>
        <v>2.6</v>
      </c>
      <c r="Y127">
        <f>X127*10</f>
        <v>26</v>
      </c>
      <c r="Z127" t="s">
        <v>38</v>
      </c>
      <c r="AA127" s="32" t="s">
        <v>58</v>
      </c>
      <c r="AB127" s="33" t="s">
        <v>1273</v>
      </c>
      <c r="AD127" s="16">
        <v>0.8</v>
      </c>
      <c r="AE127" s="16">
        <v>0.65</v>
      </c>
      <c r="AI127" s="18" t="s">
        <v>252</v>
      </c>
      <c r="AJ127" s="18" t="s">
        <v>253</v>
      </c>
      <c r="AK127" s="19" t="s">
        <v>364</v>
      </c>
      <c r="AL127" s="19">
        <v>47</v>
      </c>
      <c r="AM127" s="20">
        <v>29</v>
      </c>
      <c r="AS127">
        <v>29</v>
      </c>
    </row>
    <row r="128" spans="1:46" x14ac:dyDescent="0.25">
      <c r="A128">
        <v>4091</v>
      </c>
      <c r="B128" t="s">
        <v>369</v>
      </c>
      <c r="C128" t="s">
        <v>49</v>
      </c>
      <c r="D128">
        <v>173600</v>
      </c>
      <c r="E128" t="s">
        <v>367</v>
      </c>
      <c r="F128" t="s">
        <v>252</v>
      </c>
      <c r="G128" t="s">
        <v>253</v>
      </c>
      <c r="H128" t="s">
        <v>85</v>
      </c>
      <c r="I128">
        <v>6.35</v>
      </c>
      <c r="J128" t="s">
        <v>238</v>
      </c>
      <c r="K128" t="s">
        <v>61</v>
      </c>
      <c r="L128">
        <v>3200</v>
      </c>
      <c r="M128">
        <v>2600</v>
      </c>
      <c r="O128" s="16">
        <v>0.8</v>
      </c>
      <c r="P128" s="16">
        <v>0.65</v>
      </c>
      <c r="Q128" t="s">
        <v>368</v>
      </c>
      <c r="R128" s="16" t="s">
        <v>242</v>
      </c>
      <c r="S128" s="16" t="s">
        <v>364</v>
      </c>
      <c r="T128" s="16">
        <v>47</v>
      </c>
      <c r="U128" s="17">
        <v>29</v>
      </c>
      <c r="V128" t="s">
        <v>37</v>
      </c>
      <c r="W128">
        <f>L128/1000</f>
        <v>3.2</v>
      </c>
      <c r="X128">
        <f>M128/1000</f>
        <v>2.6</v>
      </c>
      <c r="Y128">
        <f>X128*10</f>
        <v>26</v>
      </c>
      <c r="Z128" t="s">
        <v>38</v>
      </c>
      <c r="AA128" s="32" t="s">
        <v>58</v>
      </c>
      <c r="AB128" s="33" t="s">
        <v>1273</v>
      </c>
      <c r="AD128" s="16">
        <v>0.8</v>
      </c>
      <c r="AE128" s="16">
        <v>0.65</v>
      </c>
      <c r="AI128" s="18" t="s">
        <v>252</v>
      </c>
      <c r="AJ128" s="18" t="s">
        <v>253</v>
      </c>
      <c r="AK128" s="19" t="s">
        <v>364</v>
      </c>
      <c r="AL128" s="19">
        <v>47</v>
      </c>
      <c r="AM128" s="20">
        <v>29</v>
      </c>
      <c r="AS128">
        <v>29</v>
      </c>
    </row>
    <row r="129" spans="1:46" x14ac:dyDescent="0.25">
      <c r="A129">
        <v>4135</v>
      </c>
      <c r="B129" t="s">
        <v>370</v>
      </c>
      <c r="C129" t="s">
        <v>49</v>
      </c>
      <c r="D129">
        <v>26900</v>
      </c>
      <c r="E129" t="s">
        <v>367</v>
      </c>
      <c r="F129" t="s">
        <v>252</v>
      </c>
      <c r="G129" t="s">
        <v>253</v>
      </c>
      <c r="H129" t="s">
        <v>85</v>
      </c>
      <c r="I129">
        <v>6.35</v>
      </c>
      <c r="J129" t="s">
        <v>238</v>
      </c>
      <c r="K129" t="s">
        <v>61</v>
      </c>
      <c r="L129">
        <v>4200</v>
      </c>
      <c r="M129">
        <v>3500</v>
      </c>
      <c r="O129" s="16">
        <v>1.1000000000000001</v>
      </c>
      <c r="P129" s="16">
        <v>0.875</v>
      </c>
      <c r="Q129" t="s">
        <v>91</v>
      </c>
      <c r="R129" s="16" t="s">
        <v>242</v>
      </c>
      <c r="S129" s="16" t="s">
        <v>371</v>
      </c>
      <c r="T129" s="16">
        <v>48</v>
      </c>
      <c r="U129" s="25" t="s">
        <v>372</v>
      </c>
      <c r="V129" t="s">
        <v>37</v>
      </c>
      <c r="W129">
        <f>L129/1000</f>
        <v>4.2</v>
      </c>
      <c r="X129">
        <f>M129/1000</f>
        <v>3.5</v>
      </c>
      <c r="Y129">
        <f>X129*10</f>
        <v>35</v>
      </c>
      <c r="Z129" t="s">
        <v>38</v>
      </c>
      <c r="AA129" s="32" t="s">
        <v>58</v>
      </c>
      <c r="AB129" s="33" t="s">
        <v>1273</v>
      </c>
      <c r="AD129" s="16">
        <v>1.1000000000000001</v>
      </c>
      <c r="AE129" s="16">
        <v>0.875</v>
      </c>
      <c r="AI129" s="18" t="s">
        <v>252</v>
      </c>
      <c r="AJ129" s="18" t="s">
        <v>253</v>
      </c>
      <c r="AK129" s="19" t="s">
        <v>371</v>
      </c>
      <c r="AL129" s="19">
        <v>48</v>
      </c>
      <c r="AM129" s="26" t="s">
        <v>372</v>
      </c>
      <c r="AR129" s="27"/>
      <c r="AS129">
        <v>31.5</v>
      </c>
      <c r="AT129">
        <v>34</v>
      </c>
    </row>
    <row r="130" spans="1:46" x14ac:dyDescent="0.25">
      <c r="A130">
        <v>4180</v>
      </c>
      <c r="B130" t="s">
        <v>373</v>
      </c>
      <c r="C130" t="s">
        <v>49</v>
      </c>
      <c r="D130">
        <v>29000</v>
      </c>
      <c r="E130" t="s">
        <v>367</v>
      </c>
      <c r="F130" t="s">
        <v>252</v>
      </c>
      <c r="G130" t="s">
        <v>253</v>
      </c>
      <c r="H130" t="s">
        <v>85</v>
      </c>
      <c r="I130">
        <v>6.35</v>
      </c>
      <c r="J130" t="s">
        <v>238</v>
      </c>
      <c r="K130" t="s">
        <v>61</v>
      </c>
      <c r="L130">
        <v>4200</v>
      </c>
      <c r="M130">
        <v>3500</v>
      </c>
      <c r="O130" s="16">
        <v>1.1000000000000001</v>
      </c>
      <c r="P130" s="16">
        <v>0.875</v>
      </c>
      <c r="Q130" t="s">
        <v>91</v>
      </c>
      <c r="R130" s="16" t="s">
        <v>242</v>
      </c>
      <c r="S130" s="16" t="s">
        <v>371</v>
      </c>
      <c r="T130" s="16">
        <v>48</v>
      </c>
      <c r="U130" s="25" t="s">
        <v>372</v>
      </c>
      <c r="V130" t="s">
        <v>37</v>
      </c>
      <c r="W130">
        <f>L130/1000</f>
        <v>4.2</v>
      </c>
      <c r="X130">
        <f>M130/1000</f>
        <v>3.5</v>
      </c>
      <c r="Y130">
        <f>X130*10</f>
        <v>35</v>
      </c>
      <c r="Z130" t="s">
        <v>38</v>
      </c>
      <c r="AA130" s="32" t="s">
        <v>58</v>
      </c>
      <c r="AB130" s="33" t="s">
        <v>1273</v>
      </c>
      <c r="AD130" s="16">
        <v>1.1000000000000001</v>
      </c>
      <c r="AE130" s="16">
        <v>0.875</v>
      </c>
      <c r="AI130" s="18" t="s">
        <v>252</v>
      </c>
      <c r="AJ130" s="18" t="s">
        <v>253</v>
      </c>
      <c r="AK130" s="19" t="s">
        <v>371</v>
      </c>
      <c r="AL130" s="19">
        <v>48</v>
      </c>
      <c r="AM130" s="26" t="s">
        <v>372</v>
      </c>
      <c r="AR130" s="27"/>
      <c r="AS130">
        <v>31.5</v>
      </c>
      <c r="AT130">
        <v>34</v>
      </c>
    </row>
    <row r="131" spans="1:46" x14ac:dyDescent="0.25">
      <c r="A131">
        <v>4224</v>
      </c>
      <c r="B131" t="s">
        <v>374</v>
      </c>
      <c r="C131" t="s">
        <v>49</v>
      </c>
      <c r="D131">
        <v>34800</v>
      </c>
      <c r="E131" t="s">
        <v>375</v>
      </c>
      <c r="F131" t="s">
        <v>252</v>
      </c>
      <c r="G131" t="s">
        <v>253</v>
      </c>
      <c r="H131" t="s">
        <v>85</v>
      </c>
      <c r="I131">
        <v>6.35</v>
      </c>
      <c r="J131" t="s">
        <v>238</v>
      </c>
      <c r="K131" t="s">
        <v>61</v>
      </c>
      <c r="L131">
        <v>4200</v>
      </c>
      <c r="M131">
        <v>3500</v>
      </c>
      <c r="O131" s="16">
        <v>1.1000000000000001</v>
      </c>
      <c r="P131" s="16">
        <v>0.875</v>
      </c>
      <c r="Q131" t="s">
        <v>91</v>
      </c>
      <c r="R131" s="16" t="s">
        <v>242</v>
      </c>
      <c r="S131" s="16" t="s">
        <v>371</v>
      </c>
      <c r="T131" s="16">
        <v>48</v>
      </c>
      <c r="U131" s="25" t="s">
        <v>372</v>
      </c>
      <c r="V131" t="s">
        <v>37</v>
      </c>
      <c r="W131">
        <f>L131/1000</f>
        <v>4.2</v>
      </c>
      <c r="X131">
        <f>M131/1000</f>
        <v>3.5</v>
      </c>
      <c r="Y131">
        <f>X131*10</f>
        <v>35</v>
      </c>
      <c r="Z131" t="s">
        <v>38</v>
      </c>
      <c r="AA131" s="32" t="s">
        <v>58</v>
      </c>
      <c r="AB131" s="33" t="s">
        <v>1273</v>
      </c>
      <c r="AD131" s="16">
        <v>1.1000000000000001</v>
      </c>
      <c r="AE131" s="16">
        <v>0.875</v>
      </c>
      <c r="AI131" s="18" t="s">
        <v>252</v>
      </c>
      <c r="AJ131" s="18" t="s">
        <v>253</v>
      </c>
      <c r="AK131" s="19" t="s">
        <v>371</v>
      </c>
      <c r="AL131" s="19">
        <v>48</v>
      </c>
      <c r="AM131" s="26" t="s">
        <v>372</v>
      </c>
      <c r="AR131" s="27"/>
      <c r="AS131">
        <v>31.5</v>
      </c>
      <c r="AT131">
        <v>34</v>
      </c>
    </row>
    <row r="132" spans="1:46" x14ac:dyDescent="0.25">
      <c r="A132">
        <v>4268</v>
      </c>
      <c r="B132" t="s">
        <v>376</v>
      </c>
      <c r="C132" t="s">
        <v>49</v>
      </c>
      <c r="D132">
        <v>57200</v>
      </c>
      <c r="E132" t="s">
        <v>377</v>
      </c>
      <c r="F132" t="s">
        <v>378</v>
      </c>
      <c r="G132" t="s">
        <v>379</v>
      </c>
      <c r="H132">
        <v>12.7</v>
      </c>
      <c r="I132">
        <v>6.35</v>
      </c>
      <c r="J132" t="s">
        <v>238</v>
      </c>
      <c r="K132" t="s">
        <v>73</v>
      </c>
      <c r="L132">
        <v>6000</v>
      </c>
      <c r="M132">
        <v>5200</v>
      </c>
      <c r="O132" s="16">
        <v>1.5</v>
      </c>
      <c r="P132" s="16">
        <v>1.4</v>
      </c>
      <c r="Q132" t="s">
        <v>107</v>
      </c>
      <c r="R132" s="16" t="s">
        <v>242</v>
      </c>
      <c r="S132" s="16" t="s">
        <v>380</v>
      </c>
      <c r="T132" s="16">
        <v>51</v>
      </c>
      <c r="U132" s="17">
        <v>31.5</v>
      </c>
      <c r="V132" t="s">
        <v>37</v>
      </c>
      <c r="W132">
        <f>L132/1000</f>
        <v>6</v>
      </c>
      <c r="X132">
        <f>M132/1000</f>
        <v>5.2</v>
      </c>
      <c r="Y132">
        <f>X132*10</f>
        <v>52</v>
      </c>
      <c r="Z132" t="s">
        <v>38</v>
      </c>
      <c r="AA132" s="32" t="s">
        <v>58</v>
      </c>
      <c r="AB132" s="33" t="s">
        <v>1273</v>
      </c>
      <c r="AD132" s="16">
        <v>1.5</v>
      </c>
      <c r="AE132" s="16">
        <v>1.4</v>
      </c>
      <c r="AI132" s="18" t="s">
        <v>378</v>
      </c>
      <c r="AJ132" s="18" t="s">
        <v>379</v>
      </c>
      <c r="AK132" s="19" t="s">
        <v>380</v>
      </c>
      <c r="AL132" s="19">
        <v>51</v>
      </c>
      <c r="AM132" s="20">
        <v>31.5</v>
      </c>
      <c r="AS132">
        <v>31.5</v>
      </c>
    </row>
    <row r="133" spans="1:46" x14ac:dyDescent="0.25">
      <c r="A133">
        <v>4313</v>
      </c>
      <c r="B133" t="s">
        <v>381</v>
      </c>
      <c r="C133" t="s">
        <v>49</v>
      </c>
      <c r="D133">
        <v>76000</v>
      </c>
      <c r="E133" t="s">
        <v>382</v>
      </c>
      <c r="F133" t="s">
        <v>378</v>
      </c>
      <c r="G133" t="s">
        <v>379</v>
      </c>
      <c r="H133">
        <v>12.7</v>
      </c>
      <c r="I133">
        <v>6.35</v>
      </c>
      <c r="J133" t="s">
        <v>238</v>
      </c>
      <c r="K133" t="s">
        <v>73</v>
      </c>
      <c r="L133">
        <v>6000</v>
      </c>
      <c r="M133">
        <v>5200</v>
      </c>
      <c r="O133" s="16">
        <v>1.5</v>
      </c>
      <c r="P133" s="16">
        <v>1.4</v>
      </c>
      <c r="Q133" t="s">
        <v>107</v>
      </c>
      <c r="R133" s="16" t="s">
        <v>242</v>
      </c>
      <c r="S133" s="16" t="s">
        <v>380</v>
      </c>
      <c r="T133" s="16">
        <v>51</v>
      </c>
      <c r="U133" s="17">
        <v>31.5</v>
      </c>
      <c r="V133" t="s">
        <v>37</v>
      </c>
      <c r="W133">
        <f>L133/1000</f>
        <v>6</v>
      </c>
      <c r="X133">
        <f>M133/1000</f>
        <v>5.2</v>
      </c>
      <c r="Y133">
        <f>X133*10</f>
        <v>52</v>
      </c>
      <c r="Z133" t="s">
        <v>38</v>
      </c>
      <c r="AA133" s="32" t="s">
        <v>58</v>
      </c>
      <c r="AB133" s="33" t="s">
        <v>1273</v>
      </c>
      <c r="AD133" s="16">
        <v>1.5</v>
      </c>
      <c r="AE133" s="16">
        <v>1.4</v>
      </c>
      <c r="AI133" s="18" t="s">
        <v>378</v>
      </c>
      <c r="AJ133" s="18" t="s">
        <v>379</v>
      </c>
      <c r="AK133" s="19" t="s">
        <v>380</v>
      </c>
      <c r="AL133" s="19">
        <v>51</v>
      </c>
      <c r="AM133" s="20">
        <v>31.5</v>
      </c>
      <c r="AS133">
        <v>31.5</v>
      </c>
    </row>
    <row r="134" spans="1:46" x14ac:dyDescent="0.25">
      <c r="A134">
        <v>4357</v>
      </c>
      <c r="B134" t="s">
        <v>383</v>
      </c>
      <c r="C134" t="s">
        <v>49</v>
      </c>
      <c r="D134">
        <v>53900</v>
      </c>
      <c r="E134" t="s">
        <v>384</v>
      </c>
      <c r="F134" t="s">
        <v>378</v>
      </c>
      <c r="G134" t="s">
        <v>379</v>
      </c>
      <c r="H134">
        <v>12.7</v>
      </c>
      <c r="I134">
        <v>6.35</v>
      </c>
      <c r="J134" t="s">
        <v>238</v>
      </c>
      <c r="K134" t="s">
        <v>73</v>
      </c>
      <c r="L134">
        <v>6000</v>
      </c>
      <c r="M134">
        <v>5200</v>
      </c>
      <c r="O134" s="16">
        <v>1.5</v>
      </c>
      <c r="P134" s="16">
        <v>1.4</v>
      </c>
      <c r="Q134" t="s">
        <v>107</v>
      </c>
      <c r="R134" s="16" t="s">
        <v>242</v>
      </c>
      <c r="S134" s="16" t="s">
        <v>380</v>
      </c>
      <c r="T134" s="16">
        <v>51</v>
      </c>
      <c r="U134" s="17">
        <v>31.5</v>
      </c>
      <c r="V134" t="s">
        <v>37</v>
      </c>
      <c r="W134">
        <f>L134/1000</f>
        <v>6</v>
      </c>
      <c r="X134">
        <f>M134/1000</f>
        <v>5.2</v>
      </c>
      <c r="Y134">
        <f>X134*10</f>
        <v>52</v>
      </c>
      <c r="Z134" t="s">
        <v>38</v>
      </c>
      <c r="AA134" s="32" t="s">
        <v>58</v>
      </c>
      <c r="AB134" s="33" t="s">
        <v>1273</v>
      </c>
      <c r="AD134" s="16">
        <v>1.5</v>
      </c>
      <c r="AE134" s="16">
        <v>1.4</v>
      </c>
      <c r="AI134" s="18" t="s">
        <v>378</v>
      </c>
      <c r="AJ134" s="18" t="s">
        <v>379</v>
      </c>
      <c r="AK134" s="19" t="s">
        <v>380</v>
      </c>
      <c r="AL134" s="19">
        <v>51</v>
      </c>
      <c r="AM134" s="20">
        <v>31.5</v>
      </c>
      <c r="AS134">
        <v>31.5</v>
      </c>
    </row>
    <row r="135" spans="1:46" x14ac:dyDescent="0.25">
      <c r="A135">
        <v>4401</v>
      </c>
      <c r="B135" t="s">
        <v>385</v>
      </c>
      <c r="C135" t="s">
        <v>49</v>
      </c>
      <c r="D135">
        <v>60700</v>
      </c>
      <c r="E135" t="s">
        <v>386</v>
      </c>
      <c r="F135" t="s">
        <v>71</v>
      </c>
      <c r="G135" t="s">
        <v>72</v>
      </c>
      <c r="H135" t="s">
        <v>33</v>
      </c>
      <c r="I135">
        <v>9.52</v>
      </c>
      <c r="J135" t="s">
        <v>238</v>
      </c>
      <c r="K135" t="s">
        <v>387</v>
      </c>
      <c r="L135">
        <v>8000</v>
      </c>
      <c r="M135">
        <v>7000</v>
      </c>
      <c r="O135" s="16">
        <v>2160</v>
      </c>
      <c r="P135" s="16">
        <v>2170</v>
      </c>
      <c r="Q135" t="s">
        <v>107</v>
      </c>
      <c r="R135" s="16" t="s">
        <v>242</v>
      </c>
      <c r="S135" s="16" t="s">
        <v>388</v>
      </c>
      <c r="T135" s="16">
        <v>57</v>
      </c>
      <c r="U135" s="17">
        <v>49</v>
      </c>
      <c r="V135" t="s">
        <v>37</v>
      </c>
      <c r="W135">
        <f>L135/1000</f>
        <v>8</v>
      </c>
      <c r="X135">
        <f>M135/1000</f>
        <v>7</v>
      </c>
      <c r="Y135">
        <f>X135*10</f>
        <v>70</v>
      </c>
      <c r="Z135" t="s">
        <v>38</v>
      </c>
      <c r="AA135" s="32" t="s">
        <v>58</v>
      </c>
      <c r="AB135" s="33" t="s">
        <v>1273</v>
      </c>
      <c r="AD135" s="16">
        <v>2160</v>
      </c>
      <c r="AE135" s="16">
        <v>2170</v>
      </c>
      <c r="AI135" s="18" t="s">
        <v>71</v>
      </c>
      <c r="AJ135" s="18" t="s">
        <v>72</v>
      </c>
      <c r="AK135" s="19" t="s">
        <v>388</v>
      </c>
      <c r="AL135" s="19">
        <v>57</v>
      </c>
      <c r="AM135" s="20">
        <v>49</v>
      </c>
      <c r="AS135">
        <v>49</v>
      </c>
    </row>
    <row r="136" spans="1:46" x14ac:dyDescent="0.25">
      <c r="A136">
        <v>4446</v>
      </c>
      <c r="B136" t="s">
        <v>389</v>
      </c>
      <c r="C136" t="s">
        <v>49</v>
      </c>
      <c r="D136">
        <v>88900</v>
      </c>
      <c r="E136" t="s">
        <v>390</v>
      </c>
      <c r="F136" t="s">
        <v>71</v>
      </c>
      <c r="G136" t="s">
        <v>72</v>
      </c>
      <c r="H136" t="s">
        <v>33</v>
      </c>
      <c r="I136">
        <v>9.52</v>
      </c>
      <c r="J136" t="s">
        <v>238</v>
      </c>
      <c r="K136" t="s">
        <v>387</v>
      </c>
      <c r="L136">
        <v>8000</v>
      </c>
      <c r="M136">
        <v>7000</v>
      </c>
      <c r="O136" s="16">
        <v>2160</v>
      </c>
      <c r="P136" s="16">
        <v>2170</v>
      </c>
      <c r="Q136" t="s">
        <v>107</v>
      </c>
      <c r="R136" s="16" t="s">
        <v>242</v>
      </c>
      <c r="S136" s="16" t="s">
        <v>388</v>
      </c>
      <c r="T136" s="16">
        <v>57</v>
      </c>
      <c r="U136" s="17">
        <v>49</v>
      </c>
      <c r="V136" t="s">
        <v>37</v>
      </c>
      <c r="W136">
        <f>L136/1000</f>
        <v>8</v>
      </c>
      <c r="X136">
        <f>M136/1000</f>
        <v>7</v>
      </c>
      <c r="Y136">
        <f>X136*10</f>
        <v>70</v>
      </c>
      <c r="Z136" t="s">
        <v>38</v>
      </c>
      <c r="AA136" s="32" t="s">
        <v>58</v>
      </c>
      <c r="AB136" s="33" t="s">
        <v>1273</v>
      </c>
      <c r="AD136" s="16">
        <v>2160</v>
      </c>
      <c r="AE136" s="16">
        <v>2170</v>
      </c>
      <c r="AI136" s="18" t="s">
        <v>71</v>
      </c>
      <c r="AJ136" s="18" t="s">
        <v>72</v>
      </c>
      <c r="AK136" s="19" t="s">
        <v>388</v>
      </c>
      <c r="AL136" s="19">
        <v>57</v>
      </c>
      <c r="AM136" s="20">
        <v>49</v>
      </c>
      <c r="AS136">
        <v>49</v>
      </c>
    </row>
    <row r="137" spans="1:46" x14ac:dyDescent="0.25">
      <c r="A137">
        <v>4490</v>
      </c>
      <c r="B137" t="s">
        <v>391</v>
      </c>
      <c r="C137" t="s">
        <v>49</v>
      </c>
      <c r="D137">
        <v>110800</v>
      </c>
      <c r="E137" t="s">
        <v>392</v>
      </c>
      <c r="F137" t="s">
        <v>71</v>
      </c>
      <c r="G137" t="s">
        <v>72</v>
      </c>
      <c r="H137" t="s">
        <v>33</v>
      </c>
      <c r="I137">
        <v>9.52</v>
      </c>
      <c r="J137" t="s">
        <v>238</v>
      </c>
      <c r="K137" t="s">
        <v>387</v>
      </c>
      <c r="L137">
        <v>8000</v>
      </c>
      <c r="M137">
        <v>7000</v>
      </c>
      <c r="O137" s="16">
        <v>2160</v>
      </c>
      <c r="P137" s="16">
        <v>2170</v>
      </c>
      <c r="Q137" t="s">
        <v>107</v>
      </c>
      <c r="R137" s="16" t="s">
        <v>242</v>
      </c>
      <c r="S137" s="16" t="s">
        <v>388</v>
      </c>
      <c r="T137" s="16">
        <v>57</v>
      </c>
      <c r="U137" s="17">
        <v>49</v>
      </c>
      <c r="V137" t="s">
        <v>37</v>
      </c>
      <c r="W137">
        <f>L137/1000</f>
        <v>8</v>
      </c>
      <c r="X137">
        <f>M137/1000</f>
        <v>7</v>
      </c>
      <c r="Y137">
        <f>X137*10</f>
        <v>70</v>
      </c>
      <c r="Z137" t="s">
        <v>38</v>
      </c>
      <c r="AA137" s="32" t="s">
        <v>58</v>
      </c>
      <c r="AB137" s="33" t="s">
        <v>1273</v>
      </c>
      <c r="AD137" s="16">
        <v>2160</v>
      </c>
      <c r="AE137" s="16">
        <v>2170</v>
      </c>
      <c r="AI137" s="18" t="s">
        <v>71</v>
      </c>
      <c r="AJ137" s="18" t="s">
        <v>72</v>
      </c>
      <c r="AK137" s="19" t="s">
        <v>388</v>
      </c>
      <c r="AL137" s="19">
        <v>57</v>
      </c>
      <c r="AM137" s="20">
        <v>49</v>
      </c>
      <c r="AS137">
        <v>49</v>
      </c>
    </row>
    <row r="138" spans="1:46" x14ac:dyDescent="0.25">
      <c r="A138">
        <v>4534</v>
      </c>
      <c r="B138" t="s">
        <v>393</v>
      </c>
      <c r="C138" t="s">
        <v>49</v>
      </c>
      <c r="D138">
        <v>149200</v>
      </c>
      <c r="E138" t="s">
        <v>394</v>
      </c>
      <c r="F138" t="s">
        <v>51</v>
      </c>
      <c r="G138" t="s">
        <v>395</v>
      </c>
      <c r="H138" t="s">
        <v>85</v>
      </c>
      <c r="I138">
        <v>6.35</v>
      </c>
      <c r="J138" t="s">
        <v>34</v>
      </c>
      <c r="K138" t="s">
        <v>61</v>
      </c>
      <c r="L138">
        <v>3500</v>
      </c>
      <c r="M138">
        <v>3400</v>
      </c>
      <c r="O138" s="16">
        <v>0.97</v>
      </c>
      <c r="P138" s="16">
        <v>1.06</v>
      </c>
      <c r="Q138" t="s">
        <v>53</v>
      </c>
      <c r="R138" s="16" t="s">
        <v>242</v>
      </c>
      <c r="S138" s="16" t="s">
        <v>67</v>
      </c>
      <c r="T138" s="16">
        <v>54</v>
      </c>
      <c r="U138" s="17" t="s">
        <v>396</v>
      </c>
      <c r="W138">
        <f>L138/1000</f>
        <v>3.5</v>
      </c>
      <c r="X138">
        <f>M138/1000</f>
        <v>3.4</v>
      </c>
      <c r="Y138">
        <f>X138*10</f>
        <v>34</v>
      </c>
      <c r="AA138" s="32" t="s">
        <v>58</v>
      </c>
      <c r="AB138" s="33" t="s">
        <v>1273</v>
      </c>
      <c r="AD138" s="16">
        <v>0.97</v>
      </c>
      <c r="AE138" s="16">
        <v>1.06</v>
      </c>
      <c r="AI138" s="18" t="s">
        <v>51</v>
      </c>
      <c r="AJ138" s="18" t="s">
        <v>395</v>
      </c>
      <c r="AK138" s="19" t="s">
        <v>67</v>
      </c>
      <c r="AL138" s="19">
        <v>54</v>
      </c>
      <c r="AM138" s="20" t="s">
        <v>396</v>
      </c>
      <c r="AS138">
        <v>26</v>
      </c>
      <c r="AT138">
        <v>28.3</v>
      </c>
    </row>
    <row r="139" spans="1:46" x14ac:dyDescent="0.25">
      <c r="A139">
        <v>4581</v>
      </c>
      <c r="B139" t="s">
        <v>397</v>
      </c>
      <c r="C139" t="s">
        <v>49</v>
      </c>
      <c r="D139">
        <v>42200</v>
      </c>
      <c r="E139" t="s">
        <v>398</v>
      </c>
      <c r="F139" t="s">
        <v>252</v>
      </c>
      <c r="G139" t="s">
        <v>399</v>
      </c>
      <c r="H139" t="s">
        <v>85</v>
      </c>
      <c r="I139">
        <v>6.35</v>
      </c>
      <c r="J139" t="s">
        <v>238</v>
      </c>
      <c r="K139" t="s">
        <v>400</v>
      </c>
      <c r="L139" t="s">
        <v>401</v>
      </c>
      <c r="M139" t="s">
        <v>402</v>
      </c>
      <c r="O139" s="16">
        <v>0.66</v>
      </c>
      <c r="P139" s="16">
        <v>0.56999999999999995</v>
      </c>
      <c r="Q139" t="s">
        <v>74</v>
      </c>
      <c r="R139" s="16" t="s">
        <v>242</v>
      </c>
      <c r="S139" s="16" t="s">
        <v>403</v>
      </c>
      <c r="T139" s="16">
        <v>48</v>
      </c>
      <c r="U139" s="17" t="s">
        <v>404</v>
      </c>
      <c r="V139" t="s">
        <v>37</v>
      </c>
      <c r="W139">
        <f>LEFT(L139,FIND(" ",L139,1)-1)/1000</f>
        <v>3.2</v>
      </c>
      <c r="X139">
        <f>LEFT(M139,FIND(" ",M139,1)-1)/1000</f>
        <v>2.6</v>
      </c>
      <c r="Y139">
        <f>X139*10</f>
        <v>26</v>
      </c>
      <c r="Z139" t="s">
        <v>38</v>
      </c>
      <c r="AA139" s="32" t="s">
        <v>58</v>
      </c>
      <c r="AB139" s="33" t="s">
        <v>1273</v>
      </c>
      <c r="AD139" s="16">
        <v>0.66</v>
      </c>
      <c r="AE139" s="16">
        <v>0.56999999999999995</v>
      </c>
      <c r="AI139" s="18" t="s">
        <v>252</v>
      </c>
      <c r="AJ139" s="18" t="s">
        <v>399</v>
      </c>
      <c r="AK139" s="19" t="s">
        <v>403</v>
      </c>
      <c r="AL139" s="19">
        <v>48</v>
      </c>
      <c r="AM139" s="20" t="s">
        <v>404</v>
      </c>
      <c r="AS139">
        <v>30</v>
      </c>
      <c r="AT139">
        <v>33.6</v>
      </c>
    </row>
    <row r="140" spans="1:46" x14ac:dyDescent="0.25">
      <c r="A140">
        <v>4625</v>
      </c>
      <c r="B140" t="s">
        <v>405</v>
      </c>
      <c r="C140" t="s">
        <v>49</v>
      </c>
      <c r="D140">
        <v>95500</v>
      </c>
      <c r="E140" t="s">
        <v>406</v>
      </c>
      <c r="F140" t="s">
        <v>252</v>
      </c>
      <c r="G140" t="s">
        <v>399</v>
      </c>
      <c r="H140" t="s">
        <v>85</v>
      </c>
      <c r="I140">
        <v>6.35</v>
      </c>
      <c r="J140" t="s">
        <v>238</v>
      </c>
      <c r="K140" t="s">
        <v>400</v>
      </c>
      <c r="L140" t="s">
        <v>401</v>
      </c>
      <c r="M140" t="s">
        <v>402</v>
      </c>
      <c r="O140" s="16">
        <v>0.66</v>
      </c>
      <c r="P140" s="16">
        <v>0.56999999999999995</v>
      </c>
      <c r="Q140" t="s">
        <v>74</v>
      </c>
      <c r="R140" s="16" t="s">
        <v>242</v>
      </c>
      <c r="S140" s="16" t="s">
        <v>403</v>
      </c>
      <c r="T140" s="16">
        <v>48</v>
      </c>
      <c r="U140" s="17" t="s">
        <v>404</v>
      </c>
      <c r="V140" t="s">
        <v>37</v>
      </c>
      <c r="W140">
        <f>LEFT(L140,FIND(" ",L140,1)-1)/1000</f>
        <v>3.2</v>
      </c>
      <c r="X140">
        <f>LEFT(M140,FIND(" ",M140,1)-1)/1000</f>
        <v>2.6</v>
      </c>
      <c r="Y140">
        <f>X140*10</f>
        <v>26</v>
      </c>
      <c r="Z140" t="s">
        <v>38</v>
      </c>
      <c r="AA140" s="32" t="s">
        <v>58</v>
      </c>
      <c r="AB140" s="33" t="s">
        <v>1273</v>
      </c>
      <c r="AD140" s="16">
        <v>0.66</v>
      </c>
      <c r="AE140" s="16">
        <v>0.56999999999999995</v>
      </c>
      <c r="AI140" s="18" t="s">
        <v>252</v>
      </c>
      <c r="AJ140" s="18" t="s">
        <v>399</v>
      </c>
      <c r="AK140" s="19" t="s">
        <v>403</v>
      </c>
      <c r="AL140" s="19">
        <v>48</v>
      </c>
      <c r="AM140" s="20" t="s">
        <v>404</v>
      </c>
      <c r="AS140">
        <v>30</v>
      </c>
      <c r="AT140">
        <v>33.6</v>
      </c>
    </row>
    <row r="141" spans="1:46" x14ac:dyDescent="0.25">
      <c r="A141">
        <v>4669</v>
      </c>
      <c r="B141" t="s">
        <v>407</v>
      </c>
      <c r="C141" t="s">
        <v>49</v>
      </c>
      <c r="D141">
        <v>119700</v>
      </c>
      <c r="E141" t="s">
        <v>408</v>
      </c>
      <c r="F141" t="s">
        <v>252</v>
      </c>
      <c r="G141" t="s">
        <v>399</v>
      </c>
      <c r="H141" t="s">
        <v>85</v>
      </c>
      <c r="I141">
        <v>6.35</v>
      </c>
      <c r="J141" t="s">
        <v>238</v>
      </c>
      <c r="K141" t="s">
        <v>400</v>
      </c>
      <c r="L141" t="s">
        <v>401</v>
      </c>
      <c r="M141" t="s">
        <v>402</v>
      </c>
      <c r="O141" s="16">
        <v>0.66</v>
      </c>
      <c r="P141" s="16">
        <v>0.56999999999999995</v>
      </c>
      <c r="Q141" t="s">
        <v>74</v>
      </c>
      <c r="R141" s="16" t="s">
        <v>242</v>
      </c>
      <c r="S141" s="16" t="s">
        <v>403</v>
      </c>
      <c r="T141" s="16">
        <v>48</v>
      </c>
      <c r="U141" s="17" t="s">
        <v>404</v>
      </c>
      <c r="V141" t="s">
        <v>37</v>
      </c>
      <c r="W141">
        <f>LEFT(L141,FIND(" ",L141,1)-1)/1000</f>
        <v>3.2</v>
      </c>
      <c r="X141">
        <f>LEFT(M141,FIND(" ",M141,1)-1)/1000</f>
        <v>2.6</v>
      </c>
      <c r="Y141">
        <f>X141*10</f>
        <v>26</v>
      </c>
      <c r="Z141" t="s">
        <v>38</v>
      </c>
      <c r="AA141" s="32" t="s">
        <v>58</v>
      </c>
      <c r="AB141" s="33" t="s">
        <v>1273</v>
      </c>
      <c r="AD141" s="16">
        <v>0.66</v>
      </c>
      <c r="AE141" s="16">
        <v>0.56999999999999995</v>
      </c>
      <c r="AI141" s="18" t="s">
        <v>252</v>
      </c>
      <c r="AJ141" s="18" t="s">
        <v>399</v>
      </c>
      <c r="AK141" s="19" t="s">
        <v>403</v>
      </c>
      <c r="AL141" s="19">
        <v>48</v>
      </c>
      <c r="AM141" s="20" t="s">
        <v>404</v>
      </c>
      <c r="AS141">
        <v>30</v>
      </c>
      <c r="AT141">
        <v>33.6</v>
      </c>
    </row>
    <row r="142" spans="1:46" x14ac:dyDescent="0.25">
      <c r="A142">
        <v>4717</v>
      </c>
      <c r="B142" t="s">
        <v>409</v>
      </c>
      <c r="C142" t="s">
        <v>49</v>
      </c>
      <c r="D142">
        <v>44200</v>
      </c>
      <c r="E142" t="s">
        <v>410</v>
      </c>
      <c r="F142" t="s">
        <v>252</v>
      </c>
      <c r="G142" t="s">
        <v>399</v>
      </c>
      <c r="H142" t="s">
        <v>85</v>
      </c>
      <c r="I142">
        <v>6.35</v>
      </c>
      <c r="J142" t="s">
        <v>238</v>
      </c>
      <c r="K142" t="s">
        <v>400</v>
      </c>
      <c r="L142" t="s">
        <v>411</v>
      </c>
      <c r="M142" t="s">
        <v>412</v>
      </c>
      <c r="O142" s="16">
        <v>0.89</v>
      </c>
      <c r="P142" s="16">
        <v>0.82</v>
      </c>
      <c r="Q142" t="s">
        <v>74</v>
      </c>
      <c r="R142" s="16" t="s">
        <v>242</v>
      </c>
      <c r="S142" s="16" t="s">
        <v>413</v>
      </c>
      <c r="T142" s="16">
        <v>49</v>
      </c>
      <c r="U142" s="17" t="s">
        <v>404</v>
      </c>
      <c r="V142" t="s">
        <v>37</v>
      </c>
      <c r="W142">
        <f>LEFT(L142,FIND(" ",L142,1)-1)/1000</f>
        <v>4.2</v>
      </c>
      <c r="X142">
        <f>LEFT(M142,FIND(" ",M142,1)-1)/1000</f>
        <v>3.5</v>
      </c>
      <c r="Y142">
        <f>X142*10</f>
        <v>35</v>
      </c>
      <c r="Z142" t="s">
        <v>38</v>
      </c>
      <c r="AA142" s="32" t="s">
        <v>58</v>
      </c>
      <c r="AB142" s="33" t="s">
        <v>1273</v>
      </c>
      <c r="AD142" s="16">
        <v>0.89</v>
      </c>
      <c r="AE142" s="16">
        <v>0.82</v>
      </c>
      <c r="AI142" s="18" t="s">
        <v>252</v>
      </c>
      <c r="AJ142" s="18" t="s">
        <v>399</v>
      </c>
      <c r="AK142" s="19" t="s">
        <v>413</v>
      </c>
      <c r="AL142" s="19">
        <v>49</v>
      </c>
      <c r="AM142" s="20" t="s">
        <v>404</v>
      </c>
      <c r="AS142">
        <v>30</v>
      </c>
      <c r="AT142">
        <v>33.6</v>
      </c>
    </row>
    <row r="143" spans="1:46" x14ac:dyDescent="0.25">
      <c r="A143">
        <v>4761</v>
      </c>
      <c r="B143" t="s">
        <v>414</v>
      </c>
      <c r="C143" t="s">
        <v>49</v>
      </c>
      <c r="D143">
        <v>50100</v>
      </c>
      <c r="E143" t="s">
        <v>415</v>
      </c>
      <c r="F143" t="s">
        <v>252</v>
      </c>
      <c r="G143" t="s">
        <v>399</v>
      </c>
      <c r="H143" t="s">
        <v>85</v>
      </c>
      <c r="I143">
        <v>6.35</v>
      </c>
      <c r="J143" t="s">
        <v>238</v>
      </c>
      <c r="K143" t="s">
        <v>400</v>
      </c>
      <c r="L143" t="s">
        <v>411</v>
      </c>
      <c r="M143" t="s">
        <v>412</v>
      </c>
      <c r="O143" s="16">
        <v>0.89</v>
      </c>
      <c r="P143" s="16">
        <v>0.82</v>
      </c>
      <c r="Q143" t="s">
        <v>74</v>
      </c>
      <c r="R143" s="16" t="s">
        <v>242</v>
      </c>
      <c r="S143" s="16" t="s">
        <v>413</v>
      </c>
      <c r="T143" s="16">
        <v>49</v>
      </c>
      <c r="U143" s="17" t="s">
        <v>404</v>
      </c>
      <c r="V143" t="s">
        <v>37</v>
      </c>
      <c r="W143">
        <f>LEFT(L143,FIND(" ",L143,1)-1)/1000</f>
        <v>4.2</v>
      </c>
      <c r="X143">
        <f>LEFT(M143,FIND(" ",M143,1)-1)/1000</f>
        <v>3.5</v>
      </c>
      <c r="Y143">
        <f>X143*10</f>
        <v>35</v>
      </c>
      <c r="Z143" t="s">
        <v>38</v>
      </c>
      <c r="AA143" s="32" t="s">
        <v>58</v>
      </c>
      <c r="AB143" s="33" t="s">
        <v>1273</v>
      </c>
      <c r="AD143" s="16">
        <v>0.89</v>
      </c>
      <c r="AE143" s="16">
        <v>0.82</v>
      </c>
      <c r="AI143" s="18" t="s">
        <v>252</v>
      </c>
      <c r="AJ143" s="18" t="s">
        <v>399</v>
      </c>
      <c r="AK143" s="19" t="s">
        <v>413</v>
      </c>
      <c r="AL143" s="19">
        <v>49</v>
      </c>
      <c r="AM143" s="20" t="s">
        <v>404</v>
      </c>
      <c r="AS143">
        <v>30</v>
      </c>
      <c r="AT143">
        <v>33.6</v>
      </c>
    </row>
    <row r="144" spans="1:46" x14ac:dyDescent="0.25">
      <c r="A144">
        <v>4805</v>
      </c>
      <c r="B144" t="s">
        <v>416</v>
      </c>
      <c r="C144" t="s">
        <v>49</v>
      </c>
      <c r="D144">
        <v>72900</v>
      </c>
      <c r="E144" t="s">
        <v>417</v>
      </c>
      <c r="F144" t="s">
        <v>252</v>
      </c>
      <c r="G144" t="s">
        <v>399</v>
      </c>
      <c r="H144" t="s">
        <v>85</v>
      </c>
      <c r="I144">
        <v>6.35</v>
      </c>
      <c r="J144" t="s">
        <v>238</v>
      </c>
      <c r="K144" t="s">
        <v>400</v>
      </c>
      <c r="L144" t="s">
        <v>411</v>
      </c>
      <c r="M144" t="s">
        <v>412</v>
      </c>
      <c r="O144" s="16">
        <v>0.89</v>
      </c>
      <c r="P144" s="16">
        <v>0.82</v>
      </c>
      <c r="Q144" t="s">
        <v>74</v>
      </c>
      <c r="R144" s="16" t="s">
        <v>242</v>
      </c>
      <c r="S144" s="16" t="s">
        <v>413</v>
      </c>
      <c r="T144" s="16">
        <v>49</v>
      </c>
      <c r="U144" s="17" t="s">
        <v>404</v>
      </c>
      <c r="V144" t="s">
        <v>37</v>
      </c>
      <c r="W144">
        <f>LEFT(L144,FIND(" ",L144,1)-1)/1000</f>
        <v>4.2</v>
      </c>
      <c r="X144">
        <f>LEFT(M144,FIND(" ",M144,1)-1)/1000</f>
        <v>3.5</v>
      </c>
      <c r="Y144">
        <f>X144*10</f>
        <v>35</v>
      </c>
      <c r="Z144" t="s">
        <v>38</v>
      </c>
      <c r="AA144" s="32" t="s">
        <v>58</v>
      </c>
      <c r="AB144" s="33" t="s">
        <v>1273</v>
      </c>
      <c r="AD144" s="16">
        <v>0.89</v>
      </c>
      <c r="AE144" s="16">
        <v>0.82</v>
      </c>
      <c r="AI144" s="18" t="s">
        <v>252</v>
      </c>
      <c r="AJ144" s="18" t="s">
        <v>399</v>
      </c>
      <c r="AK144" s="19" t="s">
        <v>413</v>
      </c>
      <c r="AL144" s="19">
        <v>49</v>
      </c>
      <c r="AM144" s="20" t="s">
        <v>404</v>
      </c>
      <c r="AS144">
        <v>30</v>
      </c>
      <c r="AT144">
        <v>33.6</v>
      </c>
    </row>
    <row r="145" spans="1:46" x14ac:dyDescent="0.25">
      <c r="A145">
        <v>4852</v>
      </c>
      <c r="B145" t="s">
        <v>418</v>
      </c>
      <c r="C145" t="s">
        <v>49</v>
      </c>
      <c r="D145">
        <v>91200</v>
      </c>
      <c r="E145" t="s">
        <v>419</v>
      </c>
      <c r="F145" t="s">
        <v>378</v>
      </c>
      <c r="G145" t="s">
        <v>379</v>
      </c>
      <c r="H145">
        <v>12.7</v>
      </c>
      <c r="I145">
        <v>6.35</v>
      </c>
      <c r="J145" t="s">
        <v>238</v>
      </c>
      <c r="K145" t="s">
        <v>73</v>
      </c>
      <c r="L145" t="s">
        <v>420</v>
      </c>
      <c r="M145" t="s">
        <v>254</v>
      </c>
      <c r="O145" s="16">
        <v>1.5</v>
      </c>
      <c r="P145" s="16">
        <v>1.4</v>
      </c>
      <c r="Q145" t="s">
        <v>100</v>
      </c>
      <c r="R145" s="16" t="s">
        <v>242</v>
      </c>
      <c r="S145" s="16" t="s">
        <v>421</v>
      </c>
      <c r="T145" s="16">
        <v>51</v>
      </c>
      <c r="U145" s="17" t="s">
        <v>422</v>
      </c>
      <c r="V145" t="s">
        <v>37</v>
      </c>
      <c r="W145">
        <f>LEFT(L145,FIND(" ",L145,1)-1)/1000</f>
        <v>6</v>
      </c>
      <c r="X145">
        <f>LEFT(M145,FIND(" ",M145,1)-1)/1000</f>
        <v>5.2</v>
      </c>
      <c r="Y145">
        <f>X145*10</f>
        <v>52</v>
      </c>
      <c r="Z145" t="s">
        <v>38</v>
      </c>
      <c r="AA145" s="32" t="s">
        <v>58</v>
      </c>
      <c r="AB145" s="33" t="s">
        <v>1273</v>
      </c>
      <c r="AD145" s="16">
        <v>1.5</v>
      </c>
      <c r="AE145" s="16">
        <v>1.4</v>
      </c>
      <c r="AI145" s="18" t="s">
        <v>378</v>
      </c>
      <c r="AJ145" s="18" t="s">
        <v>379</v>
      </c>
      <c r="AK145" s="19" t="s">
        <v>421</v>
      </c>
      <c r="AL145" s="19">
        <v>51</v>
      </c>
      <c r="AM145" s="20" t="s">
        <v>422</v>
      </c>
      <c r="AS145">
        <v>37.799999999999997</v>
      </c>
      <c r="AT145">
        <v>41.5</v>
      </c>
    </row>
    <row r="146" spans="1:46" x14ac:dyDescent="0.25">
      <c r="A146">
        <v>4896</v>
      </c>
      <c r="B146" t="s">
        <v>423</v>
      </c>
      <c r="C146" t="s">
        <v>49</v>
      </c>
      <c r="D146">
        <v>40900</v>
      </c>
      <c r="E146" t="s">
        <v>424</v>
      </c>
      <c r="F146" t="s">
        <v>378</v>
      </c>
      <c r="G146" t="s">
        <v>379</v>
      </c>
      <c r="H146">
        <v>12.7</v>
      </c>
      <c r="I146">
        <v>6.35</v>
      </c>
      <c r="J146" t="s">
        <v>238</v>
      </c>
      <c r="K146" t="s">
        <v>73</v>
      </c>
      <c r="L146" t="s">
        <v>420</v>
      </c>
      <c r="M146" t="s">
        <v>254</v>
      </c>
      <c r="O146" s="16">
        <v>1.5</v>
      </c>
      <c r="P146" s="16">
        <v>1.4</v>
      </c>
      <c r="Q146" t="s">
        <v>100</v>
      </c>
      <c r="R146" s="16" t="s">
        <v>242</v>
      </c>
      <c r="S146" s="16" t="s">
        <v>421</v>
      </c>
      <c r="T146" s="16">
        <v>51</v>
      </c>
      <c r="U146" s="17" t="s">
        <v>422</v>
      </c>
      <c r="V146" t="s">
        <v>37</v>
      </c>
      <c r="W146">
        <f>LEFT(L146,FIND(" ",L146,1)-1)/1000</f>
        <v>6</v>
      </c>
      <c r="X146">
        <f>LEFT(M146,FIND(" ",M146,1)-1)/1000</f>
        <v>5.2</v>
      </c>
      <c r="Y146">
        <f>X146*10</f>
        <v>52</v>
      </c>
      <c r="Z146" t="s">
        <v>38</v>
      </c>
      <c r="AA146" s="32" t="s">
        <v>58</v>
      </c>
      <c r="AB146" s="33" t="s">
        <v>1273</v>
      </c>
      <c r="AD146" s="16">
        <v>1.5</v>
      </c>
      <c r="AE146" s="16">
        <v>1.4</v>
      </c>
      <c r="AI146" s="18" t="s">
        <v>378</v>
      </c>
      <c r="AJ146" s="18" t="s">
        <v>379</v>
      </c>
      <c r="AK146" s="19" t="s">
        <v>421</v>
      </c>
      <c r="AL146" s="19">
        <v>51</v>
      </c>
      <c r="AM146" s="20" t="s">
        <v>422</v>
      </c>
      <c r="AS146">
        <v>37.799999999999997</v>
      </c>
      <c r="AT146">
        <v>41.5</v>
      </c>
    </row>
    <row r="147" spans="1:46" x14ac:dyDescent="0.25">
      <c r="A147">
        <v>4940</v>
      </c>
      <c r="B147" t="s">
        <v>425</v>
      </c>
      <c r="C147" t="s">
        <v>49</v>
      </c>
      <c r="D147">
        <v>75200</v>
      </c>
      <c r="E147" t="s">
        <v>426</v>
      </c>
      <c r="F147" t="s">
        <v>378</v>
      </c>
      <c r="G147" t="s">
        <v>379</v>
      </c>
      <c r="H147">
        <v>12.7</v>
      </c>
      <c r="I147">
        <v>6.35</v>
      </c>
      <c r="J147" t="s">
        <v>238</v>
      </c>
      <c r="K147" t="s">
        <v>73</v>
      </c>
      <c r="L147" t="s">
        <v>420</v>
      </c>
      <c r="M147" t="s">
        <v>254</v>
      </c>
      <c r="O147" s="16">
        <v>1.5</v>
      </c>
      <c r="P147" s="16">
        <v>1.4</v>
      </c>
      <c r="Q147" t="s">
        <v>100</v>
      </c>
      <c r="R147" s="16" t="s">
        <v>242</v>
      </c>
      <c r="S147" s="16" t="s">
        <v>421</v>
      </c>
      <c r="T147" s="16">
        <v>51</v>
      </c>
      <c r="U147" s="17" t="s">
        <v>422</v>
      </c>
      <c r="V147" t="s">
        <v>37</v>
      </c>
      <c r="W147">
        <f>LEFT(L147,FIND(" ",L147,1)-1)/1000</f>
        <v>6</v>
      </c>
      <c r="X147">
        <f>LEFT(M147,FIND(" ",M147,1)-1)/1000</f>
        <v>5.2</v>
      </c>
      <c r="Y147">
        <f>X147*10</f>
        <v>52</v>
      </c>
      <c r="Z147" t="s">
        <v>38</v>
      </c>
      <c r="AA147" s="32" t="s">
        <v>58</v>
      </c>
      <c r="AB147" s="33" t="s">
        <v>1273</v>
      </c>
      <c r="AD147" s="16">
        <v>1.5</v>
      </c>
      <c r="AE147" s="16">
        <v>1.4</v>
      </c>
      <c r="AI147" s="18" t="s">
        <v>378</v>
      </c>
      <c r="AJ147" s="18" t="s">
        <v>379</v>
      </c>
      <c r="AK147" s="19" t="s">
        <v>421</v>
      </c>
      <c r="AL147" s="19">
        <v>51</v>
      </c>
      <c r="AM147" s="20" t="s">
        <v>422</v>
      </c>
      <c r="AS147">
        <v>37.799999999999997</v>
      </c>
      <c r="AT147">
        <v>41.5</v>
      </c>
    </row>
    <row r="148" spans="1:46" x14ac:dyDescent="0.25">
      <c r="A148">
        <v>4986</v>
      </c>
      <c r="B148" t="s">
        <v>1110</v>
      </c>
      <c r="C148" t="s">
        <v>990</v>
      </c>
      <c r="D148">
        <v>72700</v>
      </c>
      <c r="E148" t="s">
        <v>1111</v>
      </c>
      <c r="F148" t="s">
        <v>295</v>
      </c>
      <c r="G148" t="s">
        <v>993</v>
      </c>
      <c r="H148">
        <v>9.52</v>
      </c>
      <c r="I148">
        <v>6.35</v>
      </c>
      <c r="L148">
        <v>3700</v>
      </c>
      <c r="M148">
        <v>3600</v>
      </c>
      <c r="S148" s="16" t="s">
        <v>297</v>
      </c>
      <c r="U148" s="17" t="s">
        <v>994</v>
      </c>
      <c r="V148" t="s">
        <v>37</v>
      </c>
      <c r="W148">
        <f>L148/1000</f>
        <v>3.7</v>
      </c>
      <c r="X148">
        <f>M148/1000</f>
        <v>3.6</v>
      </c>
      <c r="Y148">
        <f>X148*10</f>
        <v>36</v>
      </c>
      <c r="Z148" t="s">
        <v>38</v>
      </c>
      <c r="AA148" s="32" t="s">
        <v>58</v>
      </c>
      <c r="AB148" s="33" t="s">
        <v>1271</v>
      </c>
      <c r="AI148" s="18" t="s">
        <v>295</v>
      </c>
      <c r="AJ148" s="18" t="s">
        <v>993</v>
      </c>
      <c r="AK148" s="19" t="s">
        <v>297</v>
      </c>
      <c r="AM148" s="20" t="s">
        <v>994</v>
      </c>
      <c r="AS148">
        <v>10</v>
      </c>
      <c r="AT148">
        <v>12.2</v>
      </c>
    </row>
    <row r="149" spans="1:46" x14ac:dyDescent="0.25">
      <c r="A149">
        <v>5012</v>
      </c>
      <c r="B149" t="s">
        <v>932</v>
      </c>
      <c r="C149" t="s">
        <v>897</v>
      </c>
      <c r="D149">
        <v>72700</v>
      </c>
      <c r="E149" t="s">
        <v>933</v>
      </c>
      <c r="F149" t="s">
        <v>430</v>
      </c>
      <c r="G149" t="s">
        <v>431</v>
      </c>
      <c r="H149" t="s">
        <v>432</v>
      </c>
      <c r="I149" t="s">
        <v>433</v>
      </c>
      <c r="J149" t="s">
        <v>238</v>
      </c>
      <c r="K149">
        <v>30</v>
      </c>
      <c r="L149" t="s">
        <v>934</v>
      </c>
      <c r="M149" t="s">
        <v>935</v>
      </c>
      <c r="O149" s="16" t="s">
        <v>434</v>
      </c>
      <c r="P149" s="16" t="s">
        <v>435</v>
      </c>
      <c r="Q149" t="s">
        <v>107</v>
      </c>
      <c r="R149" s="16" t="s">
        <v>242</v>
      </c>
      <c r="T149" s="16">
        <v>62</v>
      </c>
      <c r="U149" s="17" t="s">
        <v>436</v>
      </c>
      <c r="V149" t="s">
        <v>37</v>
      </c>
      <c r="W149">
        <f>LEFT(L149,FIND(" ",L149,1)-1)/1000</f>
        <v>4.4000000000000004</v>
      </c>
      <c r="X149">
        <f>LEFT(M149,FIND(" ",M149,1)-1)/1000</f>
        <v>4</v>
      </c>
      <c r="Y149">
        <f>X149*10</f>
        <v>40</v>
      </c>
      <c r="Z149" t="s">
        <v>38</v>
      </c>
      <c r="AA149" s="32" t="s">
        <v>272</v>
      </c>
      <c r="AB149" s="33" t="s">
        <v>1272</v>
      </c>
      <c r="AD149" s="16">
        <v>1</v>
      </c>
      <c r="AE149" s="16">
        <v>1</v>
      </c>
      <c r="AN149" s="21" t="s">
        <v>430</v>
      </c>
      <c r="AO149" s="21" t="s">
        <v>431</v>
      </c>
      <c r="AQ149" s="22">
        <v>62</v>
      </c>
      <c r="AR149" s="23" t="s">
        <v>436</v>
      </c>
    </row>
    <row r="150" spans="1:46" x14ac:dyDescent="0.25">
      <c r="A150">
        <v>5042</v>
      </c>
      <c r="B150" t="s">
        <v>1112</v>
      </c>
      <c r="C150" t="s">
        <v>990</v>
      </c>
      <c r="D150">
        <v>83100</v>
      </c>
      <c r="E150" t="s">
        <v>1113</v>
      </c>
      <c r="F150" t="s">
        <v>1114</v>
      </c>
      <c r="G150" t="s">
        <v>1115</v>
      </c>
      <c r="H150">
        <v>12.7</v>
      </c>
      <c r="I150">
        <v>6.35</v>
      </c>
      <c r="L150">
        <v>6000</v>
      </c>
      <c r="M150">
        <v>5200</v>
      </c>
      <c r="R150" s="16" t="s">
        <v>242</v>
      </c>
      <c r="S150" s="16" t="s">
        <v>380</v>
      </c>
      <c r="U150" s="28" t="s">
        <v>1116</v>
      </c>
      <c r="V150" t="s">
        <v>37</v>
      </c>
      <c r="W150">
        <f>L150/1000</f>
        <v>6</v>
      </c>
      <c r="X150">
        <f>M150/1000</f>
        <v>5.2</v>
      </c>
      <c r="Y150">
        <f>X150*10</f>
        <v>52</v>
      </c>
      <c r="Z150" t="s">
        <v>38</v>
      </c>
      <c r="AA150" s="32" t="s">
        <v>58</v>
      </c>
      <c r="AB150" s="33" t="s">
        <v>1271</v>
      </c>
      <c r="AI150" s="18" t="s">
        <v>1114</v>
      </c>
      <c r="AJ150" s="18" t="s">
        <v>1115</v>
      </c>
      <c r="AK150" s="19" t="s">
        <v>380</v>
      </c>
      <c r="AM150" s="29" t="s">
        <v>1116</v>
      </c>
      <c r="AR150" s="30"/>
      <c r="AS150">
        <v>12</v>
      </c>
      <c r="AT150">
        <v>15</v>
      </c>
    </row>
    <row r="151" spans="1:46" x14ac:dyDescent="0.25">
      <c r="A151">
        <v>5065</v>
      </c>
      <c r="B151" t="s">
        <v>1117</v>
      </c>
      <c r="C151" t="s">
        <v>990</v>
      </c>
      <c r="D151">
        <v>83100</v>
      </c>
      <c r="E151" t="s">
        <v>1118</v>
      </c>
      <c r="F151" t="s">
        <v>1114</v>
      </c>
      <c r="G151" t="s">
        <v>1115</v>
      </c>
      <c r="H151">
        <v>12.7</v>
      </c>
      <c r="I151">
        <v>6.35</v>
      </c>
      <c r="L151">
        <v>6000</v>
      </c>
      <c r="M151">
        <v>5200</v>
      </c>
      <c r="R151" s="16" t="s">
        <v>242</v>
      </c>
      <c r="S151" s="16" t="s">
        <v>380</v>
      </c>
      <c r="U151" s="28" t="s">
        <v>1116</v>
      </c>
      <c r="V151" t="s">
        <v>37</v>
      </c>
      <c r="W151">
        <f>L151/1000</f>
        <v>6</v>
      </c>
      <c r="X151">
        <f>M151/1000</f>
        <v>5.2</v>
      </c>
      <c r="Y151">
        <f>X151*10</f>
        <v>52</v>
      </c>
      <c r="Z151" t="s">
        <v>38</v>
      </c>
      <c r="AA151" s="32" t="s">
        <v>58</v>
      </c>
      <c r="AB151" s="33" t="s">
        <v>1271</v>
      </c>
      <c r="AI151" s="18" t="s">
        <v>1114</v>
      </c>
      <c r="AJ151" s="18" t="s">
        <v>1115</v>
      </c>
      <c r="AK151" s="19" t="s">
        <v>380</v>
      </c>
      <c r="AM151" s="29" t="s">
        <v>1116</v>
      </c>
      <c r="AR151" s="30"/>
      <c r="AS151">
        <v>12</v>
      </c>
      <c r="AT151">
        <v>15</v>
      </c>
    </row>
    <row r="152" spans="1:46" x14ac:dyDescent="0.25">
      <c r="A152">
        <v>5088</v>
      </c>
      <c r="B152" t="s">
        <v>1119</v>
      </c>
      <c r="C152" t="s">
        <v>990</v>
      </c>
      <c r="D152">
        <v>83100</v>
      </c>
      <c r="E152" t="s">
        <v>1120</v>
      </c>
      <c r="F152" t="s">
        <v>1121</v>
      </c>
      <c r="G152" t="s">
        <v>1115</v>
      </c>
      <c r="H152">
        <v>12.7</v>
      </c>
      <c r="I152">
        <v>6.35</v>
      </c>
      <c r="L152">
        <v>6000</v>
      </c>
      <c r="M152">
        <v>5200</v>
      </c>
      <c r="R152" s="16" t="s">
        <v>242</v>
      </c>
      <c r="S152" s="16" t="s">
        <v>380</v>
      </c>
      <c r="U152" s="28" t="s">
        <v>1116</v>
      </c>
      <c r="V152" t="s">
        <v>37</v>
      </c>
      <c r="W152">
        <f>L152/1000</f>
        <v>6</v>
      </c>
      <c r="X152">
        <f>M152/1000</f>
        <v>5.2</v>
      </c>
      <c r="Y152">
        <f>X152*10</f>
        <v>52</v>
      </c>
      <c r="Z152" t="s">
        <v>38</v>
      </c>
      <c r="AA152" s="32" t="s">
        <v>58</v>
      </c>
      <c r="AB152" s="33" t="s">
        <v>1271</v>
      </c>
      <c r="AI152" s="18" t="s">
        <v>1121</v>
      </c>
      <c r="AJ152" s="18" t="s">
        <v>1115</v>
      </c>
      <c r="AK152" s="19" t="s">
        <v>380</v>
      </c>
      <c r="AM152" s="29" t="s">
        <v>1116</v>
      </c>
      <c r="AR152" s="30"/>
      <c r="AS152">
        <v>12</v>
      </c>
      <c r="AT152">
        <v>15</v>
      </c>
    </row>
    <row r="153" spans="1:46" x14ac:dyDescent="0.25">
      <c r="A153">
        <v>5110</v>
      </c>
      <c r="B153" t="s">
        <v>1122</v>
      </c>
      <c r="C153" t="s">
        <v>990</v>
      </c>
      <c r="D153">
        <v>20400</v>
      </c>
      <c r="E153" t="s">
        <v>1123</v>
      </c>
      <c r="F153" t="s">
        <v>1124</v>
      </c>
      <c r="G153" t="s">
        <v>1125</v>
      </c>
      <c r="H153" t="s">
        <v>33</v>
      </c>
      <c r="I153">
        <v>9.52</v>
      </c>
      <c r="L153">
        <v>8000</v>
      </c>
      <c r="M153">
        <v>7000</v>
      </c>
      <c r="R153" s="16" t="s">
        <v>242</v>
      </c>
      <c r="S153" s="16" t="s">
        <v>388</v>
      </c>
      <c r="U153" s="17" t="s">
        <v>1126</v>
      </c>
      <c r="V153" t="s">
        <v>37</v>
      </c>
      <c r="W153">
        <f>L153/1000</f>
        <v>8</v>
      </c>
      <c r="X153">
        <f>M153/1000</f>
        <v>7</v>
      </c>
      <c r="Y153">
        <f>X153*10</f>
        <v>70</v>
      </c>
      <c r="Z153" t="s">
        <v>38</v>
      </c>
      <c r="AA153" s="32" t="s">
        <v>58</v>
      </c>
      <c r="AB153" s="33" t="s">
        <v>1271</v>
      </c>
      <c r="AI153" s="18" t="s">
        <v>1124</v>
      </c>
      <c r="AJ153" s="18" t="s">
        <v>1125</v>
      </c>
      <c r="AK153" s="19" t="s">
        <v>388</v>
      </c>
      <c r="AM153" s="20" t="s">
        <v>1126</v>
      </c>
      <c r="AS153">
        <v>15.2</v>
      </c>
      <c r="AT153">
        <v>18.2</v>
      </c>
    </row>
    <row r="154" spans="1:46" x14ac:dyDescent="0.25">
      <c r="A154">
        <v>5133</v>
      </c>
      <c r="B154" t="s">
        <v>1127</v>
      </c>
      <c r="C154" t="s">
        <v>990</v>
      </c>
      <c r="D154">
        <v>22500</v>
      </c>
      <c r="E154" t="s">
        <v>1128</v>
      </c>
      <c r="F154" t="s">
        <v>1124</v>
      </c>
      <c r="G154" t="s">
        <v>1125</v>
      </c>
      <c r="H154" t="s">
        <v>33</v>
      </c>
      <c r="I154">
        <v>9.52</v>
      </c>
      <c r="L154">
        <v>8000</v>
      </c>
      <c r="M154">
        <v>7000</v>
      </c>
      <c r="R154" s="16" t="s">
        <v>242</v>
      </c>
      <c r="S154" s="16" t="s">
        <v>388</v>
      </c>
      <c r="U154" s="17" t="s">
        <v>1129</v>
      </c>
      <c r="V154" t="s">
        <v>37</v>
      </c>
      <c r="W154">
        <f>L154/1000</f>
        <v>8</v>
      </c>
      <c r="X154">
        <f>M154/1000</f>
        <v>7</v>
      </c>
      <c r="Y154">
        <f>X154*10</f>
        <v>70</v>
      </c>
      <c r="Z154" t="s">
        <v>38</v>
      </c>
      <c r="AA154" s="32" t="s">
        <v>58</v>
      </c>
      <c r="AB154" s="33" t="s">
        <v>1271</v>
      </c>
      <c r="AI154" s="18" t="s">
        <v>1124</v>
      </c>
      <c r="AJ154" s="18" t="s">
        <v>1125</v>
      </c>
      <c r="AK154" s="19" t="s">
        <v>388</v>
      </c>
      <c r="AM154" s="20" t="s">
        <v>1129</v>
      </c>
      <c r="AS154">
        <v>15.2</v>
      </c>
      <c r="AT154">
        <v>18.2</v>
      </c>
    </row>
    <row r="155" spans="1:46" x14ac:dyDescent="0.25">
      <c r="A155">
        <v>5156</v>
      </c>
      <c r="B155" t="s">
        <v>1130</v>
      </c>
      <c r="C155" t="s">
        <v>990</v>
      </c>
      <c r="D155">
        <v>26900</v>
      </c>
      <c r="E155" t="s">
        <v>1131</v>
      </c>
      <c r="F155" t="s">
        <v>1132</v>
      </c>
      <c r="G155" t="s">
        <v>1125</v>
      </c>
      <c r="H155" t="s">
        <v>33</v>
      </c>
      <c r="I155">
        <v>9.52</v>
      </c>
      <c r="L155">
        <v>8000</v>
      </c>
      <c r="M155">
        <v>7000</v>
      </c>
      <c r="R155" s="16" t="s">
        <v>242</v>
      </c>
      <c r="S155" s="16" t="s">
        <v>388</v>
      </c>
      <c r="U155" s="17" t="s">
        <v>1126</v>
      </c>
      <c r="V155" t="s">
        <v>37</v>
      </c>
      <c r="W155">
        <f>L155/1000</f>
        <v>8</v>
      </c>
      <c r="X155">
        <f>M155/1000</f>
        <v>7</v>
      </c>
      <c r="Y155">
        <f>X155*10</f>
        <v>70</v>
      </c>
      <c r="Z155" t="s">
        <v>38</v>
      </c>
      <c r="AA155" s="32" t="s">
        <v>58</v>
      </c>
      <c r="AB155" s="33" t="s">
        <v>1271</v>
      </c>
      <c r="AI155" s="18" t="s">
        <v>1132</v>
      </c>
      <c r="AJ155" s="18" t="s">
        <v>1125</v>
      </c>
      <c r="AK155" s="19" t="s">
        <v>388</v>
      </c>
      <c r="AM155" s="20" t="s">
        <v>1126</v>
      </c>
      <c r="AS155">
        <v>15.2</v>
      </c>
      <c r="AT155">
        <v>18.2</v>
      </c>
    </row>
    <row r="156" spans="1:46" x14ac:dyDescent="0.25">
      <c r="A156">
        <v>5178</v>
      </c>
      <c r="B156" t="s">
        <v>936</v>
      </c>
      <c r="C156" t="s">
        <v>897</v>
      </c>
      <c r="D156">
        <v>42200</v>
      </c>
      <c r="E156" t="s">
        <v>937</v>
      </c>
      <c r="F156" t="s">
        <v>687</v>
      </c>
      <c r="G156" t="s">
        <v>688</v>
      </c>
      <c r="H156" t="s">
        <v>689</v>
      </c>
      <c r="I156" t="s">
        <v>690</v>
      </c>
      <c r="J156" t="s">
        <v>238</v>
      </c>
      <c r="K156">
        <v>30</v>
      </c>
      <c r="L156" t="s">
        <v>938</v>
      </c>
      <c r="M156" t="s">
        <v>939</v>
      </c>
      <c r="O156" s="16">
        <v>1.66</v>
      </c>
      <c r="P156" s="16">
        <v>1.35</v>
      </c>
      <c r="Q156" t="s">
        <v>107</v>
      </c>
      <c r="R156" s="16" t="s">
        <v>242</v>
      </c>
      <c r="T156" s="16">
        <v>51</v>
      </c>
      <c r="U156" s="17" t="s">
        <v>693</v>
      </c>
      <c r="V156" t="s">
        <v>37</v>
      </c>
      <c r="W156">
        <f>LEFT(L156,FIND(" ",L156,1)-1)/1000</f>
        <v>6.8</v>
      </c>
      <c r="X156">
        <f>LEFT(M156,FIND(" ",M156,1)-1)/1000</f>
        <v>5.5</v>
      </c>
      <c r="Y156">
        <f>X156*10</f>
        <v>55</v>
      </c>
      <c r="Z156" t="s">
        <v>38</v>
      </c>
      <c r="AA156" s="32" t="s">
        <v>272</v>
      </c>
      <c r="AB156" s="33" t="s">
        <v>1272</v>
      </c>
      <c r="AD156" s="16">
        <v>1.66</v>
      </c>
      <c r="AE156" s="16">
        <v>1.35</v>
      </c>
      <c r="AN156" s="21" t="s">
        <v>687</v>
      </c>
      <c r="AO156" s="21" t="s">
        <v>688</v>
      </c>
      <c r="AQ156" s="22">
        <v>51</v>
      </c>
      <c r="AR156" s="23" t="s">
        <v>693</v>
      </c>
    </row>
    <row r="157" spans="1:46" x14ac:dyDescent="0.25">
      <c r="A157">
        <v>5208</v>
      </c>
      <c r="B157" t="s">
        <v>940</v>
      </c>
      <c r="C157" t="s">
        <v>897</v>
      </c>
      <c r="D157">
        <v>57000</v>
      </c>
      <c r="E157" t="s">
        <v>941</v>
      </c>
      <c r="F157" t="s">
        <v>687</v>
      </c>
      <c r="G157" t="s">
        <v>688</v>
      </c>
      <c r="H157" t="s">
        <v>689</v>
      </c>
      <c r="I157" t="s">
        <v>690</v>
      </c>
      <c r="J157" t="s">
        <v>238</v>
      </c>
      <c r="K157">
        <v>30</v>
      </c>
      <c r="L157" t="s">
        <v>942</v>
      </c>
      <c r="M157" t="s">
        <v>943</v>
      </c>
      <c r="O157" s="16">
        <v>1.85</v>
      </c>
      <c r="P157" s="16">
        <v>1.84</v>
      </c>
      <c r="Q157" t="s">
        <v>107</v>
      </c>
      <c r="R157" s="16" t="s">
        <v>242</v>
      </c>
      <c r="T157" s="16">
        <v>53</v>
      </c>
      <c r="U157" s="17" t="s">
        <v>698</v>
      </c>
      <c r="V157" t="s">
        <v>37</v>
      </c>
      <c r="W157">
        <f>LEFT(L157,FIND(" ",L157,1)-1)/1000</f>
        <v>7.6</v>
      </c>
      <c r="X157">
        <f>LEFT(M157,FIND(" ",M157,1)-1)/1000</f>
        <v>7</v>
      </c>
      <c r="Y157">
        <f>X157*10</f>
        <v>70</v>
      </c>
      <c r="Z157" t="s">
        <v>38</v>
      </c>
      <c r="AA157" s="32" t="s">
        <v>272</v>
      </c>
      <c r="AB157" s="33" t="s">
        <v>1272</v>
      </c>
      <c r="AD157" s="16">
        <v>1.85</v>
      </c>
      <c r="AE157" s="16">
        <v>1.84</v>
      </c>
      <c r="AN157" s="21" t="s">
        <v>687</v>
      </c>
      <c r="AO157" s="21" t="s">
        <v>688</v>
      </c>
      <c r="AQ157" s="22">
        <v>53</v>
      </c>
      <c r="AR157" s="23" t="s">
        <v>698</v>
      </c>
    </row>
    <row r="158" spans="1:46" x14ac:dyDescent="0.25">
      <c r="A158">
        <v>5238</v>
      </c>
      <c r="B158" t="s">
        <v>944</v>
      </c>
      <c r="C158" t="s">
        <v>897</v>
      </c>
      <c r="D158">
        <v>29400</v>
      </c>
      <c r="E158" t="s">
        <v>945</v>
      </c>
      <c r="F158" t="s">
        <v>687</v>
      </c>
      <c r="G158" t="s">
        <v>688</v>
      </c>
      <c r="H158" t="s">
        <v>709</v>
      </c>
      <c r="I158" t="s">
        <v>710</v>
      </c>
      <c r="J158" t="s">
        <v>238</v>
      </c>
      <c r="K158">
        <v>30</v>
      </c>
      <c r="L158" t="s">
        <v>946</v>
      </c>
      <c r="M158" t="s">
        <v>947</v>
      </c>
      <c r="O158" s="16">
        <v>2.15</v>
      </c>
      <c r="P158" s="16">
        <v>1.97</v>
      </c>
      <c r="Q158" t="s">
        <v>107</v>
      </c>
      <c r="R158" s="16" t="s">
        <v>242</v>
      </c>
      <c r="T158" s="16">
        <v>55</v>
      </c>
      <c r="U158" s="17" t="s">
        <v>713</v>
      </c>
      <c r="V158" t="s">
        <v>37</v>
      </c>
      <c r="W158">
        <f>LEFT(L158,FIND(" ",L158,1)-1)/1000</f>
        <v>8.6</v>
      </c>
      <c r="X158">
        <f>LEFT(M158,FIND(" ",M158,1)-1)/1000</f>
        <v>7.5</v>
      </c>
      <c r="Y158">
        <f>X158*10</f>
        <v>75</v>
      </c>
      <c r="Z158" t="s">
        <v>38</v>
      </c>
      <c r="AA158" s="32" t="s">
        <v>272</v>
      </c>
      <c r="AB158" s="33" t="s">
        <v>1272</v>
      </c>
      <c r="AD158" s="16">
        <v>2.15</v>
      </c>
      <c r="AE158" s="16">
        <v>1.97</v>
      </c>
      <c r="AN158" s="21" t="s">
        <v>687</v>
      </c>
      <c r="AO158" s="21" t="s">
        <v>688</v>
      </c>
      <c r="AQ158" s="22">
        <v>55</v>
      </c>
      <c r="AR158" s="23" t="s">
        <v>713</v>
      </c>
    </row>
    <row r="159" spans="1:46" x14ac:dyDescent="0.25">
      <c r="A159">
        <v>5268</v>
      </c>
      <c r="B159" t="s">
        <v>948</v>
      </c>
      <c r="C159" t="s">
        <v>897</v>
      </c>
      <c r="D159">
        <v>32400</v>
      </c>
      <c r="E159" t="s">
        <v>949</v>
      </c>
      <c r="F159" t="s">
        <v>687</v>
      </c>
      <c r="G159" t="s">
        <v>688</v>
      </c>
      <c r="H159" t="s">
        <v>709</v>
      </c>
      <c r="I159" t="s">
        <v>710</v>
      </c>
      <c r="J159" t="s">
        <v>238</v>
      </c>
      <c r="K159">
        <v>40</v>
      </c>
      <c r="L159" t="s">
        <v>950</v>
      </c>
      <c r="M159" t="s">
        <v>951</v>
      </c>
      <c r="O159" s="16">
        <v>2.4</v>
      </c>
      <c r="P159" s="16">
        <v>2.5</v>
      </c>
      <c r="Q159" t="s">
        <v>107</v>
      </c>
      <c r="R159" s="16" t="s">
        <v>242</v>
      </c>
      <c r="T159" s="16">
        <v>55</v>
      </c>
      <c r="U159" s="17" t="s">
        <v>713</v>
      </c>
      <c r="V159" t="s">
        <v>37</v>
      </c>
      <c r="W159">
        <f>LEFT(L159,FIND(" ",L159,1)-1)/1000</f>
        <v>9.6</v>
      </c>
      <c r="X159">
        <f>LEFT(M159,FIND(" ",M159,1)-1)/1000</f>
        <v>8.5</v>
      </c>
      <c r="Y159">
        <f>X159*10</f>
        <v>85</v>
      </c>
      <c r="Z159" t="s">
        <v>38</v>
      </c>
      <c r="AA159" s="32" t="s">
        <v>272</v>
      </c>
      <c r="AB159" s="33" t="s">
        <v>1272</v>
      </c>
      <c r="AD159" s="16">
        <v>2.4</v>
      </c>
      <c r="AE159" s="16">
        <v>2.5</v>
      </c>
      <c r="AN159" s="21" t="s">
        <v>687</v>
      </c>
      <c r="AO159" s="21" t="s">
        <v>688</v>
      </c>
      <c r="AQ159" s="22">
        <v>55</v>
      </c>
      <c r="AR159" s="23" t="s">
        <v>713</v>
      </c>
    </row>
    <row r="160" spans="1:46" x14ac:dyDescent="0.25">
      <c r="A160">
        <v>5298</v>
      </c>
      <c r="B160" t="s">
        <v>427</v>
      </c>
      <c r="C160" t="s">
        <v>428</v>
      </c>
      <c r="D160">
        <v>36900</v>
      </c>
      <c r="E160" t="s">
        <v>429</v>
      </c>
      <c r="F160" t="s">
        <v>430</v>
      </c>
      <c r="G160" t="s">
        <v>431</v>
      </c>
      <c r="H160" t="s">
        <v>432</v>
      </c>
      <c r="I160" t="s">
        <v>433</v>
      </c>
      <c r="J160" t="s">
        <v>238</v>
      </c>
      <c r="K160">
        <v>30</v>
      </c>
      <c r="L160">
        <v>4200</v>
      </c>
      <c r="M160">
        <v>3800</v>
      </c>
      <c r="O160" s="16" t="s">
        <v>434</v>
      </c>
      <c r="P160" s="16" t="s">
        <v>435</v>
      </c>
      <c r="Q160" t="s">
        <v>107</v>
      </c>
      <c r="R160" s="16" t="s">
        <v>242</v>
      </c>
      <c r="T160" s="16">
        <v>62</v>
      </c>
      <c r="U160" s="17" t="s">
        <v>436</v>
      </c>
      <c r="V160" t="s">
        <v>37</v>
      </c>
      <c r="W160">
        <f>L160/1000</f>
        <v>4.2</v>
      </c>
      <c r="X160">
        <f>M160/1000</f>
        <v>3.8</v>
      </c>
      <c r="Y160">
        <f>X160*10</f>
        <v>38</v>
      </c>
      <c r="Z160" t="s">
        <v>38</v>
      </c>
      <c r="AA160" s="32" t="s">
        <v>272</v>
      </c>
      <c r="AB160" s="33" t="s">
        <v>1273</v>
      </c>
      <c r="AD160" s="16">
        <v>1</v>
      </c>
      <c r="AE160" s="16">
        <v>1</v>
      </c>
      <c r="AI160" s="18" t="s">
        <v>430</v>
      </c>
      <c r="AJ160" s="18" t="s">
        <v>431</v>
      </c>
      <c r="AL160" s="19">
        <v>62</v>
      </c>
      <c r="AM160" s="20" t="s">
        <v>436</v>
      </c>
      <c r="AS160">
        <v>34.200000000000003</v>
      </c>
      <c r="AT160">
        <v>37.299999999999997</v>
      </c>
    </row>
    <row r="161" spans="1:46" x14ac:dyDescent="0.25">
      <c r="A161">
        <v>5332</v>
      </c>
      <c r="B161" t="s">
        <v>437</v>
      </c>
      <c r="C161" t="s">
        <v>438</v>
      </c>
      <c r="D161">
        <v>54100</v>
      </c>
      <c r="E161" t="s">
        <v>439</v>
      </c>
      <c r="F161" t="s">
        <v>430</v>
      </c>
      <c r="G161" t="s">
        <v>431</v>
      </c>
      <c r="H161" t="s">
        <v>432</v>
      </c>
      <c r="I161" t="s">
        <v>433</v>
      </c>
      <c r="J161" t="s">
        <v>238</v>
      </c>
      <c r="K161">
        <v>30</v>
      </c>
      <c r="L161">
        <v>4400</v>
      </c>
      <c r="M161">
        <v>4000</v>
      </c>
      <c r="O161" s="16" t="s">
        <v>434</v>
      </c>
      <c r="P161" s="16" t="s">
        <v>435</v>
      </c>
      <c r="Q161" t="s">
        <v>107</v>
      </c>
      <c r="R161" s="16" t="s">
        <v>242</v>
      </c>
      <c r="T161" s="16">
        <v>62</v>
      </c>
      <c r="U161" s="17" t="s">
        <v>436</v>
      </c>
      <c r="V161" t="s">
        <v>37</v>
      </c>
      <c r="W161">
        <f>L161/1000</f>
        <v>4.4000000000000004</v>
      </c>
      <c r="X161">
        <f>M161/1000</f>
        <v>4</v>
      </c>
      <c r="Y161">
        <f>X161*10</f>
        <v>40</v>
      </c>
      <c r="Z161" t="s">
        <v>38</v>
      </c>
      <c r="AA161" s="32" t="s">
        <v>272</v>
      </c>
      <c r="AB161" s="33" t="s">
        <v>1273</v>
      </c>
      <c r="AD161" s="16">
        <v>1</v>
      </c>
      <c r="AE161" s="16">
        <v>1</v>
      </c>
      <c r="AI161" s="18" t="s">
        <v>430</v>
      </c>
      <c r="AJ161" s="18" t="s">
        <v>431</v>
      </c>
      <c r="AL161" s="19">
        <v>62</v>
      </c>
      <c r="AM161" s="20" t="s">
        <v>436</v>
      </c>
      <c r="AS161">
        <v>34.200000000000003</v>
      </c>
      <c r="AT161">
        <v>37.299999999999997</v>
      </c>
    </row>
    <row r="162" spans="1:46" x14ac:dyDescent="0.25">
      <c r="A162">
        <v>5362</v>
      </c>
      <c r="B162" t="s">
        <v>440</v>
      </c>
      <c r="C162" t="s">
        <v>428</v>
      </c>
      <c r="D162">
        <v>70000</v>
      </c>
      <c r="E162" t="s">
        <v>441</v>
      </c>
      <c r="F162" t="s">
        <v>430</v>
      </c>
      <c r="G162" t="s">
        <v>431</v>
      </c>
      <c r="H162" t="s">
        <v>432</v>
      </c>
      <c r="I162" t="s">
        <v>433</v>
      </c>
      <c r="J162" t="s">
        <v>238</v>
      </c>
      <c r="K162">
        <v>30</v>
      </c>
      <c r="L162">
        <v>4200</v>
      </c>
      <c r="M162">
        <v>3800</v>
      </c>
      <c r="O162" s="16" t="s">
        <v>434</v>
      </c>
      <c r="P162" s="16" t="s">
        <v>435</v>
      </c>
      <c r="Q162" t="s">
        <v>107</v>
      </c>
      <c r="R162" s="16" t="s">
        <v>242</v>
      </c>
      <c r="T162" s="16">
        <v>62</v>
      </c>
      <c r="U162" s="17" t="s">
        <v>436</v>
      </c>
      <c r="V162" t="s">
        <v>37</v>
      </c>
      <c r="W162">
        <f>L162/1000</f>
        <v>4.2</v>
      </c>
      <c r="X162">
        <f>M162/1000</f>
        <v>3.8</v>
      </c>
      <c r="Y162">
        <f>X162*10</f>
        <v>38</v>
      </c>
      <c r="Z162" t="s">
        <v>38</v>
      </c>
      <c r="AA162" s="32" t="s">
        <v>272</v>
      </c>
      <c r="AB162" s="33" t="s">
        <v>1273</v>
      </c>
      <c r="AD162" s="16">
        <v>1</v>
      </c>
      <c r="AE162" s="16">
        <v>1</v>
      </c>
      <c r="AI162" s="18" t="s">
        <v>430</v>
      </c>
      <c r="AJ162" s="18" t="s">
        <v>431</v>
      </c>
      <c r="AL162" s="19">
        <v>62</v>
      </c>
      <c r="AM162" s="20" t="s">
        <v>436</v>
      </c>
      <c r="AS162">
        <v>34.200000000000003</v>
      </c>
      <c r="AT162">
        <v>37.299999999999997</v>
      </c>
    </row>
    <row r="163" spans="1:46" x14ac:dyDescent="0.25">
      <c r="A163">
        <v>5396</v>
      </c>
      <c r="B163" t="s">
        <v>442</v>
      </c>
      <c r="C163" t="s">
        <v>428</v>
      </c>
      <c r="D163">
        <v>101600</v>
      </c>
      <c r="E163" t="s">
        <v>443</v>
      </c>
      <c r="F163" t="s">
        <v>430</v>
      </c>
      <c r="G163" t="s">
        <v>431</v>
      </c>
      <c r="H163" t="s">
        <v>432</v>
      </c>
      <c r="I163" t="s">
        <v>433</v>
      </c>
      <c r="J163" t="s">
        <v>238</v>
      </c>
      <c r="K163">
        <v>30</v>
      </c>
      <c r="L163">
        <v>4400</v>
      </c>
      <c r="M163">
        <v>4000</v>
      </c>
      <c r="O163" s="16" t="s">
        <v>434</v>
      </c>
      <c r="P163" s="16" t="s">
        <v>435</v>
      </c>
      <c r="Q163" t="s">
        <v>107</v>
      </c>
      <c r="R163" s="16" t="s">
        <v>242</v>
      </c>
      <c r="T163" s="16">
        <v>62</v>
      </c>
      <c r="U163" s="17" t="s">
        <v>436</v>
      </c>
      <c r="V163" t="s">
        <v>37</v>
      </c>
      <c r="W163">
        <f>L163/1000</f>
        <v>4.4000000000000004</v>
      </c>
      <c r="X163">
        <f>M163/1000</f>
        <v>4</v>
      </c>
      <c r="Y163">
        <f>X163*10</f>
        <v>40</v>
      </c>
      <c r="Z163" t="s">
        <v>38</v>
      </c>
      <c r="AA163" s="32" t="s">
        <v>272</v>
      </c>
      <c r="AB163" s="33" t="s">
        <v>1273</v>
      </c>
      <c r="AD163" s="16">
        <v>1</v>
      </c>
      <c r="AE163" s="16">
        <v>1</v>
      </c>
      <c r="AI163" s="18" t="s">
        <v>430</v>
      </c>
      <c r="AJ163" s="18" t="s">
        <v>431</v>
      </c>
      <c r="AL163" s="19">
        <v>62</v>
      </c>
      <c r="AM163" s="20" t="s">
        <v>436</v>
      </c>
      <c r="AS163">
        <v>34.200000000000003</v>
      </c>
      <c r="AT163">
        <v>37.299999999999997</v>
      </c>
    </row>
    <row r="164" spans="1:46" x14ac:dyDescent="0.25">
      <c r="A164">
        <v>5430</v>
      </c>
      <c r="B164" t="s">
        <v>444</v>
      </c>
      <c r="C164" t="s">
        <v>428</v>
      </c>
      <c r="D164">
        <v>120700</v>
      </c>
      <c r="E164" t="s">
        <v>445</v>
      </c>
      <c r="F164" t="s">
        <v>430</v>
      </c>
      <c r="G164" t="s">
        <v>431</v>
      </c>
      <c r="H164" t="s">
        <v>432</v>
      </c>
      <c r="I164" t="s">
        <v>433</v>
      </c>
      <c r="J164" t="s">
        <v>238</v>
      </c>
      <c r="K164">
        <v>30</v>
      </c>
      <c r="L164">
        <v>5200</v>
      </c>
      <c r="M164">
        <v>5000</v>
      </c>
      <c r="O164" s="16" t="s">
        <v>434</v>
      </c>
      <c r="P164" s="16" t="s">
        <v>435</v>
      </c>
      <c r="Q164" t="s">
        <v>107</v>
      </c>
      <c r="R164" s="16" t="s">
        <v>242</v>
      </c>
      <c r="T164" s="16">
        <v>62</v>
      </c>
      <c r="U164" s="17" t="s">
        <v>436</v>
      </c>
      <c r="V164" t="s">
        <v>37</v>
      </c>
      <c r="W164">
        <f>L164/1000</f>
        <v>5.2</v>
      </c>
      <c r="X164">
        <f>M164/1000</f>
        <v>5</v>
      </c>
      <c r="Y164">
        <f>X164*10</f>
        <v>50</v>
      </c>
      <c r="Z164" t="s">
        <v>38</v>
      </c>
      <c r="AA164" s="32" t="s">
        <v>272</v>
      </c>
      <c r="AB164" s="33" t="s">
        <v>1273</v>
      </c>
      <c r="AD164" s="16">
        <v>1</v>
      </c>
      <c r="AE164" s="16">
        <v>1</v>
      </c>
      <c r="AI164" s="18" t="s">
        <v>430</v>
      </c>
      <c r="AJ164" s="18" t="s">
        <v>431</v>
      </c>
      <c r="AL164" s="19">
        <v>62</v>
      </c>
      <c r="AM164" s="20" t="s">
        <v>436</v>
      </c>
      <c r="AS164">
        <v>34.200000000000003</v>
      </c>
      <c r="AT164">
        <v>37.299999999999997</v>
      </c>
    </row>
    <row r="165" spans="1:46" x14ac:dyDescent="0.25">
      <c r="A165">
        <v>5460</v>
      </c>
      <c r="B165" t="s">
        <v>446</v>
      </c>
      <c r="C165" t="s">
        <v>428</v>
      </c>
      <c r="D165">
        <v>162600</v>
      </c>
      <c r="E165" t="s">
        <v>447</v>
      </c>
      <c r="F165" t="s">
        <v>448</v>
      </c>
      <c r="G165" t="s">
        <v>449</v>
      </c>
      <c r="H165" t="s">
        <v>85</v>
      </c>
      <c r="I165">
        <v>6.35</v>
      </c>
      <c r="L165">
        <v>5200</v>
      </c>
      <c r="M165">
        <v>5000</v>
      </c>
      <c r="R165" s="16" t="s">
        <v>242</v>
      </c>
      <c r="S165" s="16" t="s">
        <v>371</v>
      </c>
      <c r="U165" s="17">
        <v>9.5</v>
      </c>
      <c r="V165" t="s">
        <v>37</v>
      </c>
      <c r="W165">
        <f>L165/1000</f>
        <v>5.2</v>
      </c>
      <c r="X165">
        <f>M165/1000</f>
        <v>5</v>
      </c>
      <c r="Y165">
        <f>X165*10</f>
        <v>50</v>
      </c>
      <c r="Z165" t="s">
        <v>38</v>
      </c>
      <c r="AA165" s="32" t="s">
        <v>272</v>
      </c>
      <c r="AB165" s="33" t="s">
        <v>1273</v>
      </c>
      <c r="AI165" s="18" t="s">
        <v>448</v>
      </c>
      <c r="AJ165" s="18" t="s">
        <v>449</v>
      </c>
      <c r="AK165" s="19" t="s">
        <v>371</v>
      </c>
      <c r="AM165" s="20">
        <v>9.5</v>
      </c>
      <c r="AS165">
        <v>9.5</v>
      </c>
    </row>
    <row r="166" spans="1:46" x14ac:dyDescent="0.25">
      <c r="A166">
        <v>5481</v>
      </c>
      <c r="B166" t="s">
        <v>450</v>
      </c>
      <c r="C166" t="s">
        <v>428</v>
      </c>
      <c r="D166">
        <v>162600</v>
      </c>
      <c r="E166" t="s">
        <v>451</v>
      </c>
      <c r="F166" t="s">
        <v>448</v>
      </c>
      <c r="G166" t="s">
        <v>449</v>
      </c>
      <c r="H166" t="s">
        <v>85</v>
      </c>
      <c r="I166">
        <v>6.35</v>
      </c>
      <c r="L166">
        <v>5200</v>
      </c>
      <c r="M166">
        <v>5000</v>
      </c>
      <c r="R166" s="16" t="s">
        <v>242</v>
      </c>
      <c r="S166" s="16" t="s">
        <v>371</v>
      </c>
      <c r="U166" s="17">
        <v>9.5</v>
      </c>
      <c r="V166" t="s">
        <v>37</v>
      </c>
      <c r="W166">
        <f>L166/1000</f>
        <v>5.2</v>
      </c>
      <c r="X166">
        <f>M166/1000</f>
        <v>5</v>
      </c>
      <c r="Y166">
        <f>X166*10</f>
        <v>50</v>
      </c>
      <c r="Z166" t="s">
        <v>38</v>
      </c>
      <c r="AA166" s="32" t="s">
        <v>272</v>
      </c>
      <c r="AB166" s="33" t="s">
        <v>1273</v>
      </c>
      <c r="AI166" s="18" t="s">
        <v>448</v>
      </c>
      <c r="AJ166" s="18" t="s">
        <v>449</v>
      </c>
      <c r="AK166" s="19" t="s">
        <v>371</v>
      </c>
      <c r="AM166" s="20">
        <v>9.5</v>
      </c>
      <c r="AS166">
        <v>9.5</v>
      </c>
    </row>
    <row r="167" spans="1:46" x14ac:dyDescent="0.25">
      <c r="A167">
        <v>5502</v>
      </c>
      <c r="B167" t="s">
        <v>452</v>
      </c>
      <c r="C167" t="s">
        <v>428</v>
      </c>
      <c r="D167">
        <v>99100</v>
      </c>
      <c r="E167" t="s">
        <v>453</v>
      </c>
      <c r="F167" t="s">
        <v>448</v>
      </c>
      <c r="G167" t="s">
        <v>449</v>
      </c>
      <c r="H167" t="s">
        <v>85</v>
      </c>
      <c r="I167">
        <v>6.35</v>
      </c>
      <c r="L167">
        <v>5200</v>
      </c>
      <c r="M167">
        <v>5000</v>
      </c>
      <c r="R167" s="16" t="s">
        <v>242</v>
      </c>
      <c r="S167" s="16" t="s">
        <v>371</v>
      </c>
      <c r="U167" s="17">
        <v>9.5</v>
      </c>
      <c r="V167" t="s">
        <v>37</v>
      </c>
      <c r="W167">
        <f>L167/1000</f>
        <v>5.2</v>
      </c>
      <c r="X167">
        <f>M167/1000</f>
        <v>5</v>
      </c>
      <c r="Y167">
        <f>X167*10</f>
        <v>50</v>
      </c>
      <c r="Z167" t="s">
        <v>38</v>
      </c>
      <c r="AA167" s="32" t="s">
        <v>272</v>
      </c>
      <c r="AB167" s="33" t="s">
        <v>1273</v>
      </c>
      <c r="AI167" s="18" t="s">
        <v>448</v>
      </c>
      <c r="AJ167" s="18" t="s">
        <v>449</v>
      </c>
      <c r="AK167" s="19" t="s">
        <v>371</v>
      </c>
      <c r="AM167" s="20">
        <v>9.5</v>
      </c>
      <c r="AS167">
        <v>9.5</v>
      </c>
    </row>
    <row r="168" spans="1:46" x14ac:dyDescent="0.25">
      <c r="A168">
        <v>5523</v>
      </c>
      <c r="B168" t="s">
        <v>454</v>
      </c>
      <c r="C168" t="s">
        <v>428</v>
      </c>
      <c r="D168">
        <v>129600</v>
      </c>
      <c r="E168" t="s">
        <v>455</v>
      </c>
      <c r="F168" t="s">
        <v>430</v>
      </c>
      <c r="G168" t="s">
        <v>431</v>
      </c>
      <c r="H168" t="s">
        <v>432</v>
      </c>
      <c r="I168" t="s">
        <v>433</v>
      </c>
      <c r="J168" t="s">
        <v>238</v>
      </c>
      <c r="K168">
        <v>30</v>
      </c>
      <c r="L168">
        <v>4400</v>
      </c>
      <c r="M168">
        <v>4000</v>
      </c>
      <c r="O168" s="16" t="s">
        <v>434</v>
      </c>
      <c r="P168" s="16" t="s">
        <v>435</v>
      </c>
      <c r="Q168" t="s">
        <v>107</v>
      </c>
      <c r="R168" s="16" t="s">
        <v>242</v>
      </c>
      <c r="T168" s="16">
        <v>62</v>
      </c>
      <c r="U168" s="17" t="s">
        <v>436</v>
      </c>
      <c r="V168" t="s">
        <v>37</v>
      </c>
      <c r="W168">
        <f>L168/1000</f>
        <v>4.4000000000000004</v>
      </c>
      <c r="X168">
        <f>M168/1000</f>
        <v>4</v>
      </c>
      <c r="Y168">
        <f>X168*10</f>
        <v>40</v>
      </c>
      <c r="Z168" t="s">
        <v>38</v>
      </c>
      <c r="AA168" s="32" t="s">
        <v>272</v>
      </c>
      <c r="AB168" s="33" t="s">
        <v>1273</v>
      </c>
      <c r="AD168" s="16">
        <v>1</v>
      </c>
      <c r="AE168" s="16">
        <v>1</v>
      </c>
      <c r="AI168" s="18" t="s">
        <v>430</v>
      </c>
      <c r="AJ168" s="18" t="s">
        <v>431</v>
      </c>
      <c r="AL168" s="19">
        <v>62</v>
      </c>
      <c r="AM168" s="20" t="s">
        <v>436</v>
      </c>
      <c r="AS168">
        <v>34.200000000000003</v>
      </c>
      <c r="AT168">
        <v>37.299999999999997</v>
      </c>
    </row>
    <row r="169" spans="1:46" x14ac:dyDescent="0.25">
      <c r="A169">
        <v>5558</v>
      </c>
      <c r="B169" t="s">
        <v>456</v>
      </c>
      <c r="C169" t="s">
        <v>428</v>
      </c>
      <c r="D169">
        <v>166400</v>
      </c>
      <c r="E169" t="s">
        <v>457</v>
      </c>
      <c r="F169" t="s">
        <v>430</v>
      </c>
      <c r="G169" t="s">
        <v>431</v>
      </c>
      <c r="H169" t="s">
        <v>432</v>
      </c>
      <c r="I169" t="s">
        <v>433</v>
      </c>
      <c r="J169" t="s">
        <v>238</v>
      </c>
      <c r="K169">
        <v>30</v>
      </c>
      <c r="L169">
        <v>4400</v>
      </c>
      <c r="M169">
        <v>4000</v>
      </c>
      <c r="O169" s="16" t="s">
        <v>434</v>
      </c>
      <c r="P169" s="16" t="s">
        <v>435</v>
      </c>
      <c r="Q169" t="s">
        <v>107</v>
      </c>
      <c r="R169" s="16" t="s">
        <v>242</v>
      </c>
      <c r="T169" s="16">
        <v>62</v>
      </c>
      <c r="U169" s="17" t="s">
        <v>436</v>
      </c>
      <c r="V169" t="s">
        <v>37</v>
      </c>
      <c r="W169">
        <f>L169/1000</f>
        <v>4.4000000000000004</v>
      </c>
      <c r="X169">
        <f>M169/1000</f>
        <v>4</v>
      </c>
      <c r="Y169">
        <f>X169*10</f>
        <v>40</v>
      </c>
      <c r="Z169" t="s">
        <v>38</v>
      </c>
      <c r="AA169" s="32" t="s">
        <v>272</v>
      </c>
      <c r="AB169" s="33" t="s">
        <v>1273</v>
      </c>
      <c r="AD169" s="16">
        <v>1</v>
      </c>
      <c r="AE169" s="16">
        <v>1</v>
      </c>
      <c r="AI169" s="18" t="s">
        <v>430</v>
      </c>
      <c r="AJ169" s="18" t="s">
        <v>431</v>
      </c>
      <c r="AL169" s="19">
        <v>62</v>
      </c>
      <c r="AM169" s="20" t="s">
        <v>436</v>
      </c>
      <c r="AS169">
        <v>34.200000000000003</v>
      </c>
      <c r="AT169">
        <v>37.299999999999997</v>
      </c>
    </row>
    <row r="170" spans="1:46" x14ac:dyDescent="0.25">
      <c r="A170">
        <v>5593</v>
      </c>
      <c r="B170" t="s">
        <v>458</v>
      </c>
      <c r="C170" t="s">
        <v>428</v>
      </c>
      <c r="D170">
        <v>166400</v>
      </c>
      <c r="E170" t="s">
        <v>459</v>
      </c>
      <c r="F170" t="s">
        <v>430</v>
      </c>
      <c r="G170" t="s">
        <v>431</v>
      </c>
      <c r="H170" t="s">
        <v>432</v>
      </c>
      <c r="I170" t="s">
        <v>433</v>
      </c>
      <c r="J170" t="s">
        <v>238</v>
      </c>
      <c r="K170">
        <v>30</v>
      </c>
      <c r="L170">
        <v>4400</v>
      </c>
      <c r="M170">
        <v>4000</v>
      </c>
      <c r="O170" s="16" t="s">
        <v>434</v>
      </c>
      <c r="P170" s="16" t="s">
        <v>435</v>
      </c>
      <c r="Q170" t="s">
        <v>107</v>
      </c>
      <c r="R170" s="16" t="s">
        <v>242</v>
      </c>
      <c r="T170" s="16">
        <v>62</v>
      </c>
      <c r="U170" s="17" t="s">
        <v>436</v>
      </c>
      <c r="V170" t="s">
        <v>37</v>
      </c>
      <c r="W170">
        <f>L170/1000</f>
        <v>4.4000000000000004</v>
      </c>
      <c r="X170">
        <f>M170/1000</f>
        <v>4</v>
      </c>
      <c r="Y170">
        <f>X170*10</f>
        <v>40</v>
      </c>
      <c r="Z170" t="s">
        <v>38</v>
      </c>
      <c r="AA170" s="32" t="s">
        <v>272</v>
      </c>
      <c r="AB170" s="33" t="s">
        <v>1273</v>
      </c>
      <c r="AD170" s="16">
        <v>1</v>
      </c>
      <c r="AE170" s="16">
        <v>1</v>
      </c>
      <c r="AI170" s="18" t="s">
        <v>430</v>
      </c>
      <c r="AJ170" s="18" t="s">
        <v>431</v>
      </c>
      <c r="AL170" s="19">
        <v>62</v>
      </c>
      <c r="AM170" s="20" t="s">
        <v>436</v>
      </c>
      <c r="AS170">
        <v>34.200000000000003</v>
      </c>
      <c r="AT170">
        <v>37.299999999999997</v>
      </c>
    </row>
    <row r="171" spans="1:46" x14ac:dyDescent="0.25">
      <c r="A171">
        <v>5628</v>
      </c>
      <c r="B171" t="s">
        <v>460</v>
      </c>
      <c r="C171" t="s">
        <v>428</v>
      </c>
      <c r="D171">
        <v>188000</v>
      </c>
      <c r="E171" t="s">
        <v>461</v>
      </c>
      <c r="F171" t="s">
        <v>430</v>
      </c>
      <c r="G171" t="s">
        <v>431</v>
      </c>
      <c r="H171" t="s">
        <v>432</v>
      </c>
      <c r="I171" t="s">
        <v>433</v>
      </c>
      <c r="J171" t="s">
        <v>238</v>
      </c>
      <c r="K171">
        <v>30</v>
      </c>
      <c r="L171">
        <v>5200</v>
      </c>
      <c r="M171">
        <v>5000</v>
      </c>
      <c r="O171" s="16" t="s">
        <v>434</v>
      </c>
      <c r="P171" s="16" t="s">
        <v>435</v>
      </c>
      <c r="Q171" t="s">
        <v>107</v>
      </c>
      <c r="R171" s="16" t="s">
        <v>242</v>
      </c>
      <c r="T171" s="16">
        <v>62</v>
      </c>
      <c r="U171" s="17" t="s">
        <v>436</v>
      </c>
      <c r="V171" t="s">
        <v>37</v>
      </c>
      <c r="W171">
        <f>L171/1000</f>
        <v>5.2</v>
      </c>
      <c r="X171">
        <f>M171/1000</f>
        <v>5</v>
      </c>
      <c r="Y171">
        <f>X171*10</f>
        <v>50</v>
      </c>
      <c r="Z171" t="s">
        <v>38</v>
      </c>
      <c r="AA171" s="32" t="s">
        <v>272</v>
      </c>
      <c r="AB171" s="33" t="s">
        <v>1273</v>
      </c>
      <c r="AD171" s="16">
        <v>1</v>
      </c>
      <c r="AE171" s="16">
        <v>1</v>
      </c>
      <c r="AI171" s="18" t="s">
        <v>430</v>
      </c>
      <c r="AJ171" s="18" t="s">
        <v>431</v>
      </c>
      <c r="AL171" s="19">
        <v>62</v>
      </c>
      <c r="AM171" s="20" t="s">
        <v>436</v>
      </c>
      <c r="AS171">
        <v>34.200000000000003</v>
      </c>
      <c r="AT171">
        <v>37.299999999999997</v>
      </c>
    </row>
    <row r="172" spans="1:46" x14ac:dyDescent="0.25">
      <c r="A172">
        <v>5662</v>
      </c>
      <c r="B172" t="s">
        <v>462</v>
      </c>
      <c r="C172" t="s">
        <v>428</v>
      </c>
      <c r="D172">
        <v>221100</v>
      </c>
      <c r="E172" t="s">
        <v>463</v>
      </c>
      <c r="F172" t="s">
        <v>430</v>
      </c>
      <c r="G172" t="s">
        <v>431</v>
      </c>
      <c r="H172" t="s">
        <v>432</v>
      </c>
      <c r="I172" t="s">
        <v>433</v>
      </c>
      <c r="J172" t="s">
        <v>238</v>
      </c>
      <c r="K172">
        <v>30</v>
      </c>
      <c r="L172">
        <v>5200</v>
      </c>
      <c r="M172">
        <v>5000</v>
      </c>
      <c r="O172" s="16" t="s">
        <v>434</v>
      </c>
      <c r="P172" s="16" t="s">
        <v>435</v>
      </c>
      <c r="Q172" t="s">
        <v>107</v>
      </c>
      <c r="R172" s="16" t="s">
        <v>242</v>
      </c>
      <c r="T172" s="16">
        <v>62</v>
      </c>
      <c r="U172" s="17" t="s">
        <v>436</v>
      </c>
      <c r="V172" t="s">
        <v>37</v>
      </c>
      <c r="W172">
        <f>L172/1000</f>
        <v>5.2</v>
      </c>
      <c r="X172">
        <f>M172/1000</f>
        <v>5</v>
      </c>
      <c r="Y172">
        <f>X172*10</f>
        <v>50</v>
      </c>
      <c r="Z172" t="s">
        <v>38</v>
      </c>
      <c r="AA172" s="32" t="s">
        <v>272</v>
      </c>
      <c r="AB172" s="33" t="s">
        <v>1273</v>
      </c>
      <c r="AD172" s="16">
        <v>1</v>
      </c>
      <c r="AE172" s="16">
        <v>1</v>
      </c>
      <c r="AI172" s="18" t="s">
        <v>430</v>
      </c>
      <c r="AJ172" s="18" t="s">
        <v>431</v>
      </c>
      <c r="AL172" s="19">
        <v>62</v>
      </c>
      <c r="AM172" s="20" t="s">
        <v>436</v>
      </c>
      <c r="AS172">
        <v>34.200000000000003</v>
      </c>
      <c r="AT172">
        <v>37.299999999999997</v>
      </c>
    </row>
    <row r="173" spans="1:46" x14ac:dyDescent="0.25">
      <c r="A173">
        <v>5697</v>
      </c>
      <c r="B173" t="s">
        <v>464</v>
      </c>
      <c r="C173" t="s">
        <v>428</v>
      </c>
      <c r="D173">
        <v>104200</v>
      </c>
      <c r="E173" t="s">
        <v>461</v>
      </c>
      <c r="F173" t="s">
        <v>430</v>
      </c>
      <c r="G173" t="s">
        <v>431</v>
      </c>
      <c r="H173" t="s">
        <v>432</v>
      </c>
      <c r="I173" t="s">
        <v>433</v>
      </c>
      <c r="J173" t="s">
        <v>238</v>
      </c>
      <c r="K173">
        <v>30</v>
      </c>
      <c r="L173">
        <v>5200</v>
      </c>
      <c r="M173">
        <v>5000</v>
      </c>
      <c r="O173" s="16" t="s">
        <v>434</v>
      </c>
      <c r="P173" s="16" t="s">
        <v>435</v>
      </c>
      <c r="Q173" t="s">
        <v>107</v>
      </c>
      <c r="R173" s="16" t="s">
        <v>242</v>
      </c>
      <c r="T173" s="16">
        <v>62</v>
      </c>
      <c r="U173" s="17" t="s">
        <v>436</v>
      </c>
      <c r="V173" t="s">
        <v>37</v>
      </c>
      <c r="W173">
        <f>L173/1000</f>
        <v>5.2</v>
      </c>
      <c r="X173">
        <f>M173/1000</f>
        <v>5</v>
      </c>
      <c r="Y173">
        <f>X173*10</f>
        <v>50</v>
      </c>
      <c r="Z173" t="s">
        <v>38</v>
      </c>
      <c r="AA173" s="32" t="s">
        <v>272</v>
      </c>
      <c r="AB173" s="33" t="s">
        <v>1273</v>
      </c>
      <c r="AD173" s="16">
        <v>1</v>
      </c>
      <c r="AE173" s="16">
        <v>1</v>
      </c>
      <c r="AI173" s="18" t="s">
        <v>430</v>
      </c>
      <c r="AJ173" s="18" t="s">
        <v>431</v>
      </c>
      <c r="AL173" s="19">
        <v>62</v>
      </c>
      <c r="AM173" s="20" t="s">
        <v>436</v>
      </c>
      <c r="AS173">
        <v>34.200000000000003</v>
      </c>
      <c r="AT173">
        <v>37.299999999999997</v>
      </c>
    </row>
    <row r="174" spans="1:46" x14ac:dyDescent="0.25">
      <c r="A174">
        <v>5731</v>
      </c>
      <c r="B174" t="s">
        <v>465</v>
      </c>
      <c r="C174" t="s">
        <v>49</v>
      </c>
      <c r="D174">
        <v>119400</v>
      </c>
      <c r="E174" t="s">
        <v>466</v>
      </c>
      <c r="F174" t="s">
        <v>51</v>
      </c>
      <c r="G174" t="s">
        <v>52</v>
      </c>
      <c r="H174" t="s">
        <v>85</v>
      </c>
      <c r="I174">
        <v>6.35</v>
      </c>
      <c r="J174" t="s">
        <v>238</v>
      </c>
      <c r="K174" t="s">
        <v>61</v>
      </c>
      <c r="L174" t="s">
        <v>467</v>
      </c>
      <c r="M174" t="s">
        <v>468</v>
      </c>
      <c r="P174" s="16">
        <v>0.64</v>
      </c>
      <c r="Q174" t="s">
        <v>469</v>
      </c>
      <c r="R174" s="16" t="s">
        <v>242</v>
      </c>
      <c r="S174" s="16" t="s">
        <v>243</v>
      </c>
      <c r="T174" s="16">
        <v>53</v>
      </c>
      <c r="U174" s="17" t="s">
        <v>470</v>
      </c>
      <c r="W174">
        <f>LEFT(L174,FIND(" ",L174,1)-1)/1000</f>
        <v>2.1</v>
      </c>
      <c r="X174">
        <f>LEFT(M174,FIND(" ",M174,1)-1)/1000</f>
        <v>2.0499999999999998</v>
      </c>
      <c r="Y174">
        <f>X174*10</f>
        <v>20.5</v>
      </c>
      <c r="AA174" s="32" t="s">
        <v>58</v>
      </c>
      <c r="AB174" s="33" t="s">
        <v>1273</v>
      </c>
      <c r="AE174" s="16">
        <v>0.64</v>
      </c>
      <c r="AI174" s="18" t="s">
        <v>51</v>
      </c>
      <c r="AJ174" s="18" t="s">
        <v>52</v>
      </c>
      <c r="AK174" s="19" t="s">
        <v>243</v>
      </c>
      <c r="AL174" s="19">
        <v>53</v>
      </c>
      <c r="AM174" s="20" t="s">
        <v>470</v>
      </c>
      <c r="AS174">
        <v>20</v>
      </c>
      <c r="AT174">
        <v>23</v>
      </c>
    </row>
    <row r="175" spans="1:46" x14ac:dyDescent="0.25">
      <c r="A175">
        <v>5771</v>
      </c>
      <c r="B175" t="s">
        <v>471</v>
      </c>
      <c r="C175" t="s">
        <v>49</v>
      </c>
      <c r="D175">
        <v>118200</v>
      </c>
      <c r="E175" t="s">
        <v>472</v>
      </c>
      <c r="F175" t="s">
        <v>51</v>
      </c>
      <c r="G175" t="s">
        <v>52</v>
      </c>
      <c r="H175" t="s">
        <v>85</v>
      </c>
      <c r="I175">
        <v>6.35</v>
      </c>
      <c r="J175" t="s">
        <v>238</v>
      </c>
      <c r="K175" t="s">
        <v>61</v>
      </c>
      <c r="L175">
        <v>2100</v>
      </c>
      <c r="M175">
        <v>2050</v>
      </c>
      <c r="O175" s="16">
        <v>0.58199999999999996</v>
      </c>
      <c r="P175" s="16">
        <v>0.63900000000000001</v>
      </c>
      <c r="Q175" t="s">
        <v>66</v>
      </c>
      <c r="R175" s="16" t="s">
        <v>242</v>
      </c>
      <c r="S175" s="16" t="s">
        <v>473</v>
      </c>
      <c r="T175" s="16">
        <v>53</v>
      </c>
      <c r="U175" s="17" t="s">
        <v>470</v>
      </c>
      <c r="V175" t="s">
        <v>37</v>
      </c>
      <c r="W175">
        <f>L175/1000</f>
        <v>2.1</v>
      </c>
      <c r="X175">
        <f>M175/1000</f>
        <v>2.0499999999999998</v>
      </c>
      <c r="Y175">
        <f>X175*10</f>
        <v>20.5</v>
      </c>
      <c r="Z175" t="s">
        <v>38</v>
      </c>
      <c r="AA175" s="32" t="s">
        <v>58</v>
      </c>
      <c r="AB175" s="33" t="s">
        <v>1273</v>
      </c>
      <c r="AD175" s="16">
        <v>0.58199999999999996</v>
      </c>
      <c r="AE175" s="16">
        <v>0.63900000000000001</v>
      </c>
      <c r="AI175" s="18" t="s">
        <v>51</v>
      </c>
      <c r="AJ175" s="18" t="s">
        <v>52</v>
      </c>
      <c r="AK175" s="19" t="s">
        <v>473</v>
      </c>
      <c r="AL175" s="19">
        <v>53</v>
      </c>
      <c r="AM175" s="20" t="s">
        <v>470</v>
      </c>
      <c r="AS175">
        <v>20</v>
      </c>
      <c r="AT175">
        <v>23</v>
      </c>
    </row>
    <row r="176" spans="1:46" x14ac:dyDescent="0.25">
      <c r="A176">
        <v>5811</v>
      </c>
      <c r="B176" t="s">
        <v>474</v>
      </c>
      <c r="C176" t="s">
        <v>49</v>
      </c>
      <c r="D176">
        <v>130900</v>
      </c>
      <c r="E176" t="s">
        <v>475</v>
      </c>
      <c r="F176" t="s">
        <v>51</v>
      </c>
      <c r="G176" t="s">
        <v>52</v>
      </c>
      <c r="H176" t="s">
        <v>85</v>
      </c>
      <c r="I176">
        <v>6.35</v>
      </c>
      <c r="J176" t="s">
        <v>238</v>
      </c>
      <c r="K176" t="s">
        <v>61</v>
      </c>
      <c r="L176">
        <v>2700</v>
      </c>
      <c r="M176">
        <v>2600</v>
      </c>
      <c r="O176" s="16">
        <v>0.75</v>
      </c>
      <c r="P176" s="16">
        <v>0.81</v>
      </c>
      <c r="Q176" t="s">
        <v>66</v>
      </c>
      <c r="R176" s="16" t="s">
        <v>242</v>
      </c>
      <c r="S176" s="16" t="s">
        <v>476</v>
      </c>
      <c r="T176" s="16">
        <v>53</v>
      </c>
      <c r="U176" s="17" t="s">
        <v>477</v>
      </c>
      <c r="V176" t="s">
        <v>37</v>
      </c>
      <c r="W176">
        <f>L176/1000</f>
        <v>2.7</v>
      </c>
      <c r="X176">
        <f>M176/1000</f>
        <v>2.6</v>
      </c>
      <c r="Y176">
        <f>X176*10</f>
        <v>26</v>
      </c>
      <c r="Z176" t="s">
        <v>38</v>
      </c>
      <c r="AA176" s="32" t="s">
        <v>58</v>
      </c>
      <c r="AB176" s="33" t="s">
        <v>1273</v>
      </c>
      <c r="AD176" s="16">
        <v>0.75</v>
      </c>
      <c r="AE176" s="16">
        <v>0.81</v>
      </c>
      <c r="AI176" s="18" t="s">
        <v>51</v>
      </c>
      <c r="AJ176" s="18" t="s">
        <v>52</v>
      </c>
      <c r="AK176" s="19" t="s">
        <v>476</v>
      </c>
      <c r="AL176" s="19">
        <v>53</v>
      </c>
      <c r="AM176" s="20" t="s">
        <v>477</v>
      </c>
      <c r="AS176">
        <v>20.8</v>
      </c>
      <c r="AT176">
        <v>23.5</v>
      </c>
    </row>
    <row r="177" spans="1:46" x14ac:dyDescent="0.25">
      <c r="A177">
        <v>5850</v>
      </c>
      <c r="B177" t="s">
        <v>478</v>
      </c>
      <c r="C177" t="s">
        <v>49</v>
      </c>
      <c r="D177">
        <v>169000</v>
      </c>
      <c r="E177" t="s">
        <v>479</v>
      </c>
      <c r="F177" t="s">
        <v>252</v>
      </c>
      <c r="G177" t="s">
        <v>399</v>
      </c>
      <c r="H177">
        <v>12.7</v>
      </c>
      <c r="I177">
        <v>6.35</v>
      </c>
      <c r="J177" t="s">
        <v>238</v>
      </c>
      <c r="K177" t="s">
        <v>73</v>
      </c>
      <c r="L177">
        <v>5200</v>
      </c>
      <c r="M177">
        <v>5000</v>
      </c>
      <c r="O177" s="16">
        <v>1.4</v>
      </c>
      <c r="P177" s="16">
        <v>1.46</v>
      </c>
      <c r="Q177" t="s">
        <v>368</v>
      </c>
      <c r="R177" s="16" t="s">
        <v>242</v>
      </c>
      <c r="S177" s="16" t="s">
        <v>256</v>
      </c>
      <c r="T177" s="16">
        <v>53</v>
      </c>
      <c r="U177" s="17" t="s">
        <v>257</v>
      </c>
      <c r="V177" t="s">
        <v>37</v>
      </c>
      <c r="W177">
        <f>L177/1000</f>
        <v>5.2</v>
      </c>
      <c r="X177">
        <f>M177/1000</f>
        <v>5</v>
      </c>
      <c r="Y177">
        <f>X177*10</f>
        <v>50</v>
      </c>
      <c r="Z177" t="s">
        <v>38</v>
      </c>
      <c r="AA177" s="32" t="s">
        <v>58</v>
      </c>
      <c r="AB177" s="33" t="s">
        <v>1273</v>
      </c>
      <c r="AD177" s="16">
        <v>1.4</v>
      </c>
      <c r="AE177" s="16">
        <v>1.46</v>
      </c>
      <c r="AI177" s="18" t="s">
        <v>252</v>
      </c>
      <c r="AJ177" s="18" t="s">
        <v>399</v>
      </c>
      <c r="AK177" s="19" t="s">
        <v>256</v>
      </c>
      <c r="AL177" s="19">
        <v>53</v>
      </c>
      <c r="AM177" s="20" t="s">
        <v>257</v>
      </c>
      <c r="AS177">
        <v>32.700000000000003</v>
      </c>
      <c r="AT177">
        <v>36.5</v>
      </c>
    </row>
    <row r="178" spans="1:46" x14ac:dyDescent="0.25">
      <c r="A178">
        <v>5890</v>
      </c>
      <c r="B178" t="s">
        <v>480</v>
      </c>
      <c r="C178" t="s">
        <v>49</v>
      </c>
      <c r="D178">
        <v>169000</v>
      </c>
      <c r="E178" t="s">
        <v>481</v>
      </c>
      <c r="F178" t="s">
        <v>236</v>
      </c>
      <c r="G178" t="s">
        <v>237</v>
      </c>
      <c r="H178">
        <v>9.52</v>
      </c>
      <c r="I178">
        <v>6.35</v>
      </c>
      <c r="J178" t="s">
        <v>238</v>
      </c>
      <c r="K178" t="s">
        <v>61</v>
      </c>
      <c r="L178">
        <v>3900</v>
      </c>
      <c r="M178">
        <v>3400</v>
      </c>
      <c r="O178" s="16">
        <v>1.0549999999999999</v>
      </c>
      <c r="P178" s="16">
        <v>1.06</v>
      </c>
      <c r="Q178" t="s">
        <v>368</v>
      </c>
      <c r="R178" s="16" t="s">
        <v>242</v>
      </c>
      <c r="S178" s="16" t="s">
        <v>249</v>
      </c>
      <c r="T178" s="16">
        <v>52</v>
      </c>
      <c r="U178" s="25" t="s">
        <v>244</v>
      </c>
      <c r="V178" t="s">
        <v>37</v>
      </c>
      <c r="W178">
        <f>L178/1000</f>
        <v>3.9</v>
      </c>
      <c r="X178">
        <f>M178/1000</f>
        <v>3.4</v>
      </c>
      <c r="Y178">
        <f>X178*10</f>
        <v>34</v>
      </c>
      <c r="Z178" t="s">
        <v>38</v>
      </c>
      <c r="AA178" s="32" t="s">
        <v>58</v>
      </c>
      <c r="AB178" s="33" t="s">
        <v>1273</v>
      </c>
      <c r="AD178" s="16">
        <v>1.0549999999999999</v>
      </c>
      <c r="AE178" s="16">
        <v>1.06</v>
      </c>
      <c r="AI178" s="18" t="s">
        <v>236</v>
      </c>
      <c r="AJ178" s="18" t="s">
        <v>237</v>
      </c>
      <c r="AK178" s="19" t="s">
        <v>249</v>
      </c>
      <c r="AL178" s="19">
        <v>52</v>
      </c>
      <c r="AM178" s="26" t="s">
        <v>244</v>
      </c>
      <c r="AR178" s="27"/>
      <c r="AS178">
        <v>23.9</v>
      </c>
      <c r="AT178">
        <v>26</v>
      </c>
    </row>
    <row r="179" spans="1:46" x14ac:dyDescent="0.25">
      <c r="A179">
        <v>5930</v>
      </c>
      <c r="B179" t="s">
        <v>482</v>
      </c>
      <c r="C179" t="s">
        <v>49</v>
      </c>
      <c r="D179">
        <v>208400</v>
      </c>
      <c r="E179" t="s">
        <v>483</v>
      </c>
      <c r="F179" t="s">
        <v>260</v>
      </c>
      <c r="G179" t="s">
        <v>261</v>
      </c>
      <c r="H179">
        <v>12.7</v>
      </c>
      <c r="I179">
        <v>6.35</v>
      </c>
      <c r="J179" t="s">
        <v>238</v>
      </c>
      <c r="K179" t="s">
        <v>73</v>
      </c>
      <c r="L179">
        <v>8100</v>
      </c>
      <c r="M179">
        <v>7000</v>
      </c>
      <c r="O179" s="16">
        <v>2.1800000000000002</v>
      </c>
      <c r="P179" s="16">
        <v>2.16</v>
      </c>
      <c r="Q179" t="s">
        <v>368</v>
      </c>
      <c r="R179" s="16" t="s">
        <v>242</v>
      </c>
      <c r="S179" s="16" t="s">
        <v>264</v>
      </c>
      <c r="T179" s="16">
        <v>52</v>
      </c>
      <c r="U179" s="17" t="s">
        <v>265</v>
      </c>
      <c r="V179" t="s">
        <v>37</v>
      </c>
      <c r="W179">
        <f>L179/1000</f>
        <v>8.1</v>
      </c>
      <c r="X179">
        <f>M179/1000</f>
        <v>7</v>
      </c>
      <c r="Y179">
        <f>X179*10</f>
        <v>70</v>
      </c>
      <c r="Z179" t="s">
        <v>38</v>
      </c>
      <c r="AA179" s="32" t="s">
        <v>58</v>
      </c>
      <c r="AB179" s="33" t="s">
        <v>1273</v>
      </c>
      <c r="AD179" s="16">
        <v>2.1800000000000002</v>
      </c>
      <c r="AE179" s="16">
        <v>2.16</v>
      </c>
      <c r="AI179" s="18" t="s">
        <v>260</v>
      </c>
      <c r="AJ179" s="18" t="s">
        <v>261</v>
      </c>
      <c r="AK179" s="19" t="s">
        <v>264</v>
      </c>
      <c r="AL179" s="19">
        <v>52</v>
      </c>
      <c r="AM179" s="20" t="s">
        <v>265</v>
      </c>
      <c r="AS179">
        <v>47.3</v>
      </c>
      <c r="AT179">
        <v>52.3</v>
      </c>
    </row>
    <row r="180" spans="1:46" x14ac:dyDescent="0.25">
      <c r="A180">
        <v>5970</v>
      </c>
      <c r="B180" t="s">
        <v>952</v>
      </c>
      <c r="C180" t="s">
        <v>897</v>
      </c>
      <c r="D180">
        <v>240100</v>
      </c>
      <c r="E180" t="s">
        <v>953</v>
      </c>
      <c r="F180" t="s">
        <v>954</v>
      </c>
      <c r="G180" t="s">
        <v>955</v>
      </c>
      <c r="H180" t="s">
        <v>432</v>
      </c>
      <c r="I180" t="s">
        <v>433</v>
      </c>
      <c r="J180" t="s">
        <v>238</v>
      </c>
      <c r="K180">
        <v>30</v>
      </c>
      <c r="L180" t="s">
        <v>956</v>
      </c>
      <c r="M180" t="s">
        <v>957</v>
      </c>
      <c r="O180" s="16" t="s">
        <v>958</v>
      </c>
      <c r="P180" s="16" t="s">
        <v>959</v>
      </c>
      <c r="Q180" t="s">
        <v>107</v>
      </c>
      <c r="R180" s="16" t="s">
        <v>242</v>
      </c>
      <c r="T180" s="16">
        <v>63</v>
      </c>
      <c r="U180" s="17" t="s">
        <v>960</v>
      </c>
      <c r="V180" t="s">
        <v>37</v>
      </c>
      <c r="W180">
        <f>LEFT(L180,FIND(" ",L180,1)-1)/1000</f>
        <v>5.7</v>
      </c>
      <c r="X180">
        <f>LEFT(M180,FIND(" ",M180,1)-1)/1000</f>
        <v>5</v>
      </c>
      <c r="Y180">
        <f>X180*10</f>
        <v>50</v>
      </c>
      <c r="Z180" t="s">
        <v>38</v>
      </c>
      <c r="AA180" s="32" t="s">
        <v>272</v>
      </c>
      <c r="AB180" s="33" t="s">
        <v>1272</v>
      </c>
      <c r="AD180" s="16">
        <v>1.4</v>
      </c>
      <c r="AE180" s="16">
        <v>1.5</v>
      </c>
      <c r="AN180" s="21" t="s">
        <v>954</v>
      </c>
      <c r="AO180" s="21" t="s">
        <v>955</v>
      </c>
      <c r="AQ180" s="22">
        <v>63</v>
      </c>
      <c r="AR180" s="23" t="s">
        <v>960</v>
      </c>
    </row>
    <row r="181" spans="1:46" x14ac:dyDescent="0.25">
      <c r="A181">
        <v>6000</v>
      </c>
      <c r="B181" t="s">
        <v>484</v>
      </c>
      <c r="C181" t="s">
        <v>49</v>
      </c>
      <c r="D181">
        <v>212800</v>
      </c>
      <c r="E181" t="s">
        <v>485</v>
      </c>
      <c r="F181" t="s">
        <v>236</v>
      </c>
      <c r="G181" t="s">
        <v>237</v>
      </c>
      <c r="H181" t="s">
        <v>85</v>
      </c>
      <c r="I181">
        <v>6.35</v>
      </c>
      <c r="J181" t="s">
        <v>238</v>
      </c>
      <c r="K181" t="s">
        <v>61</v>
      </c>
      <c r="L181">
        <v>3600</v>
      </c>
      <c r="M181">
        <v>3500</v>
      </c>
      <c r="O181" s="16">
        <v>1060</v>
      </c>
      <c r="P181" s="16">
        <v>0.995</v>
      </c>
      <c r="Q181" t="s">
        <v>486</v>
      </c>
      <c r="R181" s="16" t="s">
        <v>242</v>
      </c>
      <c r="S181" s="16" t="s">
        <v>249</v>
      </c>
      <c r="T181" s="16">
        <v>50</v>
      </c>
      <c r="U181" s="17" t="s">
        <v>487</v>
      </c>
      <c r="W181">
        <f>L181/1000</f>
        <v>3.6</v>
      </c>
      <c r="X181">
        <f>M181/1000</f>
        <v>3.5</v>
      </c>
      <c r="Y181">
        <f>X181*10</f>
        <v>35</v>
      </c>
      <c r="AA181" s="32" t="s">
        <v>58</v>
      </c>
      <c r="AB181" s="33" t="s">
        <v>1273</v>
      </c>
      <c r="AD181" s="16">
        <v>1060</v>
      </c>
      <c r="AE181" s="16">
        <v>0.995</v>
      </c>
      <c r="AI181" s="18" t="s">
        <v>236</v>
      </c>
      <c r="AJ181" s="18" t="s">
        <v>237</v>
      </c>
      <c r="AK181" s="19" t="s">
        <v>249</v>
      </c>
      <c r="AL181" s="19">
        <v>50</v>
      </c>
      <c r="AM181" s="20" t="s">
        <v>487</v>
      </c>
      <c r="AS181">
        <v>22.8</v>
      </c>
      <c r="AT181">
        <v>25.3</v>
      </c>
    </row>
    <row r="182" spans="1:46" x14ac:dyDescent="0.25">
      <c r="A182">
        <v>6039</v>
      </c>
      <c r="B182" t="s">
        <v>488</v>
      </c>
      <c r="C182" t="s">
        <v>267</v>
      </c>
      <c r="D182">
        <v>225500</v>
      </c>
      <c r="E182" t="s">
        <v>489</v>
      </c>
      <c r="F182" t="s">
        <v>295</v>
      </c>
      <c r="G182" t="s">
        <v>296</v>
      </c>
      <c r="H182">
        <v>9.52</v>
      </c>
      <c r="I182">
        <v>6.35</v>
      </c>
      <c r="J182" t="s">
        <v>238</v>
      </c>
      <c r="K182">
        <v>25</v>
      </c>
      <c r="L182" t="s">
        <v>269</v>
      </c>
      <c r="M182" t="s">
        <v>270</v>
      </c>
      <c r="O182" s="16">
        <v>1.46</v>
      </c>
      <c r="P182" s="16">
        <v>1.32</v>
      </c>
      <c r="Q182" t="s">
        <v>100</v>
      </c>
      <c r="R182" s="16" t="s">
        <v>86</v>
      </c>
      <c r="S182" s="16" t="s">
        <v>297</v>
      </c>
      <c r="T182" s="16">
        <v>52</v>
      </c>
      <c r="U182" s="17" t="s">
        <v>298</v>
      </c>
      <c r="V182" t="s">
        <v>56</v>
      </c>
      <c r="W182">
        <f>LEFT(L182,FIND(" ",L182,1)-1)/1000</f>
        <v>6.5</v>
      </c>
      <c r="X182">
        <f>LEFT(M182,FIND(" ",M182,1)-1)/1000</f>
        <v>5.4</v>
      </c>
      <c r="Y182">
        <f>X182*10</f>
        <v>54</v>
      </c>
      <c r="Z182" t="s">
        <v>57</v>
      </c>
      <c r="AA182" s="32" t="s">
        <v>272</v>
      </c>
      <c r="AB182" s="33" t="s">
        <v>1273</v>
      </c>
      <c r="AD182" s="16">
        <v>1.46</v>
      </c>
      <c r="AE182" s="16">
        <v>1.32</v>
      </c>
      <c r="AI182" s="18" t="s">
        <v>295</v>
      </c>
      <c r="AJ182" s="18" t="s">
        <v>296</v>
      </c>
      <c r="AK182" s="19" t="s">
        <v>297</v>
      </c>
      <c r="AL182" s="19">
        <v>52</v>
      </c>
      <c r="AM182" s="20" t="s">
        <v>298</v>
      </c>
      <c r="AS182">
        <v>10</v>
      </c>
      <c r="AT182">
        <v>12.2</v>
      </c>
    </row>
    <row r="183" spans="1:46" x14ac:dyDescent="0.25">
      <c r="A183">
        <v>6077</v>
      </c>
      <c r="B183" t="s">
        <v>490</v>
      </c>
      <c r="C183" t="s">
        <v>428</v>
      </c>
      <c r="D183">
        <v>212800</v>
      </c>
      <c r="E183" t="s">
        <v>491</v>
      </c>
      <c r="F183" t="s">
        <v>492</v>
      </c>
      <c r="G183" t="s">
        <v>253</v>
      </c>
      <c r="H183" t="s">
        <v>85</v>
      </c>
      <c r="I183">
        <v>6.35</v>
      </c>
      <c r="L183" t="s">
        <v>493</v>
      </c>
      <c r="M183" t="s">
        <v>494</v>
      </c>
      <c r="R183" s="16" t="s">
        <v>242</v>
      </c>
      <c r="S183" s="16" t="s">
        <v>364</v>
      </c>
      <c r="U183" s="17" t="s">
        <v>495</v>
      </c>
      <c r="V183" t="s">
        <v>37</v>
      </c>
      <c r="W183">
        <f>LEFT(L183,FIND(" ",L183,1)-1)/1000</f>
        <v>4.4000000000000004</v>
      </c>
      <c r="X183">
        <f>LEFT(M183,FIND(" ",M183,1)-1)/1000</f>
        <v>4</v>
      </c>
      <c r="Y183">
        <f>X183*10</f>
        <v>40</v>
      </c>
      <c r="Z183" t="s">
        <v>38</v>
      </c>
      <c r="AA183" s="32" t="s">
        <v>272</v>
      </c>
      <c r="AB183" s="33" t="s">
        <v>1273</v>
      </c>
      <c r="AI183" s="18" t="s">
        <v>492</v>
      </c>
      <c r="AJ183" s="18" t="s">
        <v>253</v>
      </c>
      <c r="AK183" s="19" t="s">
        <v>364</v>
      </c>
      <c r="AM183" s="20" t="s">
        <v>495</v>
      </c>
      <c r="AS183">
        <v>9.5</v>
      </c>
      <c r="AT183">
        <v>12</v>
      </c>
    </row>
    <row r="184" spans="1:46" x14ac:dyDescent="0.25">
      <c r="A184">
        <v>6102</v>
      </c>
      <c r="B184" t="s">
        <v>496</v>
      </c>
      <c r="C184" t="s">
        <v>428</v>
      </c>
      <c r="D184">
        <v>225500</v>
      </c>
      <c r="E184" t="s">
        <v>497</v>
      </c>
      <c r="F184" t="s">
        <v>492</v>
      </c>
      <c r="G184" t="s">
        <v>253</v>
      </c>
      <c r="H184" t="s">
        <v>85</v>
      </c>
      <c r="I184">
        <v>6.35</v>
      </c>
      <c r="L184" t="s">
        <v>493</v>
      </c>
      <c r="M184" t="s">
        <v>494</v>
      </c>
      <c r="R184" s="16" t="s">
        <v>242</v>
      </c>
      <c r="S184" s="16" t="s">
        <v>364</v>
      </c>
      <c r="U184" s="17" t="s">
        <v>495</v>
      </c>
      <c r="V184" t="s">
        <v>37</v>
      </c>
      <c r="W184">
        <f>LEFT(L184,FIND(" ",L184,1)-1)/1000</f>
        <v>4.4000000000000004</v>
      </c>
      <c r="X184">
        <f>LEFT(M184,FIND(" ",M184,1)-1)/1000</f>
        <v>4</v>
      </c>
      <c r="Y184">
        <f>X184*10</f>
        <v>40</v>
      </c>
      <c r="Z184" t="s">
        <v>38</v>
      </c>
      <c r="AA184" s="32" t="s">
        <v>272</v>
      </c>
      <c r="AB184" s="33" t="s">
        <v>1273</v>
      </c>
      <c r="AI184" s="18" t="s">
        <v>492</v>
      </c>
      <c r="AJ184" s="18" t="s">
        <v>253</v>
      </c>
      <c r="AK184" s="19" t="s">
        <v>364</v>
      </c>
      <c r="AM184" s="20" t="s">
        <v>495</v>
      </c>
      <c r="AS184">
        <v>9.5</v>
      </c>
      <c r="AT184">
        <v>12</v>
      </c>
    </row>
    <row r="185" spans="1:46" x14ac:dyDescent="0.25">
      <c r="A185">
        <v>6127</v>
      </c>
      <c r="B185" t="s">
        <v>498</v>
      </c>
      <c r="C185" t="s">
        <v>428</v>
      </c>
      <c r="D185">
        <v>212800</v>
      </c>
      <c r="E185" t="s">
        <v>499</v>
      </c>
      <c r="F185" t="s">
        <v>492</v>
      </c>
      <c r="G185" t="s">
        <v>253</v>
      </c>
      <c r="H185" t="s">
        <v>85</v>
      </c>
      <c r="I185">
        <v>6.35</v>
      </c>
      <c r="L185" t="s">
        <v>493</v>
      </c>
      <c r="M185" t="s">
        <v>494</v>
      </c>
      <c r="R185" s="16" t="s">
        <v>242</v>
      </c>
      <c r="S185" s="16" t="s">
        <v>364</v>
      </c>
      <c r="U185" s="17">
        <v>9.5</v>
      </c>
      <c r="V185" t="s">
        <v>37</v>
      </c>
      <c r="W185">
        <f>LEFT(L185,FIND(" ",L185,1)-1)/1000</f>
        <v>4.4000000000000004</v>
      </c>
      <c r="X185">
        <f>LEFT(M185,FIND(" ",M185,1)-1)/1000</f>
        <v>4</v>
      </c>
      <c r="Y185">
        <f>X185*10</f>
        <v>40</v>
      </c>
      <c r="Z185" t="s">
        <v>38</v>
      </c>
      <c r="AA185" s="32" t="s">
        <v>272</v>
      </c>
      <c r="AB185" s="33" t="s">
        <v>1273</v>
      </c>
      <c r="AI185" s="18" t="s">
        <v>492</v>
      </c>
      <c r="AJ185" s="18" t="s">
        <v>253</v>
      </c>
      <c r="AK185" s="19" t="s">
        <v>364</v>
      </c>
      <c r="AM185" s="20">
        <v>9.5</v>
      </c>
      <c r="AS185">
        <v>9.5</v>
      </c>
    </row>
    <row r="186" spans="1:46" x14ac:dyDescent="0.25">
      <c r="A186">
        <v>6152</v>
      </c>
      <c r="B186" t="s">
        <v>500</v>
      </c>
      <c r="C186" t="s">
        <v>267</v>
      </c>
      <c r="D186">
        <v>225500</v>
      </c>
      <c r="E186" t="s">
        <v>501</v>
      </c>
      <c r="F186" t="s">
        <v>109</v>
      </c>
      <c r="J186" t="s">
        <v>238</v>
      </c>
      <c r="L186" t="s">
        <v>306</v>
      </c>
      <c r="M186" t="s">
        <v>307</v>
      </c>
      <c r="O186" s="16">
        <v>1.82</v>
      </c>
      <c r="P186" s="16">
        <v>1.67</v>
      </c>
      <c r="R186" s="16" t="s">
        <v>86</v>
      </c>
      <c r="U186" s="17" t="s">
        <v>271</v>
      </c>
      <c r="W186">
        <f>LEFT(L186,FIND(" ",L186,1)-1)/1000</f>
        <v>8</v>
      </c>
      <c r="X186">
        <f>LEFT(M186,FIND(" ",M186,1)-1)/1000</f>
        <v>6.7</v>
      </c>
      <c r="Y186">
        <f>X186*10</f>
        <v>67</v>
      </c>
      <c r="AA186" s="32" t="s">
        <v>272</v>
      </c>
      <c r="AB186" s="33" t="s">
        <v>1273</v>
      </c>
      <c r="AD186" s="16">
        <v>1.82</v>
      </c>
      <c r="AE186" s="16">
        <v>1.67</v>
      </c>
      <c r="AI186" s="18" t="s">
        <v>109</v>
      </c>
      <c r="AM186" s="20" t="s">
        <v>271</v>
      </c>
      <c r="AS186">
        <v>76</v>
      </c>
      <c r="AT186">
        <v>87</v>
      </c>
    </row>
    <row r="187" spans="1:46" x14ac:dyDescent="0.25">
      <c r="A187">
        <v>6175</v>
      </c>
      <c r="B187" t="s">
        <v>502</v>
      </c>
      <c r="C187" t="s">
        <v>267</v>
      </c>
      <c r="D187">
        <v>275300</v>
      </c>
      <c r="E187" t="s">
        <v>503</v>
      </c>
      <c r="F187" t="s">
        <v>504</v>
      </c>
      <c r="G187" t="s">
        <v>296</v>
      </c>
      <c r="H187">
        <v>9.52</v>
      </c>
      <c r="I187">
        <v>6.35</v>
      </c>
      <c r="J187" t="s">
        <v>238</v>
      </c>
      <c r="K187">
        <v>25</v>
      </c>
      <c r="L187" t="s">
        <v>269</v>
      </c>
      <c r="M187" t="s">
        <v>270</v>
      </c>
      <c r="O187" s="16">
        <v>1.45</v>
      </c>
      <c r="P187" s="16">
        <v>1.3</v>
      </c>
      <c r="Q187" t="s">
        <v>100</v>
      </c>
      <c r="R187" s="16" t="s">
        <v>86</v>
      </c>
      <c r="S187" s="16" t="s">
        <v>297</v>
      </c>
      <c r="T187" s="16">
        <v>52</v>
      </c>
      <c r="U187" s="17" t="s">
        <v>505</v>
      </c>
      <c r="V187" t="s">
        <v>56</v>
      </c>
      <c r="W187">
        <f>LEFT(L187,FIND(" ",L187,1)-1)/1000</f>
        <v>6.5</v>
      </c>
      <c r="X187">
        <f>LEFT(M187,FIND(" ",M187,1)-1)/1000</f>
        <v>5.4</v>
      </c>
      <c r="Y187">
        <f>X187*10</f>
        <v>54</v>
      </c>
      <c r="Z187" t="s">
        <v>57</v>
      </c>
      <c r="AA187" s="32" t="s">
        <v>272</v>
      </c>
      <c r="AB187" s="33" t="s">
        <v>1273</v>
      </c>
      <c r="AD187" s="16">
        <v>1.45</v>
      </c>
      <c r="AE187" s="16">
        <v>1.3</v>
      </c>
      <c r="AI187" s="18" t="s">
        <v>504</v>
      </c>
      <c r="AJ187" s="18" t="s">
        <v>296</v>
      </c>
      <c r="AK187" s="19" t="s">
        <v>297</v>
      </c>
      <c r="AL187" s="19">
        <v>52</v>
      </c>
      <c r="AM187" s="20" t="s">
        <v>505</v>
      </c>
      <c r="AS187">
        <v>51</v>
      </c>
      <c r="AT187">
        <v>53</v>
      </c>
    </row>
    <row r="188" spans="1:46" x14ac:dyDescent="0.25">
      <c r="A188">
        <v>6215</v>
      </c>
      <c r="B188" t="s">
        <v>1133</v>
      </c>
      <c r="C188" t="s">
        <v>1025</v>
      </c>
      <c r="D188">
        <v>275300</v>
      </c>
      <c r="E188" t="s">
        <v>1134</v>
      </c>
      <c r="F188" t="s">
        <v>1027</v>
      </c>
      <c r="G188" t="s">
        <v>215</v>
      </c>
      <c r="H188">
        <v>9.52</v>
      </c>
      <c r="I188">
        <v>6.35</v>
      </c>
      <c r="J188" t="s">
        <v>238</v>
      </c>
      <c r="L188">
        <v>3200</v>
      </c>
      <c r="M188">
        <v>2600</v>
      </c>
      <c r="R188" s="16" t="s">
        <v>242</v>
      </c>
      <c r="S188" s="16" t="s">
        <v>1135</v>
      </c>
      <c r="U188" s="17" t="s">
        <v>1029</v>
      </c>
      <c r="V188" t="s">
        <v>133</v>
      </c>
      <c r="W188">
        <f>L188/1000</f>
        <v>3.2</v>
      </c>
      <c r="X188">
        <f>M188/1000</f>
        <v>2.6</v>
      </c>
      <c r="Y188">
        <f>X188*10</f>
        <v>26</v>
      </c>
      <c r="Z188" t="s">
        <v>38</v>
      </c>
      <c r="AA188" s="32" t="s">
        <v>39</v>
      </c>
      <c r="AB188" s="33" t="s">
        <v>1271</v>
      </c>
      <c r="AI188" s="18" t="s">
        <v>1027</v>
      </c>
      <c r="AJ188" s="18" t="s">
        <v>215</v>
      </c>
      <c r="AK188" s="19" t="s">
        <v>1135</v>
      </c>
      <c r="AM188" s="20" t="s">
        <v>1029</v>
      </c>
      <c r="AS188">
        <v>17</v>
      </c>
      <c r="AT188">
        <v>20</v>
      </c>
    </row>
    <row r="189" spans="1:46" x14ac:dyDescent="0.25">
      <c r="A189">
        <v>6238</v>
      </c>
      <c r="B189" t="s">
        <v>1136</v>
      </c>
      <c r="C189" t="s">
        <v>1025</v>
      </c>
      <c r="D189">
        <v>275300</v>
      </c>
      <c r="E189" t="s">
        <v>1137</v>
      </c>
      <c r="F189" t="s">
        <v>1027</v>
      </c>
      <c r="G189" t="s">
        <v>215</v>
      </c>
      <c r="H189">
        <v>9.52</v>
      </c>
      <c r="I189">
        <v>6.35</v>
      </c>
      <c r="J189" t="s">
        <v>238</v>
      </c>
      <c r="L189">
        <v>4000</v>
      </c>
      <c r="M189">
        <v>3500</v>
      </c>
      <c r="R189" s="16" t="s">
        <v>242</v>
      </c>
      <c r="S189" s="16" t="s">
        <v>1138</v>
      </c>
      <c r="U189" s="17" t="s">
        <v>1058</v>
      </c>
      <c r="V189" t="s">
        <v>133</v>
      </c>
      <c r="W189">
        <f>L189/1000</f>
        <v>4</v>
      </c>
      <c r="X189">
        <f>M189/1000</f>
        <v>3.5</v>
      </c>
      <c r="Y189">
        <f>X189*10</f>
        <v>35</v>
      </c>
      <c r="Z189" t="s">
        <v>38</v>
      </c>
      <c r="AA189" s="32" t="s">
        <v>39</v>
      </c>
      <c r="AB189" s="33" t="s">
        <v>1271</v>
      </c>
      <c r="AI189" s="18" t="s">
        <v>1027</v>
      </c>
      <c r="AJ189" s="18" t="s">
        <v>215</v>
      </c>
      <c r="AK189" s="19" t="s">
        <v>1138</v>
      </c>
      <c r="AM189" s="20" t="s">
        <v>1058</v>
      </c>
      <c r="AS189">
        <v>18.5</v>
      </c>
      <c r="AT189">
        <v>22</v>
      </c>
    </row>
    <row r="190" spans="1:46" x14ac:dyDescent="0.25">
      <c r="A190">
        <v>6261</v>
      </c>
      <c r="B190" t="s">
        <v>1139</v>
      </c>
      <c r="C190" t="s">
        <v>1025</v>
      </c>
      <c r="D190">
        <v>286700</v>
      </c>
      <c r="E190" t="s">
        <v>1140</v>
      </c>
      <c r="F190" t="s">
        <v>1027</v>
      </c>
      <c r="G190" t="s">
        <v>215</v>
      </c>
      <c r="H190">
        <v>9.52</v>
      </c>
      <c r="I190">
        <v>6.35</v>
      </c>
      <c r="J190" t="s">
        <v>238</v>
      </c>
      <c r="L190">
        <v>3200</v>
      </c>
      <c r="M190">
        <v>2600</v>
      </c>
      <c r="R190" s="16" t="s">
        <v>242</v>
      </c>
      <c r="S190" s="16" t="s">
        <v>1135</v>
      </c>
      <c r="U190" s="17" t="s">
        <v>1029</v>
      </c>
      <c r="V190" t="s">
        <v>133</v>
      </c>
      <c r="W190">
        <f>L190/1000</f>
        <v>3.2</v>
      </c>
      <c r="X190">
        <f>M190/1000</f>
        <v>2.6</v>
      </c>
      <c r="Y190">
        <f>X190*10</f>
        <v>26</v>
      </c>
      <c r="Z190" t="s">
        <v>38</v>
      </c>
      <c r="AA190" s="32" t="s">
        <v>39</v>
      </c>
      <c r="AB190" s="33" t="s">
        <v>1271</v>
      </c>
      <c r="AI190" s="18" t="s">
        <v>1027</v>
      </c>
      <c r="AJ190" s="18" t="s">
        <v>215</v>
      </c>
      <c r="AK190" s="19" t="s">
        <v>1135</v>
      </c>
      <c r="AM190" s="20" t="s">
        <v>1029</v>
      </c>
      <c r="AS190">
        <v>17</v>
      </c>
      <c r="AT190">
        <v>20</v>
      </c>
    </row>
    <row r="191" spans="1:46" x14ac:dyDescent="0.25">
      <c r="A191">
        <v>6283</v>
      </c>
      <c r="B191" t="s">
        <v>1141</v>
      </c>
      <c r="C191" t="s">
        <v>1025</v>
      </c>
      <c r="D191">
        <v>286700</v>
      </c>
      <c r="E191" t="s">
        <v>1142</v>
      </c>
      <c r="F191" t="s">
        <v>1027</v>
      </c>
      <c r="G191" t="s">
        <v>215</v>
      </c>
      <c r="H191">
        <v>9.52</v>
      </c>
      <c r="I191">
        <v>6.35</v>
      </c>
      <c r="J191" t="s">
        <v>238</v>
      </c>
      <c r="L191">
        <v>3200</v>
      </c>
      <c r="M191">
        <v>3500</v>
      </c>
      <c r="R191" s="16" t="s">
        <v>242</v>
      </c>
      <c r="S191" s="16" t="s">
        <v>1138</v>
      </c>
      <c r="U191" s="25" t="s">
        <v>1143</v>
      </c>
      <c r="V191" t="s">
        <v>133</v>
      </c>
      <c r="W191">
        <f>L191/1000</f>
        <v>3.2</v>
      </c>
      <c r="X191">
        <f>M191/1000</f>
        <v>3.5</v>
      </c>
      <c r="Y191">
        <f>X191*10</f>
        <v>35</v>
      </c>
      <c r="Z191" t="s">
        <v>38</v>
      </c>
      <c r="AA191" s="32" t="s">
        <v>39</v>
      </c>
      <c r="AB191" s="33" t="s">
        <v>1271</v>
      </c>
      <c r="AI191" s="18" t="s">
        <v>1027</v>
      </c>
      <c r="AJ191" s="18" t="s">
        <v>215</v>
      </c>
      <c r="AK191" s="19" t="s">
        <v>1138</v>
      </c>
      <c r="AM191" s="26" t="s">
        <v>1143</v>
      </c>
      <c r="AR191" s="27"/>
      <c r="AS191">
        <v>18.5</v>
      </c>
      <c r="AT191">
        <v>22</v>
      </c>
    </row>
    <row r="192" spans="1:46" x14ac:dyDescent="0.25">
      <c r="A192">
        <v>6305</v>
      </c>
      <c r="B192" t="s">
        <v>1144</v>
      </c>
      <c r="C192" t="s">
        <v>1043</v>
      </c>
      <c r="D192">
        <v>286700</v>
      </c>
      <c r="E192" t="s">
        <v>1145</v>
      </c>
      <c r="F192" t="s">
        <v>1146</v>
      </c>
      <c r="G192" t="s">
        <v>1147</v>
      </c>
      <c r="H192">
        <v>9.52</v>
      </c>
      <c r="I192">
        <v>6.35</v>
      </c>
      <c r="L192">
        <v>4000</v>
      </c>
      <c r="M192">
        <v>3500</v>
      </c>
      <c r="S192" s="16" t="s">
        <v>1148</v>
      </c>
      <c r="U192" s="17" t="s">
        <v>1149</v>
      </c>
      <c r="V192" t="s">
        <v>133</v>
      </c>
      <c r="W192">
        <f>L192/1000</f>
        <v>4</v>
      </c>
      <c r="X192">
        <f>M192/1000</f>
        <v>3.5</v>
      </c>
      <c r="Y192">
        <f>X192*10</f>
        <v>35</v>
      </c>
      <c r="Z192" t="s">
        <v>38</v>
      </c>
      <c r="AA192" s="32" t="s">
        <v>160</v>
      </c>
      <c r="AB192" s="33" t="s">
        <v>1271</v>
      </c>
      <c r="AI192" s="18" t="s">
        <v>1146</v>
      </c>
      <c r="AJ192" s="18" t="s">
        <v>1147</v>
      </c>
      <c r="AK192" s="19" t="s">
        <v>1148</v>
      </c>
      <c r="AM192" s="20" t="s">
        <v>1149</v>
      </c>
      <c r="AS192">
        <v>26</v>
      </c>
      <c r="AT192">
        <v>32</v>
      </c>
    </row>
    <row r="193" spans="1:47" x14ac:dyDescent="0.25">
      <c r="A193">
        <v>6324</v>
      </c>
      <c r="B193" t="s">
        <v>1150</v>
      </c>
      <c r="C193" t="s">
        <v>1063</v>
      </c>
      <c r="D193">
        <v>326300</v>
      </c>
      <c r="E193" t="s">
        <v>1151</v>
      </c>
      <c r="F193" t="s">
        <v>1065</v>
      </c>
      <c r="G193" t="s">
        <v>1152</v>
      </c>
      <c r="H193">
        <v>9.52</v>
      </c>
      <c r="I193">
        <v>6.35</v>
      </c>
      <c r="L193">
        <v>3000</v>
      </c>
      <c r="M193">
        <v>2500</v>
      </c>
      <c r="S193" s="16" t="s">
        <v>1153</v>
      </c>
      <c r="U193" s="17" t="s">
        <v>1154</v>
      </c>
      <c r="V193" t="s">
        <v>37</v>
      </c>
      <c r="W193">
        <f>L193/1000</f>
        <v>3</v>
      </c>
      <c r="X193">
        <f>M193/1000</f>
        <v>2.5</v>
      </c>
      <c r="Y193">
        <f>X193*10</f>
        <v>25</v>
      </c>
      <c r="Z193" t="s">
        <v>38</v>
      </c>
      <c r="AA193" s="32" t="s">
        <v>134</v>
      </c>
      <c r="AB193" s="33" t="s">
        <v>1271</v>
      </c>
      <c r="AI193" s="18" t="s">
        <v>1065</v>
      </c>
      <c r="AJ193" s="18" t="s">
        <v>1152</v>
      </c>
      <c r="AK193" s="19" t="s">
        <v>1153</v>
      </c>
      <c r="AM193" s="20" t="s">
        <v>1154</v>
      </c>
      <c r="AS193">
        <v>16</v>
      </c>
      <c r="AT193">
        <v>21</v>
      </c>
    </row>
    <row r="194" spans="1:47" x14ac:dyDescent="0.25">
      <c r="A194">
        <v>6344</v>
      </c>
      <c r="B194" t="s">
        <v>1155</v>
      </c>
      <c r="C194" t="s">
        <v>1063</v>
      </c>
      <c r="D194">
        <v>326300</v>
      </c>
      <c r="E194" t="s">
        <v>1156</v>
      </c>
      <c r="F194" t="s">
        <v>1065</v>
      </c>
      <c r="G194" t="s">
        <v>1152</v>
      </c>
      <c r="H194">
        <v>9.52</v>
      </c>
      <c r="I194">
        <v>6.35</v>
      </c>
      <c r="L194">
        <v>3000</v>
      </c>
      <c r="M194">
        <v>3500</v>
      </c>
      <c r="S194" s="16" t="s">
        <v>1153</v>
      </c>
      <c r="U194" s="17" t="s">
        <v>1154</v>
      </c>
      <c r="V194" t="s">
        <v>37</v>
      </c>
      <c r="W194">
        <f>L194/1000</f>
        <v>3</v>
      </c>
      <c r="X194">
        <f>M194/1000</f>
        <v>3.5</v>
      </c>
      <c r="Y194">
        <f>X194*10</f>
        <v>35</v>
      </c>
      <c r="Z194" t="s">
        <v>38</v>
      </c>
      <c r="AA194" s="32" t="s">
        <v>134</v>
      </c>
      <c r="AB194" s="33" t="s">
        <v>1271</v>
      </c>
      <c r="AI194" s="18" t="s">
        <v>1065</v>
      </c>
      <c r="AJ194" s="18" t="s">
        <v>1152</v>
      </c>
      <c r="AK194" s="19" t="s">
        <v>1153</v>
      </c>
      <c r="AM194" s="20" t="s">
        <v>1154</v>
      </c>
      <c r="AS194">
        <v>16</v>
      </c>
      <c r="AT194">
        <v>21</v>
      </c>
    </row>
    <row r="195" spans="1:47" x14ac:dyDescent="0.25">
      <c r="A195">
        <v>6364</v>
      </c>
      <c r="B195" t="s">
        <v>1157</v>
      </c>
      <c r="C195" t="s">
        <v>990</v>
      </c>
      <c r="D195">
        <v>326300</v>
      </c>
      <c r="E195" t="s">
        <v>1158</v>
      </c>
      <c r="F195" t="s">
        <v>295</v>
      </c>
      <c r="G195" t="s">
        <v>993</v>
      </c>
      <c r="H195">
        <v>9.52</v>
      </c>
      <c r="I195">
        <v>6.35</v>
      </c>
      <c r="L195" t="s">
        <v>1159</v>
      </c>
      <c r="M195" t="s">
        <v>1160</v>
      </c>
      <c r="R195" s="16" t="s">
        <v>86</v>
      </c>
      <c r="S195" s="16" t="s">
        <v>357</v>
      </c>
      <c r="T195" s="16">
        <v>52</v>
      </c>
      <c r="U195" s="25" t="s">
        <v>1081</v>
      </c>
      <c r="V195" t="s">
        <v>37</v>
      </c>
      <c r="W195">
        <f>LEFT(L195,FIND(" ",L195,1)-1)/1000</f>
        <v>2.8</v>
      </c>
      <c r="X195">
        <f>LEFT(M195,FIND(" ",M195,1)-1)/1000</f>
        <v>2.7</v>
      </c>
      <c r="Y195">
        <f>X195*10</f>
        <v>27</v>
      </c>
      <c r="Z195" t="s">
        <v>38</v>
      </c>
      <c r="AA195" s="32" t="s">
        <v>58</v>
      </c>
      <c r="AB195" s="33" t="s">
        <v>1271</v>
      </c>
      <c r="AI195" s="18" t="s">
        <v>295</v>
      </c>
      <c r="AJ195" s="18" t="s">
        <v>993</v>
      </c>
      <c r="AK195" s="19" t="s">
        <v>357</v>
      </c>
      <c r="AL195" s="19">
        <v>52</v>
      </c>
      <c r="AM195" s="26" t="s">
        <v>1081</v>
      </c>
      <c r="AR195" s="27"/>
      <c r="AS195">
        <v>10</v>
      </c>
      <c r="AT195">
        <v>12.2</v>
      </c>
    </row>
    <row r="196" spans="1:47" x14ac:dyDescent="0.25">
      <c r="A196">
        <v>6387</v>
      </c>
      <c r="B196" t="s">
        <v>1161</v>
      </c>
      <c r="C196" t="s">
        <v>990</v>
      </c>
      <c r="D196">
        <v>363100</v>
      </c>
      <c r="E196" t="s">
        <v>1162</v>
      </c>
      <c r="F196" t="s">
        <v>992</v>
      </c>
      <c r="G196" t="s">
        <v>993</v>
      </c>
      <c r="H196">
        <v>9.52</v>
      </c>
      <c r="I196">
        <v>6.35</v>
      </c>
      <c r="L196">
        <v>3700</v>
      </c>
      <c r="M196">
        <v>3600</v>
      </c>
      <c r="R196" s="16" t="s">
        <v>86</v>
      </c>
      <c r="S196" s="16" t="s">
        <v>997</v>
      </c>
      <c r="U196" s="17" t="s">
        <v>994</v>
      </c>
      <c r="V196" t="s">
        <v>37</v>
      </c>
      <c r="W196">
        <f>L196/1000</f>
        <v>3.7</v>
      </c>
      <c r="X196">
        <f>M196/1000</f>
        <v>3.6</v>
      </c>
      <c r="Y196">
        <f>X196*10</f>
        <v>36</v>
      </c>
      <c r="Z196" t="s">
        <v>38</v>
      </c>
      <c r="AA196" s="32" t="s">
        <v>58</v>
      </c>
      <c r="AB196" s="33" t="s">
        <v>1271</v>
      </c>
      <c r="AI196" s="18" t="s">
        <v>992</v>
      </c>
      <c r="AJ196" s="18" t="s">
        <v>993</v>
      </c>
      <c r="AK196" s="19" t="s">
        <v>997</v>
      </c>
      <c r="AM196" s="20" t="s">
        <v>994</v>
      </c>
      <c r="AS196">
        <v>10</v>
      </c>
      <c r="AT196">
        <v>12.2</v>
      </c>
    </row>
    <row r="197" spans="1:47" x14ac:dyDescent="0.25">
      <c r="A197">
        <v>6416</v>
      </c>
      <c r="B197" t="s">
        <v>1163</v>
      </c>
      <c r="C197" t="s">
        <v>990</v>
      </c>
      <c r="D197">
        <v>363100</v>
      </c>
      <c r="E197" t="s">
        <v>507</v>
      </c>
      <c r="F197" t="s">
        <v>295</v>
      </c>
      <c r="G197" t="s">
        <v>993</v>
      </c>
      <c r="H197">
        <v>9.52</v>
      </c>
      <c r="I197">
        <v>6.35</v>
      </c>
      <c r="L197">
        <v>3700</v>
      </c>
      <c r="M197">
        <v>3600</v>
      </c>
      <c r="R197" s="16" t="s">
        <v>86</v>
      </c>
      <c r="S197" s="16" t="s">
        <v>297</v>
      </c>
      <c r="T197" s="16">
        <v>54</v>
      </c>
      <c r="U197" s="17" t="s">
        <v>994</v>
      </c>
      <c r="V197" t="s">
        <v>37</v>
      </c>
      <c r="W197">
        <f>L197/1000</f>
        <v>3.7</v>
      </c>
      <c r="X197">
        <f>M197/1000</f>
        <v>3.6</v>
      </c>
      <c r="Y197">
        <f>X197*10</f>
        <v>36</v>
      </c>
      <c r="Z197" t="s">
        <v>38</v>
      </c>
      <c r="AA197" s="32" t="s">
        <v>58</v>
      </c>
      <c r="AB197" s="33" t="s">
        <v>1271</v>
      </c>
      <c r="AI197" s="18" t="s">
        <v>295</v>
      </c>
      <c r="AJ197" s="18" t="s">
        <v>993</v>
      </c>
      <c r="AK197" s="19" t="s">
        <v>297</v>
      </c>
      <c r="AL197" s="19">
        <v>54</v>
      </c>
      <c r="AM197" s="20" t="s">
        <v>994</v>
      </c>
      <c r="AS197">
        <v>10</v>
      </c>
      <c r="AT197">
        <v>12.2</v>
      </c>
    </row>
    <row r="198" spans="1:47" x14ac:dyDescent="0.25">
      <c r="A198">
        <v>6445</v>
      </c>
      <c r="B198" t="s">
        <v>506</v>
      </c>
      <c r="C198" t="s">
        <v>49</v>
      </c>
      <c r="D198">
        <v>363100</v>
      </c>
      <c r="E198" t="s">
        <v>507</v>
      </c>
      <c r="F198" t="s">
        <v>51</v>
      </c>
      <c r="G198" t="s">
        <v>395</v>
      </c>
      <c r="H198" t="s">
        <v>85</v>
      </c>
      <c r="I198">
        <v>6.35</v>
      </c>
      <c r="J198" t="s">
        <v>34</v>
      </c>
      <c r="K198" t="s">
        <v>61</v>
      </c>
      <c r="L198">
        <v>2200</v>
      </c>
      <c r="M198">
        <v>2100</v>
      </c>
      <c r="O198" s="16">
        <v>0.60499999999999998</v>
      </c>
      <c r="P198" s="16">
        <v>0.65</v>
      </c>
      <c r="Q198" t="s">
        <v>53</v>
      </c>
      <c r="R198" s="16" t="s">
        <v>242</v>
      </c>
      <c r="S198" s="16" t="s">
        <v>508</v>
      </c>
      <c r="T198" s="16">
        <v>49</v>
      </c>
      <c r="U198" s="17" t="s">
        <v>509</v>
      </c>
      <c r="V198" t="s">
        <v>37</v>
      </c>
      <c r="W198">
        <f>L198/1000</f>
        <v>2.2000000000000002</v>
      </c>
      <c r="X198">
        <f>M198/1000</f>
        <v>2.1</v>
      </c>
      <c r="Y198">
        <f>X198*10</f>
        <v>21</v>
      </c>
      <c r="Z198" t="s">
        <v>38</v>
      </c>
      <c r="AA198" s="32" t="s">
        <v>58</v>
      </c>
      <c r="AB198" s="33" t="s">
        <v>1273</v>
      </c>
      <c r="AD198" s="16">
        <v>0.60499999999999998</v>
      </c>
      <c r="AE198" s="16">
        <v>0.65</v>
      </c>
      <c r="AI198" s="18" t="s">
        <v>51</v>
      </c>
      <c r="AJ198" s="18" t="s">
        <v>395</v>
      </c>
      <c r="AK198" s="19" t="s">
        <v>508</v>
      </c>
      <c r="AL198" s="19">
        <v>49</v>
      </c>
      <c r="AM198" s="20" t="s">
        <v>509</v>
      </c>
      <c r="AS198">
        <v>20.9</v>
      </c>
      <c r="AT198">
        <v>22.5</v>
      </c>
    </row>
    <row r="199" spans="1:47" x14ac:dyDescent="0.25">
      <c r="A199">
        <v>6490</v>
      </c>
      <c r="B199" t="s">
        <v>510</v>
      </c>
      <c r="C199" t="s">
        <v>49</v>
      </c>
      <c r="D199">
        <v>388500</v>
      </c>
      <c r="E199" t="s">
        <v>507</v>
      </c>
      <c r="F199" t="s">
        <v>51</v>
      </c>
      <c r="G199" t="s">
        <v>395</v>
      </c>
      <c r="H199" t="s">
        <v>85</v>
      </c>
      <c r="I199">
        <v>6.35</v>
      </c>
      <c r="J199" t="s">
        <v>34</v>
      </c>
      <c r="K199" t="s">
        <v>61</v>
      </c>
      <c r="L199">
        <v>2500</v>
      </c>
      <c r="M199">
        <v>2500</v>
      </c>
      <c r="O199" s="16">
        <v>0.69</v>
      </c>
      <c r="P199" s="16">
        <v>0.77500000000000002</v>
      </c>
      <c r="Q199" t="s">
        <v>53</v>
      </c>
      <c r="R199" s="16" t="s">
        <v>242</v>
      </c>
      <c r="S199" s="16" t="s">
        <v>511</v>
      </c>
      <c r="T199" s="16">
        <v>54</v>
      </c>
      <c r="U199" s="25" t="s">
        <v>512</v>
      </c>
      <c r="V199" t="s">
        <v>37</v>
      </c>
      <c r="W199">
        <f>L199/1000</f>
        <v>2.5</v>
      </c>
      <c r="X199">
        <f>M199/1000</f>
        <v>2.5</v>
      </c>
      <c r="Y199">
        <f>X199*10</f>
        <v>25</v>
      </c>
      <c r="Z199" t="s">
        <v>38</v>
      </c>
      <c r="AA199" s="32" t="s">
        <v>58</v>
      </c>
      <c r="AB199" s="33" t="s">
        <v>1273</v>
      </c>
      <c r="AD199" s="16">
        <v>0.69</v>
      </c>
      <c r="AE199" s="16">
        <v>0.77500000000000002</v>
      </c>
      <c r="AI199" s="18" t="s">
        <v>51</v>
      </c>
      <c r="AJ199" s="18" t="s">
        <v>395</v>
      </c>
      <c r="AK199" s="19" t="s">
        <v>511</v>
      </c>
      <c r="AL199" s="19">
        <v>54</v>
      </c>
      <c r="AM199" s="26" t="s">
        <v>512</v>
      </c>
      <c r="AR199" s="27"/>
      <c r="AS199">
        <v>22.4</v>
      </c>
      <c r="AT199">
        <v>24</v>
      </c>
    </row>
    <row r="200" spans="1:47" x14ac:dyDescent="0.25">
      <c r="A200">
        <v>6535</v>
      </c>
      <c r="B200" t="s">
        <v>513</v>
      </c>
      <c r="C200" t="s">
        <v>49</v>
      </c>
      <c r="D200">
        <v>388500</v>
      </c>
      <c r="E200" t="s">
        <v>507</v>
      </c>
      <c r="F200" t="s">
        <v>51</v>
      </c>
      <c r="G200" t="s">
        <v>395</v>
      </c>
      <c r="H200" t="s">
        <v>85</v>
      </c>
      <c r="I200">
        <v>6.35</v>
      </c>
      <c r="J200" t="s">
        <v>34</v>
      </c>
      <c r="K200" t="s">
        <v>61</v>
      </c>
      <c r="L200">
        <v>3500</v>
      </c>
      <c r="M200">
        <v>3400</v>
      </c>
      <c r="O200" s="16">
        <v>0.97</v>
      </c>
      <c r="P200" s="16">
        <v>1.06</v>
      </c>
      <c r="Q200" t="s">
        <v>53</v>
      </c>
      <c r="R200" s="16" t="s">
        <v>242</v>
      </c>
      <c r="S200" s="16" t="s">
        <v>67</v>
      </c>
      <c r="T200" s="16">
        <v>54</v>
      </c>
      <c r="U200" s="17" t="s">
        <v>514</v>
      </c>
      <c r="V200" t="s">
        <v>37</v>
      </c>
      <c r="W200">
        <f>L200/1000</f>
        <v>3.5</v>
      </c>
      <c r="X200">
        <f>M200/1000</f>
        <v>3.4</v>
      </c>
      <c r="Y200">
        <f>X200*10</f>
        <v>34</v>
      </c>
      <c r="Z200" t="s">
        <v>38</v>
      </c>
      <c r="AA200" s="32" t="s">
        <v>58</v>
      </c>
      <c r="AB200" s="33" t="s">
        <v>1273</v>
      </c>
      <c r="AD200" s="16">
        <v>0.97</v>
      </c>
      <c r="AE200" s="16">
        <v>1.06</v>
      </c>
      <c r="AI200" s="18" t="s">
        <v>51</v>
      </c>
      <c r="AJ200" s="18" t="s">
        <v>395</v>
      </c>
      <c r="AK200" s="19" t="s">
        <v>67</v>
      </c>
      <c r="AL200" s="19">
        <v>54</v>
      </c>
      <c r="AM200" s="20" t="s">
        <v>514</v>
      </c>
      <c r="AS200">
        <v>26</v>
      </c>
      <c r="AT200">
        <v>28.3</v>
      </c>
    </row>
    <row r="201" spans="1:47" x14ac:dyDescent="0.25">
      <c r="A201">
        <v>6580</v>
      </c>
      <c r="B201" t="s">
        <v>515</v>
      </c>
      <c r="C201" t="s">
        <v>49</v>
      </c>
      <c r="D201">
        <v>388500</v>
      </c>
      <c r="E201" t="s">
        <v>516</v>
      </c>
      <c r="F201" t="s">
        <v>252</v>
      </c>
      <c r="G201" t="s">
        <v>399</v>
      </c>
      <c r="H201">
        <v>12.7</v>
      </c>
      <c r="I201">
        <v>6.35</v>
      </c>
      <c r="J201" t="s">
        <v>34</v>
      </c>
      <c r="K201" t="s">
        <v>73</v>
      </c>
      <c r="L201">
        <v>5400</v>
      </c>
      <c r="M201">
        <v>5200</v>
      </c>
      <c r="O201" s="16">
        <v>1.4950000000000001</v>
      </c>
      <c r="P201" s="16">
        <v>1.62</v>
      </c>
      <c r="Q201" t="s">
        <v>53</v>
      </c>
      <c r="R201" s="16" t="s">
        <v>242</v>
      </c>
      <c r="S201" s="16" t="s">
        <v>81</v>
      </c>
      <c r="T201" s="16">
        <v>54</v>
      </c>
      <c r="U201" s="17" t="s">
        <v>517</v>
      </c>
      <c r="V201" t="s">
        <v>37</v>
      </c>
      <c r="W201">
        <f>L201/1000</f>
        <v>5.4</v>
      </c>
      <c r="X201">
        <f>M201/1000</f>
        <v>5.2</v>
      </c>
      <c r="Y201">
        <f>X201*10</f>
        <v>52</v>
      </c>
      <c r="Z201" t="s">
        <v>38</v>
      </c>
      <c r="AA201" s="32" t="s">
        <v>58</v>
      </c>
      <c r="AB201" s="33" t="s">
        <v>1273</v>
      </c>
      <c r="AD201" s="16">
        <v>1.4950000000000001</v>
      </c>
      <c r="AE201" s="16">
        <v>1.62</v>
      </c>
      <c r="AI201" s="18" t="s">
        <v>252</v>
      </c>
      <c r="AJ201" s="18" t="s">
        <v>399</v>
      </c>
      <c r="AK201" s="19" t="s">
        <v>81</v>
      </c>
      <c r="AL201" s="19">
        <v>54</v>
      </c>
      <c r="AM201" s="20" t="s">
        <v>517</v>
      </c>
      <c r="AS201">
        <v>35.5</v>
      </c>
      <c r="AT201">
        <v>40</v>
      </c>
    </row>
    <row r="202" spans="1:47" x14ac:dyDescent="0.25">
      <c r="A202">
        <v>6625</v>
      </c>
      <c r="B202" t="s">
        <v>518</v>
      </c>
      <c r="C202" t="s">
        <v>49</v>
      </c>
      <c r="D202">
        <v>219200</v>
      </c>
      <c r="E202" t="s">
        <v>519</v>
      </c>
      <c r="F202" t="s">
        <v>260</v>
      </c>
      <c r="G202" t="s">
        <v>261</v>
      </c>
      <c r="H202" t="s">
        <v>33</v>
      </c>
      <c r="I202">
        <v>6.35</v>
      </c>
      <c r="J202" t="s">
        <v>34</v>
      </c>
      <c r="K202" t="s">
        <v>73</v>
      </c>
      <c r="L202">
        <v>7100</v>
      </c>
      <c r="M202">
        <v>6800</v>
      </c>
      <c r="O202" s="16">
        <v>1.9650000000000001</v>
      </c>
      <c r="P202" s="16">
        <v>2.12</v>
      </c>
      <c r="Q202" t="s">
        <v>53</v>
      </c>
      <c r="R202" s="16" t="s">
        <v>242</v>
      </c>
      <c r="S202" s="16" t="s">
        <v>520</v>
      </c>
      <c r="T202" s="16">
        <v>55</v>
      </c>
      <c r="U202" s="17" t="s">
        <v>521</v>
      </c>
      <c r="V202" t="s">
        <v>37</v>
      </c>
      <c r="W202">
        <f>L202/1000</f>
        <v>7.1</v>
      </c>
      <c r="X202">
        <f>M202/1000</f>
        <v>6.8</v>
      </c>
      <c r="Y202">
        <f>X202*10</f>
        <v>68</v>
      </c>
      <c r="Z202" t="s">
        <v>38</v>
      </c>
      <c r="AA202" s="32" t="s">
        <v>58</v>
      </c>
      <c r="AB202" s="33" t="s">
        <v>1273</v>
      </c>
      <c r="AD202" s="16">
        <v>1.9650000000000001</v>
      </c>
      <c r="AE202" s="16">
        <v>2.12</v>
      </c>
      <c r="AI202" s="18" t="s">
        <v>260</v>
      </c>
      <c r="AJ202" s="18" t="s">
        <v>261</v>
      </c>
      <c r="AK202" s="19" t="s">
        <v>520</v>
      </c>
      <c r="AL202" s="19">
        <v>55</v>
      </c>
      <c r="AM202" s="20" t="s">
        <v>521</v>
      </c>
      <c r="AS202">
        <v>55.2</v>
      </c>
      <c r="AT202">
        <v>60</v>
      </c>
    </row>
    <row r="203" spans="1:47" x14ac:dyDescent="0.25">
      <c r="A203">
        <v>6670</v>
      </c>
      <c r="B203" t="s">
        <v>522</v>
      </c>
      <c r="C203" t="s">
        <v>49</v>
      </c>
      <c r="D203">
        <v>219200</v>
      </c>
      <c r="E203" t="s">
        <v>519</v>
      </c>
      <c r="F203" t="s">
        <v>236</v>
      </c>
      <c r="G203" t="s">
        <v>237</v>
      </c>
      <c r="H203" t="s">
        <v>85</v>
      </c>
      <c r="I203">
        <v>6.35</v>
      </c>
      <c r="J203" t="s">
        <v>238</v>
      </c>
      <c r="K203" t="s">
        <v>400</v>
      </c>
      <c r="L203" t="s">
        <v>523</v>
      </c>
      <c r="M203" t="s">
        <v>524</v>
      </c>
      <c r="O203" s="16">
        <v>0.75</v>
      </c>
      <c r="P203" s="16">
        <v>0.8</v>
      </c>
      <c r="Q203" t="s">
        <v>486</v>
      </c>
      <c r="R203" s="16" t="s">
        <v>242</v>
      </c>
      <c r="S203" s="16" t="s">
        <v>525</v>
      </c>
      <c r="T203" s="16">
        <v>49</v>
      </c>
      <c r="U203" s="17" t="s">
        <v>526</v>
      </c>
      <c r="V203" t="s">
        <v>37</v>
      </c>
      <c r="W203">
        <f>LEFT(L203,FIND(" ",L203,1)-1)/1000</f>
        <v>2.8</v>
      </c>
      <c r="X203">
        <f>LEFT(M203,FIND(" ",M203,1)-1)/1000</f>
        <v>2.6</v>
      </c>
      <c r="Y203">
        <f>X203*10</f>
        <v>26</v>
      </c>
      <c r="Z203" t="s">
        <v>38</v>
      </c>
      <c r="AA203" s="32" t="s">
        <v>58</v>
      </c>
      <c r="AB203" s="33" t="s">
        <v>1273</v>
      </c>
      <c r="AD203" s="16">
        <v>0.75</v>
      </c>
      <c r="AE203" s="16">
        <v>0.8</v>
      </c>
      <c r="AI203" s="18" t="s">
        <v>236</v>
      </c>
      <c r="AJ203" s="18" t="s">
        <v>237</v>
      </c>
      <c r="AK203" s="19" t="s">
        <v>525</v>
      </c>
      <c r="AL203" s="19">
        <v>49</v>
      </c>
      <c r="AM203" s="20" t="s">
        <v>526</v>
      </c>
      <c r="AS203">
        <v>23.9</v>
      </c>
      <c r="AT203">
        <v>26</v>
      </c>
    </row>
    <row r="204" spans="1:47" x14ac:dyDescent="0.25">
      <c r="A204">
        <v>6712</v>
      </c>
      <c r="B204" t="s">
        <v>527</v>
      </c>
      <c r="C204" t="s">
        <v>49</v>
      </c>
      <c r="D204">
        <v>219200</v>
      </c>
      <c r="E204" t="s">
        <v>519</v>
      </c>
      <c r="F204" t="s">
        <v>236</v>
      </c>
      <c r="G204" t="s">
        <v>237</v>
      </c>
      <c r="H204" t="s">
        <v>85</v>
      </c>
      <c r="I204">
        <v>6.35</v>
      </c>
      <c r="J204" t="s">
        <v>238</v>
      </c>
      <c r="K204" t="s">
        <v>400</v>
      </c>
      <c r="L204" t="s">
        <v>528</v>
      </c>
      <c r="M204" t="s">
        <v>529</v>
      </c>
      <c r="O204" s="16">
        <v>0.94</v>
      </c>
      <c r="P204" s="16">
        <v>1.08</v>
      </c>
      <c r="Q204" t="s">
        <v>486</v>
      </c>
      <c r="R204" s="16" t="s">
        <v>242</v>
      </c>
      <c r="S204" s="16" t="s">
        <v>530</v>
      </c>
      <c r="T204" s="16">
        <v>50</v>
      </c>
      <c r="U204" s="17" t="s">
        <v>531</v>
      </c>
      <c r="V204" t="s">
        <v>37</v>
      </c>
      <c r="W204">
        <f>LEFT(L204,FIND(" ",L204,1)-1)/1000</f>
        <v>3.5</v>
      </c>
      <c r="X204">
        <f>LEFT(M204,FIND(" ",M204,1)-1)/1000</f>
        <v>3.5</v>
      </c>
      <c r="Y204">
        <f>X204*10</f>
        <v>35</v>
      </c>
      <c r="Z204" t="s">
        <v>38</v>
      </c>
      <c r="AA204" s="32" t="s">
        <v>58</v>
      </c>
      <c r="AB204" s="33" t="s">
        <v>1273</v>
      </c>
      <c r="AD204" s="16">
        <v>0.94</v>
      </c>
      <c r="AE204" s="16">
        <v>1.08</v>
      </c>
      <c r="AI204" s="18" t="s">
        <v>236</v>
      </c>
      <c r="AJ204" s="18" t="s">
        <v>237</v>
      </c>
      <c r="AK204" s="19" t="s">
        <v>530</v>
      </c>
      <c r="AL204" s="19">
        <v>50</v>
      </c>
      <c r="AM204" s="20" t="s">
        <v>531</v>
      </c>
      <c r="AS204">
        <v>23.5</v>
      </c>
      <c r="AT204">
        <v>26</v>
      </c>
    </row>
    <row r="205" spans="1:47" x14ac:dyDescent="0.25">
      <c r="A205">
        <v>6756</v>
      </c>
      <c r="B205" t="s">
        <v>532</v>
      </c>
      <c r="C205" t="s">
        <v>49</v>
      </c>
      <c r="D205">
        <v>231900</v>
      </c>
      <c r="E205" t="s">
        <v>519</v>
      </c>
      <c r="F205" t="s">
        <v>252</v>
      </c>
      <c r="G205" t="s">
        <v>399</v>
      </c>
      <c r="H205" t="s">
        <v>533</v>
      </c>
      <c r="I205">
        <v>6.35</v>
      </c>
      <c r="J205" t="s">
        <v>238</v>
      </c>
      <c r="K205" t="s">
        <v>73</v>
      </c>
      <c r="L205" t="s">
        <v>254</v>
      </c>
      <c r="M205" t="s">
        <v>255</v>
      </c>
      <c r="O205" s="16">
        <v>1.4</v>
      </c>
      <c r="P205" s="16">
        <v>1.55</v>
      </c>
      <c r="Q205" t="s">
        <v>486</v>
      </c>
      <c r="R205" s="16" t="s">
        <v>242</v>
      </c>
      <c r="S205" s="16" t="s">
        <v>256</v>
      </c>
      <c r="T205" s="16">
        <v>53</v>
      </c>
      <c r="U205" s="17" t="s">
        <v>534</v>
      </c>
      <c r="V205" t="s">
        <v>37</v>
      </c>
      <c r="W205">
        <f>LEFT(L205,FIND(" ",L205,1)-1)/1000</f>
        <v>5.2</v>
      </c>
      <c r="X205">
        <f>LEFT(M205,FIND(" ",M205,1)-1)/1000</f>
        <v>5</v>
      </c>
      <c r="Y205">
        <f>X205*10</f>
        <v>50</v>
      </c>
      <c r="Z205" t="s">
        <v>38</v>
      </c>
      <c r="AA205" s="32" t="s">
        <v>58</v>
      </c>
      <c r="AB205" s="33" t="s">
        <v>1273</v>
      </c>
      <c r="AD205" s="16">
        <v>1.4</v>
      </c>
      <c r="AE205" s="16">
        <v>1.55</v>
      </c>
      <c r="AI205" s="18" t="s">
        <v>252</v>
      </c>
      <c r="AJ205" s="18" t="s">
        <v>399</v>
      </c>
      <c r="AK205" s="19" t="s">
        <v>256</v>
      </c>
      <c r="AL205" s="19">
        <v>53</v>
      </c>
      <c r="AM205" s="20" t="s">
        <v>534</v>
      </c>
      <c r="AS205">
        <v>32.700000000000003</v>
      </c>
      <c r="AT205">
        <v>36</v>
      </c>
      <c r="AU205">
        <v>5</v>
      </c>
    </row>
    <row r="206" spans="1:47" x14ac:dyDescent="0.25">
      <c r="A206">
        <v>6800</v>
      </c>
      <c r="B206" t="s">
        <v>535</v>
      </c>
      <c r="C206" t="s">
        <v>49</v>
      </c>
      <c r="D206">
        <v>231900</v>
      </c>
      <c r="E206" t="s">
        <v>519</v>
      </c>
      <c r="F206" t="s">
        <v>536</v>
      </c>
      <c r="G206" t="s">
        <v>537</v>
      </c>
      <c r="H206" t="s">
        <v>533</v>
      </c>
      <c r="I206">
        <v>6.35</v>
      </c>
      <c r="J206" t="s">
        <v>238</v>
      </c>
      <c r="K206" t="s">
        <v>73</v>
      </c>
      <c r="L206" t="s">
        <v>538</v>
      </c>
      <c r="M206" t="s">
        <v>539</v>
      </c>
      <c r="O206" s="16">
        <v>1.83</v>
      </c>
      <c r="P206" s="16">
        <v>2.11</v>
      </c>
      <c r="Q206" t="s">
        <v>100</v>
      </c>
      <c r="R206" s="16" t="s">
        <v>242</v>
      </c>
      <c r="S206" s="16" t="s">
        <v>540</v>
      </c>
      <c r="T206" s="16">
        <v>53</v>
      </c>
      <c r="U206" s="17" t="s">
        <v>541</v>
      </c>
      <c r="V206" t="s">
        <v>37</v>
      </c>
      <c r="W206">
        <f>LEFT(L206,FIND(" ",L206,1)-1)/1000</f>
        <v>6.8</v>
      </c>
      <c r="X206">
        <f>LEFT(M206,FIND(" ",M206,1)-1)/1000</f>
        <v>6.8</v>
      </c>
      <c r="Y206">
        <f>X206*10</f>
        <v>68</v>
      </c>
      <c r="Z206" t="s">
        <v>38</v>
      </c>
      <c r="AA206" s="32" t="s">
        <v>58</v>
      </c>
      <c r="AB206" s="33" t="s">
        <v>1273</v>
      </c>
      <c r="AD206" s="16">
        <v>1.83</v>
      </c>
      <c r="AE206" s="16">
        <v>2.11</v>
      </c>
      <c r="AI206" s="18" t="s">
        <v>536</v>
      </c>
      <c r="AJ206" s="18" t="s">
        <v>537</v>
      </c>
      <c r="AK206" s="19" t="s">
        <v>540</v>
      </c>
      <c r="AL206" s="19">
        <v>53</v>
      </c>
      <c r="AM206" s="20" t="s">
        <v>541</v>
      </c>
      <c r="AS206">
        <v>44</v>
      </c>
      <c r="AT206">
        <v>48</v>
      </c>
    </row>
    <row r="207" spans="1:47" x14ac:dyDescent="0.25">
      <c r="A207">
        <v>6844</v>
      </c>
      <c r="B207" t="s">
        <v>542</v>
      </c>
      <c r="C207" t="s">
        <v>207</v>
      </c>
      <c r="D207">
        <v>225500</v>
      </c>
      <c r="E207" t="s">
        <v>543</v>
      </c>
      <c r="F207" t="s">
        <v>71</v>
      </c>
      <c r="G207" t="s">
        <v>544</v>
      </c>
      <c r="H207" t="s">
        <v>545</v>
      </c>
      <c r="I207">
        <v>9.52</v>
      </c>
      <c r="L207">
        <v>7500</v>
      </c>
      <c r="M207">
        <v>7100</v>
      </c>
      <c r="O207" s="16">
        <v>2.19</v>
      </c>
      <c r="P207" s="16">
        <v>2.33</v>
      </c>
      <c r="S207" s="16" t="s">
        <v>264</v>
      </c>
      <c r="T207" s="16">
        <v>53</v>
      </c>
      <c r="U207" s="17" t="s">
        <v>159</v>
      </c>
      <c r="V207" t="s">
        <v>37</v>
      </c>
      <c r="W207">
        <f>L207/1000</f>
        <v>7.5</v>
      </c>
      <c r="X207">
        <f>M207/1000</f>
        <v>7.1</v>
      </c>
      <c r="Y207">
        <f>X207*10</f>
        <v>71</v>
      </c>
      <c r="Z207" t="s">
        <v>38</v>
      </c>
      <c r="AA207" s="32" t="s">
        <v>134</v>
      </c>
      <c r="AB207" s="33" t="s">
        <v>1273</v>
      </c>
      <c r="AD207" s="16">
        <v>2.19</v>
      </c>
      <c r="AE207" s="16">
        <v>2.33</v>
      </c>
      <c r="AI207" s="18" t="s">
        <v>71</v>
      </c>
      <c r="AJ207" s="18" t="s">
        <v>544</v>
      </c>
      <c r="AK207" s="19" t="s">
        <v>264</v>
      </c>
      <c r="AL207" s="19">
        <v>53</v>
      </c>
      <c r="AM207" s="20" t="s">
        <v>159</v>
      </c>
      <c r="AS207">
        <v>49</v>
      </c>
      <c r="AT207">
        <v>52</v>
      </c>
    </row>
    <row r="208" spans="1:47" x14ac:dyDescent="0.25">
      <c r="A208">
        <v>6876</v>
      </c>
      <c r="B208" t="s">
        <v>546</v>
      </c>
      <c r="C208" t="s">
        <v>49</v>
      </c>
      <c r="D208">
        <v>290500</v>
      </c>
      <c r="E208" t="s">
        <v>543</v>
      </c>
      <c r="F208" t="s">
        <v>51</v>
      </c>
      <c r="G208" t="s">
        <v>395</v>
      </c>
      <c r="H208" t="s">
        <v>85</v>
      </c>
      <c r="I208">
        <v>6.35</v>
      </c>
      <c r="J208" t="s">
        <v>34</v>
      </c>
      <c r="K208" t="s">
        <v>61</v>
      </c>
      <c r="L208">
        <v>2200</v>
      </c>
      <c r="M208">
        <v>2100</v>
      </c>
      <c r="O208" s="16">
        <v>0.60499999999999998</v>
      </c>
      <c r="P208" s="16">
        <v>0.65</v>
      </c>
      <c r="Q208" t="s">
        <v>53</v>
      </c>
      <c r="R208" s="16" t="s">
        <v>242</v>
      </c>
      <c r="S208" s="16" t="s">
        <v>508</v>
      </c>
      <c r="T208" s="16">
        <v>49</v>
      </c>
      <c r="U208" s="17" t="s">
        <v>509</v>
      </c>
      <c r="V208" t="s">
        <v>37</v>
      </c>
      <c r="W208">
        <f>L208/1000</f>
        <v>2.2000000000000002</v>
      </c>
      <c r="X208">
        <f>M208/1000</f>
        <v>2.1</v>
      </c>
      <c r="Y208">
        <f>X208*10</f>
        <v>21</v>
      </c>
      <c r="Z208" t="s">
        <v>38</v>
      </c>
      <c r="AA208" s="32" t="s">
        <v>58</v>
      </c>
      <c r="AB208" s="33" t="s">
        <v>1273</v>
      </c>
      <c r="AD208" s="16">
        <v>0.60499999999999998</v>
      </c>
      <c r="AE208" s="16">
        <v>0.65</v>
      </c>
      <c r="AI208" s="18" t="s">
        <v>51</v>
      </c>
      <c r="AJ208" s="18" t="s">
        <v>395</v>
      </c>
      <c r="AK208" s="19" t="s">
        <v>508</v>
      </c>
      <c r="AL208" s="19">
        <v>49</v>
      </c>
      <c r="AM208" s="20" t="s">
        <v>509</v>
      </c>
      <c r="AS208">
        <v>20.9</v>
      </c>
      <c r="AT208">
        <v>22.5</v>
      </c>
    </row>
    <row r="209" spans="1:46" x14ac:dyDescent="0.25">
      <c r="A209">
        <v>6921</v>
      </c>
      <c r="B209" t="s">
        <v>547</v>
      </c>
      <c r="C209" t="s">
        <v>49</v>
      </c>
      <c r="D209">
        <v>290500</v>
      </c>
      <c r="E209" t="s">
        <v>548</v>
      </c>
      <c r="F209" t="s">
        <v>252</v>
      </c>
      <c r="G209" t="s">
        <v>253</v>
      </c>
      <c r="H209">
        <v>12.7</v>
      </c>
      <c r="I209">
        <v>6.35</v>
      </c>
      <c r="J209" t="s">
        <v>238</v>
      </c>
      <c r="K209" t="s">
        <v>73</v>
      </c>
      <c r="L209" t="s">
        <v>254</v>
      </c>
      <c r="M209" t="s">
        <v>255</v>
      </c>
      <c r="O209" s="16">
        <v>1.4</v>
      </c>
      <c r="P209" s="16">
        <v>1.46</v>
      </c>
      <c r="Q209" t="s">
        <v>486</v>
      </c>
      <c r="R209" s="16" t="s">
        <v>242</v>
      </c>
      <c r="S209" s="16" t="s">
        <v>256</v>
      </c>
      <c r="T209" s="16">
        <v>53</v>
      </c>
      <c r="U209" s="17" t="s">
        <v>549</v>
      </c>
      <c r="W209">
        <f>LEFT(L209,FIND(" ",L209,1)-1)/1000</f>
        <v>5.2</v>
      </c>
      <c r="X209">
        <f>LEFT(M209,FIND(" ",M209,1)-1)/1000</f>
        <v>5</v>
      </c>
      <c r="Y209">
        <f>X209*10</f>
        <v>50</v>
      </c>
      <c r="AA209" s="32" t="s">
        <v>58</v>
      </c>
      <c r="AB209" s="33" t="s">
        <v>1273</v>
      </c>
      <c r="AD209" s="16">
        <v>1.4</v>
      </c>
      <c r="AE209" s="16">
        <v>1.46</v>
      </c>
      <c r="AI209" s="18" t="s">
        <v>252</v>
      </c>
      <c r="AJ209" s="18" t="s">
        <v>253</v>
      </c>
      <c r="AK209" s="19" t="s">
        <v>256</v>
      </c>
      <c r="AL209" s="19">
        <v>53</v>
      </c>
      <c r="AM209" s="20" t="s">
        <v>549</v>
      </c>
      <c r="AS209">
        <v>32.700000000000003</v>
      </c>
      <c r="AT209">
        <v>36.5</v>
      </c>
    </row>
    <row r="210" spans="1:46" x14ac:dyDescent="0.25">
      <c r="A210">
        <v>6960</v>
      </c>
      <c r="B210" t="s">
        <v>550</v>
      </c>
      <c r="C210" t="s">
        <v>49</v>
      </c>
      <c r="D210">
        <v>290500</v>
      </c>
      <c r="E210" t="s">
        <v>551</v>
      </c>
      <c r="F210" t="s">
        <v>260</v>
      </c>
      <c r="G210" t="s">
        <v>552</v>
      </c>
      <c r="H210">
        <v>12.7</v>
      </c>
      <c r="I210">
        <v>6.35</v>
      </c>
      <c r="J210" t="s">
        <v>238</v>
      </c>
      <c r="K210" t="s">
        <v>73</v>
      </c>
      <c r="L210" t="s">
        <v>262</v>
      </c>
      <c r="M210" t="s">
        <v>263</v>
      </c>
      <c r="O210" s="16">
        <v>2.1800000000000002</v>
      </c>
      <c r="P210" s="16">
        <v>2.16</v>
      </c>
      <c r="Q210" t="s">
        <v>486</v>
      </c>
      <c r="R210" s="16" t="s">
        <v>242</v>
      </c>
      <c r="S210" s="16" t="s">
        <v>264</v>
      </c>
      <c r="T210" s="16">
        <v>52</v>
      </c>
      <c r="U210" s="17" t="s">
        <v>553</v>
      </c>
      <c r="W210">
        <f>LEFT(L210,FIND(" ",L210,1)-1)/1000</f>
        <v>8.1</v>
      </c>
      <c r="X210">
        <f>LEFT(M210,FIND(" ",M210,1)-1)/1000</f>
        <v>7</v>
      </c>
      <c r="Y210">
        <f>X210*10</f>
        <v>70</v>
      </c>
      <c r="AA210" s="32" t="s">
        <v>58</v>
      </c>
      <c r="AB210" s="33" t="s">
        <v>1273</v>
      </c>
      <c r="AD210" s="16">
        <v>2.1800000000000002</v>
      </c>
      <c r="AE210" s="16">
        <v>2.16</v>
      </c>
      <c r="AI210" s="18" t="s">
        <v>260</v>
      </c>
      <c r="AJ210" s="18" t="s">
        <v>552</v>
      </c>
      <c r="AK210" s="19" t="s">
        <v>264</v>
      </c>
      <c r="AL210" s="19">
        <v>52</v>
      </c>
      <c r="AM210" s="20" t="s">
        <v>553</v>
      </c>
      <c r="AS210">
        <v>47.3</v>
      </c>
      <c r="AT210">
        <v>53.3</v>
      </c>
    </row>
    <row r="211" spans="1:46" x14ac:dyDescent="0.25">
      <c r="A211">
        <v>6999</v>
      </c>
      <c r="B211" t="s">
        <v>554</v>
      </c>
      <c r="C211" t="s">
        <v>49</v>
      </c>
      <c r="D211">
        <v>403800</v>
      </c>
      <c r="E211" t="s">
        <v>551</v>
      </c>
      <c r="F211" t="s">
        <v>51</v>
      </c>
      <c r="G211" t="s">
        <v>395</v>
      </c>
      <c r="H211" t="s">
        <v>85</v>
      </c>
      <c r="I211">
        <v>6.35</v>
      </c>
      <c r="J211" t="s">
        <v>34</v>
      </c>
      <c r="K211" t="s">
        <v>61</v>
      </c>
      <c r="L211">
        <v>2500</v>
      </c>
      <c r="M211">
        <v>2500</v>
      </c>
      <c r="O211" s="16">
        <v>0.69</v>
      </c>
      <c r="P211" s="16">
        <v>0.77500000000000002</v>
      </c>
      <c r="Q211" t="s">
        <v>53</v>
      </c>
      <c r="R211" s="16" t="s">
        <v>242</v>
      </c>
      <c r="S211" s="16" t="s">
        <v>511</v>
      </c>
      <c r="T211" s="16">
        <v>54</v>
      </c>
      <c r="U211" s="25" t="s">
        <v>512</v>
      </c>
      <c r="V211" t="s">
        <v>37</v>
      </c>
      <c r="W211">
        <f>L211/1000</f>
        <v>2.5</v>
      </c>
      <c r="X211">
        <f>M211/1000</f>
        <v>2.5</v>
      </c>
      <c r="Y211">
        <f>X211*10</f>
        <v>25</v>
      </c>
      <c r="Z211" t="s">
        <v>38</v>
      </c>
      <c r="AA211" s="32" t="s">
        <v>58</v>
      </c>
      <c r="AB211" s="33" t="s">
        <v>1273</v>
      </c>
      <c r="AD211" s="16">
        <v>0.69</v>
      </c>
      <c r="AE211" s="16">
        <v>0.77500000000000002</v>
      </c>
      <c r="AI211" s="18" t="s">
        <v>51</v>
      </c>
      <c r="AJ211" s="18" t="s">
        <v>395</v>
      </c>
      <c r="AK211" s="19" t="s">
        <v>511</v>
      </c>
      <c r="AL211" s="19">
        <v>54</v>
      </c>
      <c r="AM211" s="26" t="s">
        <v>512</v>
      </c>
      <c r="AR211" s="27"/>
      <c r="AS211">
        <v>22.4</v>
      </c>
      <c r="AT211">
        <v>24</v>
      </c>
    </row>
    <row r="212" spans="1:46" x14ac:dyDescent="0.25">
      <c r="A212">
        <v>7044</v>
      </c>
      <c r="B212" t="s">
        <v>555</v>
      </c>
      <c r="C212" t="s">
        <v>49</v>
      </c>
      <c r="D212">
        <v>403800</v>
      </c>
      <c r="E212" t="s">
        <v>551</v>
      </c>
      <c r="F212" t="s">
        <v>51</v>
      </c>
      <c r="G212" t="s">
        <v>395</v>
      </c>
      <c r="H212" t="s">
        <v>85</v>
      </c>
      <c r="I212">
        <v>6.35</v>
      </c>
      <c r="J212" t="s">
        <v>34</v>
      </c>
      <c r="K212" t="s">
        <v>61</v>
      </c>
      <c r="L212">
        <v>3500</v>
      </c>
      <c r="M212">
        <v>3400</v>
      </c>
      <c r="O212" s="16">
        <v>0.97</v>
      </c>
      <c r="P212" s="16">
        <v>1.06</v>
      </c>
      <c r="Q212" t="s">
        <v>53</v>
      </c>
      <c r="R212" s="16" t="s">
        <v>242</v>
      </c>
      <c r="S212" s="16" t="s">
        <v>67</v>
      </c>
      <c r="T212" s="16">
        <v>54</v>
      </c>
      <c r="U212" s="17" t="s">
        <v>514</v>
      </c>
      <c r="V212" t="s">
        <v>37</v>
      </c>
      <c r="W212">
        <f>L212/1000</f>
        <v>3.5</v>
      </c>
      <c r="X212">
        <f>M212/1000</f>
        <v>3.4</v>
      </c>
      <c r="Y212">
        <f>X212*10</f>
        <v>34</v>
      </c>
      <c r="Z212" t="s">
        <v>38</v>
      </c>
      <c r="AA212" s="32" t="s">
        <v>58</v>
      </c>
      <c r="AB212" s="33" t="s">
        <v>1273</v>
      </c>
      <c r="AD212" s="16">
        <v>0.97</v>
      </c>
      <c r="AE212" s="16">
        <v>1.06</v>
      </c>
      <c r="AI212" s="18" t="s">
        <v>51</v>
      </c>
      <c r="AJ212" s="18" t="s">
        <v>395</v>
      </c>
      <c r="AK212" s="19" t="s">
        <v>67</v>
      </c>
      <c r="AL212" s="19">
        <v>54</v>
      </c>
      <c r="AM212" s="20" t="s">
        <v>514</v>
      </c>
      <c r="AS212">
        <v>26</v>
      </c>
      <c r="AT212">
        <v>28.3</v>
      </c>
    </row>
    <row r="213" spans="1:46" x14ac:dyDescent="0.25">
      <c r="A213">
        <v>7089</v>
      </c>
      <c r="B213" t="s">
        <v>556</v>
      </c>
      <c r="C213" t="s">
        <v>49</v>
      </c>
      <c r="D213">
        <v>403800</v>
      </c>
      <c r="E213" t="s">
        <v>551</v>
      </c>
      <c r="F213" t="s">
        <v>252</v>
      </c>
      <c r="G213" t="s">
        <v>399</v>
      </c>
      <c r="H213">
        <v>12.7</v>
      </c>
      <c r="I213">
        <v>6.35</v>
      </c>
      <c r="J213" t="s">
        <v>34</v>
      </c>
      <c r="K213" t="s">
        <v>73</v>
      </c>
      <c r="L213">
        <v>5400</v>
      </c>
      <c r="M213">
        <v>5200</v>
      </c>
      <c r="O213" s="16">
        <v>1.4950000000000001</v>
      </c>
      <c r="P213" s="16">
        <v>1.62</v>
      </c>
      <c r="Q213" t="s">
        <v>53</v>
      </c>
      <c r="R213" s="16" t="s">
        <v>242</v>
      </c>
      <c r="S213" s="16" t="s">
        <v>81</v>
      </c>
      <c r="T213" s="16">
        <v>54</v>
      </c>
      <c r="U213" s="17" t="s">
        <v>517</v>
      </c>
      <c r="V213" t="s">
        <v>37</v>
      </c>
      <c r="W213">
        <f>L213/1000</f>
        <v>5.4</v>
      </c>
      <c r="X213">
        <f>M213/1000</f>
        <v>5.2</v>
      </c>
      <c r="Y213">
        <f>X213*10</f>
        <v>52</v>
      </c>
      <c r="Z213" t="s">
        <v>38</v>
      </c>
      <c r="AA213" s="32" t="s">
        <v>58</v>
      </c>
      <c r="AB213" s="33" t="s">
        <v>1273</v>
      </c>
      <c r="AD213" s="16">
        <v>1.4950000000000001</v>
      </c>
      <c r="AE213" s="16">
        <v>1.62</v>
      </c>
      <c r="AI213" s="18" t="s">
        <v>252</v>
      </c>
      <c r="AJ213" s="18" t="s">
        <v>399</v>
      </c>
      <c r="AK213" s="19" t="s">
        <v>81</v>
      </c>
      <c r="AL213" s="19">
        <v>54</v>
      </c>
      <c r="AM213" s="20" t="s">
        <v>517</v>
      </c>
      <c r="AS213">
        <v>35.5</v>
      </c>
      <c r="AT213">
        <v>40</v>
      </c>
    </row>
    <row r="214" spans="1:46" x14ac:dyDescent="0.25">
      <c r="A214">
        <v>7134</v>
      </c>
      <c r="B214" t="s">
        <v>557</v>
      </c>
      <c r="C214" t="s">
        <v>49</v>
      </c>
      <c r="D214">
        <v>124300</v>
      </c>
      <c r="E214" t="s">
        <v>551</v>
      </c>
      <c r="F214" t="s">
        <v>260</v>
      </c>
      <c r="G214" t="s">
        <v>261</v>
      </c>
      <c r="H214" t="s">
        <v>33</v>
      </c>
      <c r="I214">
        <v>6.35</v>
      </c>
      <c r="J214" t="s">
        <v>34</v>
      </c>
      <c r="K214" t="s">
        <v>73</v>
      </c>
      <c r="L214">
        <v>7100</v>
      </c>
      <c r="M214">
        <v>6800</v>
      </c>
      <c r="O214" s="16">
        <v>1.9650000000000001</v>
      </c>
      <c r="P214" s="16">
        <v>2.12</v>
      </c>
      <c r="Q214" t="s">
        <v>53</v>
      </c>
      <c r="R214" s="16" t="s">
        <v>242</v>
      </c>
      <c r="S214" s="16" t="s">
        <v>520</v>
      </c>
      <c r="T214" s="16">
        <v>54</v>
      </c>
      <c r="U214" s="17" t="s">
        <v>521</v>
      </c>
      <c r="V214" t="s">
        <v>37</v>
      </c>
      <c r="W214">
        <f>L214/1000</f>
        <v>7.1</v>
      </c>
      <c r="X214">
        <f>M214/1000</f>
        <v>6.8</v>
      </c>
      <c r="Y214">
        <f>X214*10</f>
        <v>68</v>
      </c>
      <c r="Z214" t="s">
        <v>38</v>
      </c>
      <c r="AA214" s="32" t="s">
        <v>58</v>
      </c>
      <c r="AB214" s="33" t="s">
        <v>1273</v>
      </c>
      <c r="AD214" s="16">
        <v>1.9650000000000001</v>
      </c>
      <c r="AE214" s="16">
        <v>2.12</v>
      </c>
      <c r="AI214" s="18" t="s">
        <v>260</v>
      </c>
      <c r="AJ214" s="18" t="s">
        <v>261</v>
      </c>
      <c r="AK214" s="19" t="s">
        <v>520</v>
      </c>
      <c r="AL214" s="19">
        <v>54</v>
      </c>
      <c r="AM214" s="20" t="s">
        <v>521</v>
      </c>
      <c r="AS214">
        <v>55.2</v>
      </c>
      <c r="AT214">
        <v>60</v>
      </c>
    </row>
    <row r="215" spans="1:46" x14ac:dyDescent="0.25">
      <c r="A215">
        <v>7179</v>
      </c>
      <c r="B215" t="s">
        <v>1164</v>
      </c>
      <c r="C215" t="s">
        <v>990</v>
      </c>
      <c r="D215">
        <v>124300</v>
      </c>
      <c r="E215" t="s">
        <v>1165</v>
      </c>
      <c r="F215" t="s">
        <v>1005</v>
      </c>
      <c r="G215" t="s">
        <v>1001</v>
      </c>
      <c r="H215">
        <v>12.7</v>
      </c>
      <c r="I215">
        <v>6.35</v>
      </c>
      <c r="L215">
        <v>5800</v>
      </c>
      <c r="M215">
        <v>5200</v>
      </c>
      <c r="R215" s="16" t="s">
        <v>86</v>
      </c>
      <c r="S215" s="16" t="s">
        <v>256</v>
      </c>
      <c r="U215" s="17" t="s">
        <v>1002</v>
      </c>
      <c r="V215" t="s">
        <v>37</v>
      </c>
      <c r="W215">
        <f>L215/1000</f>
        <v>5.8</v>
      </c>
      <c r="X215">
        <f>M215/1000</f>
        <v>5.2</v>
      </c>
      <c r="Y215">
        <f>X215*10</f>
        <v>52</v>
      </c>
      <c r="Z215" t="s">
        <v>38</v>
      </c>
      <c r="AA215" s="32" t="s">
        <v>58</v>
      </c>
      <c r="AB215" s="33" t="s">
        <v>1271</v>
      </c>
      <c r="AI215" s="18" t="s">
        <v>1005</v>
      </c>
      <c r="AJ215" s="18" t="s">
        <v>1001</v>
      </c>
      <c r="AK215" s="19" t="s">
        <v>256</v>
      </c>
      <c r="AM215" s="20" t="s">
        <v>1002</v>
      </c>
      <c r="AS215">
        <v>13</v>
      </c>
      <c r="AT215">
        <v>16</v>
      </c>
    </row>
    <row r="216" spans="1:46" x14ac:dyDescent="0.25">
      <c r="A216">
        <v>7204</v>
      </c>
      <c r="B216" t="s">
        <v>558</v>
      </c>
      <c r="C216" t="s">
        <v>49</v>
      </c>
      <c r="D216">
        <v>124300</v>
      </c>
      <c r="E216" t="s">
        <v>559</v>
      </c>
      <c r="F216" t="s">
        <v>236</v>
      </c>
      <c r="G216" t="s">
        <v>237</v>
      </c>
      <c r="H216" t="s">
        <v>85</v>
      </c>
      <c r="J216" t="s">
        <v>238</v>
      </c>
      <c r="K216" t="s">
        <v>61</v>
      </c>
      <c r="L216" t="s">
        <v>239</v>
      </c>
      <c r="M216" t="s">
        <v>240</v>
      </c>
      <c r="P216" s="16">
        <v>0.81499999999999995</v>
      </c>
      <c r="Q216" t="s">
        <v>241</v>
      </c>
      <c r="R216" s="16" t="s">
        <v>242</v>
      </c>
      <c r="S216" s="16" t="s">
        <v>243</v>
      </c>
      <c r="T216" s="16">
        <v>51</v>
      </c>
      <c r="U216" s="25" t="s">
        <v>244</v>
      </c>
      <c r="W216">
        <f>LEFT(L216,FIND(" ",L216,1)-1)/1000</f>
        <v>2.9</v>
      </c>
      <c r="X216">
        <f>LEFT(M216,FIND(" ",M216,1)-1)/1000</f>
        <v>2.7</v>
      </c>
      <c r="Y216">
        <f>X216*10</f>
        <v>27</v>
      </c>
      <c r="AA216" s="32" t="s">
        <v>58</v>
      </c>
      <c r="AB216" s="33" t="s">
        <v>1273</v>
      </c>
      <c r="AE216" s="16">
        <v>0.81499999999999995</v>
      </c>
      <c r="AI216" s="18" t="s">
        <v>236</v>
      </c>
      <c r="AJ216" s="18" t="s">
        <v>237</v>
      </c>
      <c r="AK216" s="19" t="s">
        <v>243</v>
      </c>
      <c r="AL216" s="19">
        <v>51</v>
      </c>
      <c r="AM216" s="26" t="s">
        <v>244</v>
      </c>
      <c r="AR216" s="27"/>
      <c r="AS216">
        <v>23.9</v>
      </c>
      <c r="AT216">
        <v>26</v>
      </c>
    </row>
    <row r="217" spans="1:46" x14ac:dyDescent="0.25">
      <c r="A217">
        <v>7243</v>
      </c>
      <c r="B217" t="s">
        <v>560</v>
      </c>
      <c r="C217" t="s">
        <v>49</v>
      </c>
      <c r="D217">
        <v>151200</v>
      </c>
      <c r="E217" t="s">
        <v>559</v>
      </c>
      <c r="F217" t="s">
        <v>252</v>
      </c>
      <c r="G217" t="s">
        <v>253</v>
      </c>
      <c r="H217" t="s">
        <v>85</v>
      </c>
      <c r="I217">
        <v>6.35</v>
      </c>
      <c r="J217" t="s">
        <v>238</v>
      </c>
      <c r="K217" t="s">
        <v>61</v>
      </c>
      <c r="L217">
        <v>3200</v>
      </c>
      <c r="M217">
        <v>2600</v>
      </c>
      <c r="O217" s="16">
        <v>0.8</v>
      </c>
      <c r="P217" s="16">
        <v>0.65</v>
      </c>
      <c r="Q217" t="s">
        <v>368</v>
      </c>
      <c r="R217" s="16" t="s">
        <v>242</v>
      </c>
      <c r="S217" s="16" t="s">
        <v>364</v>
      </c>
      <c r="T217" s="16">
        <v>47</v>
      </c>
      <c r="U217" s="17" t="s">
        <v>365</v>
      </c>
      <c r="V217" t="s">
        <v>37</v>
      </c>
      <c r="W217">
        <f>L217/1000</f>
        <v>3.2</v>
      </c>
      <c r="X217">
        <f>M217/1000</f>
        <v>2.6</v>
      </c>
      <c r="Y217">
        <f>X217*10</f>
        <v>26</v>
      </c>
      <c r="Z217" t="s">
        <v>38</v>
      </c>
      <c r="AA217" s="32" t="s">
        <v>58</v>
      </c>
      <c r="AB217" s="33" t="s">
        <v>1273</v>
      </c>
      <c r="AD217" s="16">
        <v>0.8</v>
      </c>
      <c r="AE217" s="16">
        <v>0.65</v>
      </c>
      <c r="AI217" s="18" t="s">
        <v>252</v>
      </c>
      <c r="AJ217" s="18" t="s">
        <v>253</v>
      </c>
      <c r="AK217" s="19" t="s">
        <v>364</v>
      </c>
      <c r="AL217" s="19">
        <v>47</v>
      </c>
      <c r="AM217" s="20" t="s">
        <v>365</v>
      </c>
      <c r="AS217">
        <v>29</v>
      </c>
      <c r="AT217">
        <v>31.5</v>
      </c>
    </row>
    <row r="218" spans="1:46" x14ac:dyDescent="0.25">
      <c r="A218">
        <v>7289</v>
      </c>
      <c r="B218" t="s">
        <v>1166</v>
      </c>
      <c r="C218" t="s">
        <v>1063</v>
      </c>
      <c r="D218">
        <v>151200</v>
      </c>
      <c r="E218" t="s">
        <v>1167</v>
      </c>
      <c r="F218" t="s">
        <v>1168</v>
      </c>
      <c r="G218" t="s">
        <v>1169</v>
      </c>
      <c r="H218">
        <v>9.52</v>
      </c>
      <c r="I218">
        <v>6.35</v>
      </c>
      <c r="L218">
        <v>4000</v>
      </c>
      <c r="M218">
        <v>3500</v>
      </c>
      <c r="R218" s="16" t="s">
        <v>242</v>
      </c>
      <c r="S218" s="16" t="s">
        <v>1170</v>
      </c>
      <c r="U218" s="17" t="s">
        <v>1171</v>
      </c>
      <c r="V218" t="s">
        <v>37</v>
      </c>
      <c r="W218">
        <f>L218/1000</f>
        <v>4</v>
      </c>
      <c r="X218">
        <f>M218/1000</f>
        <v>3.5</v>
      </c>
      <c r="Y218">
        <f>X218*10</f>
        <v>35</v>
      </c>
      <c r="Z218" t="s">
        <v>38</v>
      </c>
      <c r="AA218" s="32" t="s">
        <v>134</v>
      </c>
      <c r="AB218" s="33" t="s">
        <v>1271</v>
      </c>
      <c r="AI218" s="18" t="s">
        <v>1168</v>
      </c>
      <c r="AJ218" s="18" t="s">
        <v>1169</v>
      </c>
      <c r="AK218" s="19" t="s">
        <v>1170</v>
      </c>
      <c r="AM218" s="20" t="s">
        <v>1171</v>
      </c>
      <c r="AS218">
        <v>26</v>
      </c>
      <c r="AT218">
        <v>30</v>
      </c>
    </row>
    <row r="219" spans="1:46" x14ac:dyDescent="0.25">
      <c r="A219">
        <v>7305</v>
      </c>
      <c r="B219" t="s">
        <v>561</v>
      </c>
      <c r="C219" t="s">
        <v>49</v>
      </c>
      <c r="D219">
        <v>151200</v>
      </c>
      <c r="E219" t="s">
        <v>562</v>
      </c>
      <c r="F219" t="s">
        <v>252</v>
      </c>
      <c r="G219" t="s">
        <v>253</v>
      </c>
      <c r="H219" t="s">
        <v>85</v>
      </c>
      <c r="I219">
        <v>6.35</v>
      </c>
      <c r="J219" t="s">
        <v>238</v>
      </c>
      <c r="K219" t="s">
        <v>61</v>
      </c>
      <c r="L219">
        <v>3200</v>
      </c>
      <c r="M219">
        <v>2600</v>
      </c>
      <c r="O219" s="16">
        <v>0.8</v>
      </c>
      <c r="P219" s="16">
        <v>0.65</v>
      </c>
      <c r="Q219" t="s">
        <v>74</v>
      </c>
      <c r="R219" s="16" t="s">
        <v>242</v>
      </c>
      <c r="S219" s="16" t="s">
        <v>364</v>
      </c>
      <c r="T219" s="16">
        <v>47</v>
      </c>
      <c r="U219" s="17">
        <v>29</v>
      </c>
      <c r="V219" t="s">
        <v>37</v>
      </c>
      <c r="W219">
        <f>L219/1000</f>
        <v>3.2</v>
      </c>
      <c r="X219">
        <f>M219/1000</f>
        <v>2.6</v>
      </c>
      <c r="Y219">
        <f>X219*10</f>
        <v>26</v>
      </c>
      <c r="Z219" t="s">
        <v>38</v>
      </c>
      <c r="AA219" s="32" t="s">
        <v>58</v>
      </c>
      <c r="AB219" s="33" t="s">
        <v>1273</v>
      </c>
      <c r="AD219" s="16">
        <v>0.8</v>
      </c>
      <c r="AE219" s="16">
        <v>0.65</v>
      </c>
      <c r="AI219" s="18" t="s">
        <v>252</v>
      </c>
      <c r="AJ219" s="18" t="s">
        <v>253</v>
      </c>
      <c r="AK219" s="19" t="s">
        <v>364</v>
      </c>
      <c r="AL219" s="19">
        <v>47</v>
      </c>
      <c r="AM219" s="20">
        <v>29</v>
      </c>
      <c r="AS219">
        <v>29</v>
      </c>
    </row>
    <row r="220" spans="1:46" x14ac:dyDescent="0.25">
      <c r="A220">
        <v>7349</v>
      </c>
      <c r="B220" t="s">
        <v>563</v>
      </c>
      <c r="C220" t="s">
        <v>49</v>
      </c>
      <c r="D220">
        <v>39900</v>
      </c>
      <c r="E220" t="s">
        <v>564</v>
      </c>
      <c r="F220" t="s">
        <v>252</v>
      </c>
      <c r="G220" t="s">
        <v>253</v>
      </c>
      <c r="H220" t="s">
        <v>85</v>
      </c>
      <c r="I220">
        <v>6.35</v>
      </c>
      <c r="J220" t="s">
        <v>238</v>
      </c>
      <c r="K220" t="s">
        <v>61</v>
      </c>
      <c r="L220">
        <v>3200</v>
      </c>
      <c r="M220">
        <v>2600</v>
      </c>
      <c r="O220" s="16">
        <v>0.8</v>
      </c>
      <c r="P220" s="16">
        <v>0.65</v>
      </c>
      <c r="Q220" t="s">
        <v>74</v>
      </c>
      <c r="R220" s="16" t="s">
        <v>242</v>
      </c>
      <c r="S220" s="16" t="s">
        <v>364</v>
      </c>
      <c r="T220" s="16">
        <v>47</v>
      </c>
      <c r="U220" s="17">
        <v>29</v>
      </c>
      <c r="V220" t="s">
        <v>37</v>
      </c>
      <c r="W220">
        <f>L220/1000</f>
        <v>3.2</v>
      </c>
      <c r="X220">
        <f>M220/1000</f>
        <v>2.6</v>
      </c>
      <c r="Y220">
        <f>X220*10</f>
        <v>26</v>
      </c>
      <c r="Z220" t="s">
        <v>38</v>
      </c>
      <c r="AA220" s="32" t="s">
        <v>58</v>
      </c>
      <c r="AB220" s="33" t="s">
        <v>1273</v>
      </c>
      <c r="AD220" s="16">
        <v>0.8</v>
      </c>
      <c r="AE220" s="16">
        <v>0.65</v>
      </c>
      <c r="AI220" s="18" t="s">
        <v>252</v>
      </c>
      <c r="AJ220" s="18" t="s">
        <v>253</v>
      </c>
      <c r="AK220" s="19" t="s">
        <v>364</v>
      </c>
      <c r="AL220" s="19">
        <v>47</v>
      </c>
      <c r="AM220" s="20">
        <v>29</v>
      </c>
      <c r="AS220">
        <v>29</v>
      </c>
    </row>
    <row r="221" spans="1:46" x14ac:dyDescent="0.25">
      <c r="A221">
        <v>7393</v>
      </c>
      <c r="B221" t="s">
        <v>565</v>
      </c>
      <c r="C221" t="s">
        <v>49</v>
      </c>
      <c r="D221">
        <v>43500</v>
      </c>
      <c r="E221" t="s">
        <v>566</v>
      </c>
      <c r="F221" t="s">
        <v>252</v>
      </c>
      <c r="G221" t="s">
        <v>253</v>
      </c>
      <c r="H221" t="s">
        <v>85</v>
      </c>
      <c r="I221">
        <v>6.35</v>
      </c>
      <c r="J221" t="s">
        <v>238</v>
      </c>
      <c r="K221" t="s">
        <v>61</v>
      </c>
      <c r="L221">
        <v>4200</v>
      </c>
      <c r="M221">
        <v>3500</v>
      </c>
      <c r="O221" s="16">
        <v>1.1000000000000001</v>
      </c>
      <c r="P221" s="16">
        <v>0.875</v>
      </c>
      <c r="Q221" t="s">
        <v>91</v>
      </c>
      <c r="R221" s="16" t="s">
        <v>242</v>
      </c>
      <c r="S221" s="16" t="s">
        <v>371</v>
      </c>
      <c r="T221" s="16">
        <v>48</v>
      </c>
      <c r="U221" s="25" t="s">
        <v>372</v>
      </c>
      <c r="V221" t="s">
        <v>37</v>
      </c>
      <c r="W221">
        <f>L221/1000</f>
        <v>4.2</v>
      </c>
      <c r="X221">
        <f>M221/1000</f>
        <v>3.5</v>
      </c>
      <c r="Y221">
        <f>X221*10</f>
        <v>35</v>
      </c>
      <c r="Z221" t="s">
        <v>38</v>
      </c>
      <c r="AA221" s="32" t="s">
        <v>58</v>
      </c>
      <c r="AB221" s="33" t="s">
        <v>1273</v>
      </c>
      <c r="AD221" s="16">
        <v>1.1000000000000001</v>
      </c>
      <c r="AE221" s="16">
        <v>0.875</v>
      </c>
      <c r="AI221" s="18" t="s">
        <v>252</v>
      </c>
      <c r="AJ221" s="18" t="s">
        <v>253</v>
      </c>
      <c r="AK221" s="19" t="s">
        <v>371</v>
      </c>
      <c r="AL221" s="19">
        <v>48</v>
      </c>
      <c r="AM221" s="26" t="s">
        <v>372</v>
      </c>
      <c r="AR221" s="27"/>
      <c r="AS221">
        <v>31.5</v>
      </c>
      <c r="AT221">
        <v>34</v>
      </c>
    </row>
    <row r="222" spans="1:46" x14ac:dyDescent="0.25">
      <c r="A222">
        <v>7438</v>
      </c>
      <c r="B222" t="s">
        <v>567</v>
      </c>
      <c r="C222" t="s">
        <v>49</v>
      </c>
      <c r="D222">
        <v>49800</v>
      </c>
      <c r="E222" t="s">
        <v>568</v>
      </c>
      <c r="F222" t="s">
        <v>252</v>
      </c>
      <c r="G222" t="s">
        <v>253</v>
      </c>
      <c r="H222" t="s">
        <v>85</v>
      </c>
      <c r="I222">
        <v>6.35</v>
      </c>
      <c r="J222" t="s">
        <v>238</v>
      </c>
      <c r="K222" t="s">
        <v>61</v>
      </c>
      <c r="L222">
        <v>4200</v>
      </c>
      <c r="M222">
        <v>3500</v>
      </c>
      <c r="O222" s="16">
        <v>1.1000000000000001</v>
      </c>
      <c r="P222" s="16">
        <v>0.875</v>
      </c>
      <c r="Q222" t="s">
        <v>91</v>
      </c>
      <c r="R222" s="16" t="s">
        <v>242</v>
      </c>
      <c r="S222" s="16" t="s">
        <v>371</v>
      </c>
      <c r="T222" s="16">
        <v>48</v>
      </c>
      <c r="U222" s="25" t="s">
        <v>372</v>
      </c>
      <c r="V222" t="s">
        <v>37</v>
      </c>
      <c r="W222">
        <f>L222/1000</f>
        <v>4.2</v>
      </c>
      <c r="X222">
        <f>M222/1000</f>
        <v>3.5</v>
      </c>
      <c r="Y222">
        <f>X222*10</f>
        <v>35</v>
      </c>
      <c r="Z222" t="s">
        <v>38</v>
      </c>
      <c r="AA222" s="32" t="s">
        <v>58</v>
      </c>
      <c r="AB222" s="33" t="s">
        <v>1273</v>
      </c>
      <c r="AD222" s="16">
        <v>1.1000000000000001</v>
      </c>
      <c r="AE222" s="16">
        <v>0.875</v>
      </c>
      <c r="AI222" s="18" t="s">
        <v>252</v>
      </c>
      <c r="AJ222" s="18" t="s">
        <v>253</v>
      </c>
      <c r="AK222" s="19" t="s">
        <v>371</v>
      </c>
      <c r="AL222" s="19">
        <v>48</v>
      </c>
      <c r="AM222" s="26" t="s">
        <v>372</v>
      </c>
      <c r="AR222" s="27"/>
      <c r="AS222">
        <v>31.5</v>
      </c>
      <c r="AT222">
        <v>34</v>
      </c>
    </row>
    <row r="223" spans="1:46" x14ac:dyDescent="0.25">
      <c r="A223">
        <v>7482</v>
      </c>
      <c r="B223" t="s">
        <v>569</v>
      </c>
      <c r="C223" t="s">
        <v>49</v>
      </c>
      <c r="D223">
        <v>74500</v>
      </c>
      <c r="E223" t="s">
        <v>570</v>
      </c>
      <c r="F223" t="s">
        <v>252</v>
      </c>
      <c r="G223" t="s">
        <v>253</v>
      </c>
      <c r="H223" t="s">
        <v>85</v>
      </c>
      <c r="I223">
        <v>6.35</v>
      </c>
      <c r="J223" t="s">
        <v>238</v>
      </c>
      <c r="K223" t="s">
        <v>61</v>
      </c>
      <c r="L223">
        <v>4200</v>
      </c>
      <c r="M223">
        <v>3500</v>
      </c>
      <c r="O223" s="16">
        <v>1.1000000000000001</v>
      </c>
      <c r="P223" s="16">
        <v>0.875</v>
      </c>
      <c r="Q223" t="s">
        <v>91</v>
      </c>
      <c r="R223" s="16" t="s">
        <v>242</v>
      </c>
      <c r="S223" s="16" t="s">
        <v>371</v>
      </c>
      <c r="T223" s="16">
        <v>48</v>
      </c>
      <c r="U223" s="25" t="s">
        <v>372</v>
      </c>
      <c r="V223" t="s">
        <v>37</v>
      </c>
      <c r="W223">
        <f>L223/1000</f>
        <v>4.2</v>
      </c>
      <c r="X223">
        <f>M223/1000</f>
        <v>3.5</v>
      </c>
      <c r="Y223">
        <f>X223*10</f>
        <v>35</v>
      </c>
      <c r="Z223" t="s">
        <v>38</v>
      </c>
      <c r="AA223" s="32" t="s">
        <v>58</v>
      </c>
      <c r="AB223" s="33" t="s">
        <v>1273</v>
      </c>
      <c r="AD223" s="16">
        <v>1.1000000000000001</v>
      </c>
      <c r="AE223" s="16">
        <v>0.875</v>
      </c>
      <c r="AI223" s="18" t="s">
        <v>252</v>
      </c>
      <c r="AJ223" s="18" t="s">
        <v>253</v>
      </c>
      <c r="AK223" s="19" t="s">
        <v>371</v>
      </c>
      <c r="AL223" s="19">
        <v>48</v>
      </c>
      <c r="AM223" s="26" t="s">
        <v>372</v>
      </c>
      <c r="AR223" s="27"/>
      <c r="AS223">
        <v>31.5</v>
      </c>
      <c r="AT223">
        <v>34</v>
      </c>
    </row>
    <row r="224" spans="1:46" x14ac:dyDescent="0.25">
      <c r="A224">
        <v>7526</v>
      </c>
      <c r="B224" t="s">
        <v>1172</v>
      </c>
      <c r="C224" t="s">
        <v>990</v>
      </c>
      <c r="D224">
        <v>97600</v>
      </c>
      <c r="E224" t="s">
        <v>1173</v>
      </c>
      <c r="F224" t="s">
        <v>1106</v>
      </c>
      <c r="G224" t="s">
        <v>1107</v>
      </c>
      <c r="H224" t="s">
        <v>85</v>
      </c>
      <c r="I224">
        <v>6.35</v>
      </c>
      <c r="L224">
        <v>2900</v>
      </c>
      <c r="M224">
        <v>2600</v>
      </c>
      <c r="R224" s="16" t="s">
        <v>242</v>
      </c>
      <c r="S224" s="16" t="s">
        <v>1108</v>
      </c>
      <c r="U224" s="17" t="s">
        <v>1109</v>
      </c>
      <c r="V224" t="s">
        <v>37</v>
      </c>
      <c r="W224">
        <f>L224/1000</f>
        <v>2.9</v>
      </c>
      <c r="X224">
        <f>M224/1000</f>
        <v>2.6</v>
      </c>
      <c r="Y224">
        <f>X224*10</f>
        <v>26</v>
      </c>
      <c r="Z224" t="s">
        <v>38</v>
      </c>
      <c r="AA224" s="32" t="s">
        <v>58</v>
      </c>
      <c r="AB224" s="33" t="s">
        <v>1271</v>
      </c>
      <c r="AI224" s="18" t="s">
        <v>1106</v>
      </c>
      <c r="AJ224" s="18" t="s">
        <v>1107</v>
      </c>
      <c r="AK224" s="19" t="s">
        <v>1108</v>
      </c>
      <c r="AM224" s="20" t="s">
        <v>1109</v>
      </c>
      <c r="AS224">
        <v>8.4</v>
      </c>
      <c r="AT224">
        <v>10.5</v>
      </c>
    </row>
    <row r="225" spans="1:46" x14ac:dyDescent="0.25">
      <c r="A225">
        <v>7544</v>
      </c>
      <c r="B225" t="s">
        <v>1174</v>
      </c>
      <c r="C225" t="s">
        <v>990</v>
      </c>
      <c r="D225">
        <v>52100</v>
      </c>
      <c r="E225" t="s">
        <v>1175</v>
      </c>
      <c r="F225" t="s">
        <v>1106</v>
      </c>
      <c r="G225" t="s">
        <v>1107</v>
      </c>
      <c r="H225" t="s">
        <v>85</v>
      </c>
      <c r="I225">
        <v>6.35</v>
      </c>
      <c r="L225">
        <v>3700</v>
      </c>
      <c r="M225">
        <v>3600</v>
      </c>
      <c r="R225" s="16" t="s">
        <v>242</v>
      </c>
      <c r="S225" s="16" t="s">
        <v>1176</v>
      </c>
      <c r="U225" s="17" t="s">
        <v>1109</v>
      </c>
      <c r="V225" t="s">
        <v>37</v>
      </c>
      <c r="W225">
        <f>L225/1000</f>
        <v>3.7</v>
      </c>
      <c r="X225">
        <f>M225/1000</f>
        <v>3.6</v>
      </c>
      <c r="Y225">
        <f>X225*10</f>
        <v>36</v>
      </c>
      <c r="Z225" t="s">
        <v>38</v>
      </c>
      <c r="AA225" s="32" t="s">
        <v>58</v>
      </c>
      <c r="AB225" s="33" t="s">
        <v>1271</v>
      </c>
      <c r="AI225" s="18" t="s">
        <v>1106</v>
      </c>
      <c r="AJ225" s="18" t="s">
        <v>1107</v>
      </c>
      <c r="AK225" s="19" t="s">
        <v>1176</v>
      </c>
      <c r="AM225" s="20" t="s">
        <v>1109</v>
      </c>
      <c r="AS225">
        <v>8.4</v>
      </c>
      <c r="AT225">
        <v>10.5</v>
      </c>
    </row>
    <row r="226" spans="1:46" x14ac:dyDescent="0.25">
      <c r="A226">
        <v>7562</v>
      </c>
      <c r="B226" t="s">
        <v>1177</v>
      </c>
      <c r="C226" t="s">
        <v>990</v>
      </c>
      <c r="D226">
        <v>63300</v>
      </c>
      <c r="E226" t="s">
        <v>1178</v>
      </c>
      <c r="F226" t="s">
        <v>1179</v>
      </c>
      <c r="G226" t="s">
        <v>1001</v>
      </c>
      <c r="H226">
        <v>12.7</v>
      </c>
      <c r="I226">
        <v>6.35</v>
      </c>
      <c r="L226">
        <v>5500</v>
      </c>
      <c r="M226">
        <v>5000</v>
      </c>
      <c r="R226" s="16" t="s">
        <v>242</v>
      </c>
      <c r="S226" s="16" t="s">
        <v>256</v>
      </c>
      <c r="U226" s="17" t="s">
        <v>1180</v>
      </c>
      <c r="V226" t="s">
        <v>37</v>
      </c>
      <c r="W226">
        <f>L226/1000</f>
        <v>5.5</v>
      </c>
      <c r="X226">
        <f>M226/1000</f>
        <v>5</v>
      </c>
      <c r="Y226">
        <f>X226*10</f>
        <v>50</v>
      </c>
      <c r="Z226" t="s">
        <v>38</v>
      </c>
      <c r="AA226" s="32" t="s">
        <v>58</v>
      </c>
      <c r="AB226" s="33" t="s">
        <v>1271</v>
      </c>
      <c r="AI226" s="18" t="s">
        <v>1179</v>
      </c>
      <c r="AJ226" s="18" t="s">
        <v>1001</v>
      </c>
      <c r="AK226" s="19" t="s">
        <v>256</v>
      </c>
      <c r="AM226" s="20" t="s">
        <v>1180</v>
      </c>
      <c r="AS226">
        <v>11.6</v>
      </c>
      <c r="AT226">
        <v>14.4</v>
      </c>
    </row>
    <row r="227" spans="1:46" x14ac:dyDescent="0.25">
      <c r="A227">
        <v>7580</v>
      </c>
      <c r="B227" t="s">
        <v>1181</v>
      </c>
      <c r="C227" t="s">
        <v>990</v>
      </c>
      <c r="D227">
        <v>115900</v>
      </c>
      <c r="E227" t="s">
        <v>1182</v>
      </c>
      <c r="F227" t="s">
        <v>1183</v>
      </c>
      <c r="G227" t="s">
        <v>1011</v>
      </c>
      <c r="H227">
        <v>12.7</v>
      </c>
      <c r="I227">
        <v>6.35</v>
      </c>
      <c r="L227">
        <v>8100</v>
      </c>
      <c r="M227">
        <v>7000</v>
      </c>
      <c r="R227" s="16" t="s">
        <v>242</v>
      </c>
      <c r="S227" s="16" t="s">
        <v>264</v>
      </c>
      <c r="U227" s="17" t="s">
        <v>1184</v>
      </c>
      <c r="V227" t="s">
        <v>37</v>
      </c>
      <c r="W227">
        <f>L227/1000</f>
        <v>8.1</v>
      </c>
      <c r="X227">
        <f>M227/1000</f>
        <v>7</v>
      </c>
      <c r="Y227">
        <f>X227*10</f>
        <v>70</v>
      </c>
      <c r="Z227" t="s">
        <v>38</v>
      </c>
      <c r="AA227" s="32" t="s">
        <v>58</v>
      </c>
      <c r="AB227" s="33" t="s">
        <v>1271</v>
      </c>
      <c r="AI227" s="18" t="s">
        <v>1183</v>
      </c>
      <c r="AJ227" s="18" t="s">
        <v>1011</v>
      </c>
      <c r="AK227" s="19" t="s">
        <v>264</v>
      </c>
      <c r="AM227" s="20" t="s">
        <v>1184</v>
      </c>
      <c r="AS227">
        <v>14</v>
      </c>
      <c r="AT227">
        <v>17.5</v>
      </c>
    </row>
    <row r="228" spans="1:46" x14ac:dyDescent="0.25">
      <c r="A228">
        <v>7598</v>
      </c>
      <c r="B228" t="s">
        <v>961</v>
      </c>
      <c r="C228" t="s">
        <v>897</v>
      </c>
      <c r="D228">
        <v>92700</v>
      </c>
      <c r="E228" t="s">
        <v>962</v>
      </c>
      <c r="F228" t="s">
        <v>687</v>
      </c>
      <c r="G228" t="s">
        <v>720</v>
      </c>
      <c r="H228" t="s">
        <v>689</v>
      </c>
      <c r="I228" t="s">
        <v>690</v>
      </c>
      <c r="J228" t="s">
        <v>238</v>
      </c>
      <c r="K228">
        <v>30</v>
      </c>
      <c r="L228" t="s">
        <v>963</v>
      </c>
      <c r="M228" t="s">
        <v>964</v>
      </c>
      <c r="O228" s="16">
        <v>1.48</v>
      </c>
      <c r="P228" s="16">
        <v>1.32</v>
      </c>
      <c r="Q228" t="s">
        <v>107</v>
      </c>
      <c r="R228" s="16" t="s">
        <v>242</v>
      </c>
      <c r="T228" s="16">
        <v>51</v>
      </c>
      <c r="U228" s="17" t="s">
        <v>965</v>
      </c>
      <c r="V228" t="s">
        <v>37</v>
      </c>
      <c r="W228">
        <f>LEFT(L228,FIND(" ",L228,1)-1)/1000</f>
        <v>6.5</v>
      </c>
      <c r="X228">
        <f>LEFT(M228,FIND(" ",M228,1)-1)/1000</f>
        <v>5.4</v>
      </c>
      <c r="Y228">
        <f>X228*10</f>
        <v>54</v>
      </c>
      <c r="Z228" t="s">
        <v>38</v>
      </c>
      <c r="AA228" s="32" t="s">
        <v>272</v>
      </c>
      <c r="AB228" s="33" t="s">
        <v>1272</v>
      </c>
      <c r="AD228" s="16">
        <v>1.48</v>
      </c>
      <c r="AE228" s="16">
        <v>1.32</v>
      </c>
      <c r="AN228" s="21" t="s">
        <v>687</v>
      </c>
      <c r="AO228" s="21" t="s">
        <v>720</v>
      </c>
      <c r="AQ228" s="22">
        <v>51</v>
      </c>
      <c r="AR228" s="23" t="s">
        <v>965</v>
      </c>
    </row>
    <row r="229" spans="1:46" x14ac:dyDescent="0.25">
      <c r="A229">
        <v>7628</v>
      </c>
      <c r="B229" t="s">
        <v>966</v>
      </c>
      <c r="C229" t="s">
        <v>897</v>
      </c>
      <c r="D229">
        <v>54600</v>
      </c>
      <c r="E229" t="s">
        <v>967</v>
      </c>
      <c r="F229" t="s">
        <v>615</v>
      </c>
      <c r="G229" t="s">
        <v>731</v>
      </c>
      <c r="H229" t="s">
        <v>732</v>
      </c>
      <c r="I229" t="s">
        <v>285</v>
      </c>
      <c r="J229" t="s">
        <v>238</v>
      </c>
      <c r="K229">
        <v>25</v>
      </c>
      <c r="L229" t="s">
        <v>968</v>
      </c>
      <c r="M229" t="s">
        <v>969</v>
      </c>
      <c r="O229" s="16">
        <v>2.79</v>
      </c>
      <c r="P229" s="16">
        <v>2.79</v>
      </c>
      <c r="Q229" t="s">
        <v>107</v>
      </c>
      <c r="R229" s="16" t="s">
        <v>242</v>
      </c>
      <c r="T229" s="16">
        <v>55</v>
      </c>
      <c r="U229" s="17" t="s">
        <v>735</v>
      </c>
      <c r="V229" t="s">
        <v>37</v>
      </c>
      <c r="W229">
        <f>LEFT(L229,FIND(" ",L229,1)-1)/1000</f>
        <v>10.4</v>
      </c>
      <c r="X229">
        <f>LEFT(M229,FIND(" ",M229,1)-1)/1000</f>
        <v>9</v>
      </c>
      <c r="Y229">
        <f>X229*10</f>
        <v>90</v>
      </c>
      <c r="Z229" t="s">
        <v>38</v>
      </c>
      <c r="AA229" s="32" t="s">
        <v>272</v>
      </c>
      <c r="AB229" s="33" t="s">
        <v>1272</v>
      </c>
      <c r="AD229" s="16">
        <v>2.79</v>
      </c>
      <c r="AE229" s="16">
        <v>2.79</v>
      </c>
      <c r="AN229" s="21" t="s">
        <v>615</v>
      </c>
      <c r="AO229" s="21" t="s">
        <v>731</v>
      </c>
      <c r="AQ229" s="22">
        <v>55</v>
      </c>
      <c r="AR229" s="23" t="s">
        <v>735</v>
      </c>
    </row>
    <row r="230" spans="1:46" x14ac:dyDescent="0.25">
      <c r="A230">
        <v>7658</v>
      </c>
      <c r="B230" t="s">
        <v>970</v>
      </c>
      <c r="C230" t="s">
        <v>897</v>
      </c>
      <c r="D230">
        <v>56400</v>
      </c>
      <c r="E230" t="s">
        <v>971</v>
      </c>
      <c r="F230" t="s">
        <v>615</v>
      </c>
      <c r="G230" t="s">
        <v>742</v>
      </c>
      <c r="H230" t="s">
        <v>732</v>
      </c>
      <c r="I230" t="s">
        <v>285</v>
      </c>
      <c r="J230" t="s">
        <v>238</v>
      </c>
      <c r="K230">
        <v>25</v>
      </c>
      <c r="L230" t="s">
        <v>972</v>
      </c>
      <c r="M230" t="s">
        <v>973</v>
      </c>
      <c r="O230" s="16">
        <v>2.84</v>
      </c>
      <c r="P230" s="16">
        <v>3.47</v>
      </c>
      <c r="Q230" t="s">
        <v>107</v>
      </c>
      <c r="R230" s="16" t="s">
        <v>242</v>
      </c>
      <c r="T230" s="16">
        <v>55</v>
      </c>
      <c r="U230" s="17" t="s">
        <v>735</v>
      </c>
      <c r="V230" t="s">
        <v>37</v>
      </c>
      <c r="W230">
        <f>LEFT(L230,FIND(" ",L230,1)-1)/1000</f>
        <v>10.5</v>
      </c>
      <c r="X230">
        <f>LEFT(M230,FIND(" ",M230,1)-1)/1000</f>
        <v>10</v>
      </c>
      <c r="Y230">
        <f>X230*10</f>
        <v>100</v>
      </c>
      <c r="Z230" t="s">
        <v>38</v>
      </c>
      <c r="AA230" s="32" t="s">
        <v>272</v>
      </c>
      <c r="AB230" s="33" t="s">
        <v>1272</v>
      </c>
      <c r="AD230" s="16">
        <v>2.84</v>
      </c>
      <c r="AE230" s="16">
        <v>3.47</v>
      </c>
      <c r="AN230" s="21" t="s">
        <v>615</v>
      </c>
      <c r="AO230" s="21" t="s">
        <v>742</v>
      </c>
      <c r="AQ230" s="22">
        <v>55</v>
      </c>
      <c r="AR230" s="23" t="s">
        <v>735</v>
      </c>
    </row>
    <row r="231" spans="1:46" x14ac:dyDescent="0.25">
      <c r="A231">
        <v>7688</v>
      </c>
      <c r="B231" t="s">
        <v>974</v>
      </c>
      <c r="C231" t="s">
        <v>897</v>
      </c>
      <c r="D231">
        <v>120400</v>
      </c>
      <c r="E231" t="s">
        <v>975</v>
      </c>
      <c r="F231" t="s">
        <v>645</v>
      </c>
      <c r="G231" t="s">
        <v>752</v>
      </c>
      <c r="H231" t="s">
        <v>732</v>
      </c>
      <c r="I231" t="s">
        <v>285</v>
      </c>
      <c r="J231" t="s">
        <v>238</v>
      </c>
      <c r="K231">
        <v>25</v>
      </c>
      <c r="L231" t="s">
        <v>976</v>
      </c>
      <c r="M231" t="s">
        <v>977</v>
      </c>
      <c r="O231" s="16">
        <v>3.4</v>
      </c>
      <c r="P231" s="16">
        <v>3.87</v>
      </c>
      <c r="Q231" t="s">
        <v>107</v>
      </c>
      <c r="R231" s="16" t="s">
        <v>242</v>
      </c>
      <c r="T231" s="16">
        <v>58</v>
      </c>
      <c r="U231" s="17" t="s">
        <v>753</v>
      </c>
      <c r="V231" t="s">
        <v>37</v>
      </c>
      <c r="W231">
        <f>LEFT(L231,FIND(" ",L231,1)-1)/1000</f>
        <v>12.7</v>
      </c>
      <c r="X231">
        <f>LEFT(M231,FIND(" ",M231,1)-1)/1000</f>
        <v>12.5</v>
      </c>
      <c r="Y231">
        <f>X231*10</f>
        <v>125</v>
      </c>
      <c r="Z231" t="s">
        <v>38</v>
      </c>
      <c r="AA231" s="32" t="s">
        <v>272</v>
      </c>
      <c r="AB231" s="33" t="s">
        <v>1272</v>
      </c>
      <c r="AD231" s="16">
        <v>3.4</v>
      </c>
      <c r="AE231" s="16">
        <v>3.87</v>
      </c>
      <c r="AN231" s="21" t="s">
        <v>645</v>
      </c>
      <c r="AO231" s="21" t="s">
        <v>752</v>
      </c>
      <c r="AQ231" s="22">
        <v>58</v>
      </c>
      <c r="AR231" s="23" t="s">
        <v>753</v>
      </c>
    </row>
    <row r="232" spans="1:46" x14ac:dyDescent="0.25">
      <c r="A232">
        <v>7718</v>
      </c>
      <c r="B232" t="s">
        <v>978</v>
      </c>
      <c r="C232" t="s">
        <v>897</v>
      </c>
      <c r="D232">
        <v>120400</v>
      </c>
      <c r="E232" t="s">
        <v>979</v>
      </c>
      <c r="F232" t="s">
        <v>687</v>
      </c>
      <c r="G232" t="s">
        <v>720</v>
      </c>
      <c r="H232" t="s">
        <v>689</v>
      </c>
      <c r="I232" t="s">
        <v>690</v>
      </c>
      <c r="J232" t="s">
        <v>238</v>
      </c>
      <c r="K232">
        <v>30</v>
      </c>
      <c r="L232" t="s">
        <v>980</v>
      </c>
      <c r="M232" t="s">
        <v>943</v>
      </c>
      <c r="O232" s="16">
        <v>1.82</v>
      </c>
      <c r="P232" s="16">
        <v>1.7</v>
      </c>
      <c r="Q232" t="s">
        <v>107</v>
      </c>
      <c r="R232" s="16" t="s">
        <v>242</v>
      </c>
      <c r="T232" s="16">
        <v>53</v>
      </c>
      <c r="U232" s="17" t="s">
        <v>981</v>
      </c>
      <c r="V232" t="s">
        <v>37</v>
      </c>
      <c r="W232">
        <f>LEFT(L232,FIND(" ",L232,1)-1)/1000</f>
        <v>7.6</v>
      </c>
      <c r="X232">
        <f>LEFT(M232,FIND(" ",M232,1)-1)/1000</f>
        <v>7</v>
      </c>
      <c r="Y232">
        <f>X232*10</f>
        <v>70</v>
      </c>
      <c r="Z232" t="s">
        <v>38</v>
      </c>
      <c r="AA232" s="32" t="s">
        <v>272</v>
      </c>
      <c r="AB232" s="33" t="s">
        <v>1272</v>
      </c>
      <c r="AD232" s="16">
        <v>1.82</v>
      </c>
      <c r="AE232" s="16">
        <v>1.7</v>
      </c>
      <c r="AN232" s="21" t="s">
        <v>687</v>
      </c>
      <c r="AO232" s="21" t="s">
        <v>720</v>
      </c>
      <c r="AQ232" s="22">
        <v>53</v>
      </c>
      <c r="AR232" s="23" t="s">
        <v>981</v>
      </c>
    </row>
    <row r="233" spans="1:46" x14ac:dyDescent="0.25">
      <c r="A233">
        <v>7748</v>
      </c>
      <c r="B233" t="s">
        <v>982</v>
      </c>
      <c r="C233" t="s">
        <v>897</v>
      </c>
      <c r="D233">
        <v>120400</v>
      </c>
      <c r="E233" t="s">
        <v>983</v>
      </c>
      <c r="F233" t="s">
        <v>687</v>
      </c>
      <c r="G233" t="s">
        <v>720</v>
      </c>
      <c r="H233" t="s">
        <v>984</v>
      </c>
      <c r="I233" t="s">
        <v>908</v>
      </c>
      <c r="J233" t="s">
        <v>238</v>
      </c>
      <c r="K233">
        <v>30</v>
      </c>
      <c r="L233" t="s">
        <v>985</v>
      </c>
      <c r="M233" t="s">
        <v>986</v>
      </c>
      <c r="O233" s="16">
        <v>1.82</v>
      </c>
      <c r="P233" s="16">
        <v>1.7</v>
      </c>
      <c r="Q233" t="s">
        <v>107</v>
      </c>
      <c r="R233" s="16" t="s">
        <v>242</v>
      </c>
      <c r="T233" s="16">
        <v>53</v>
      </c>
      <c r="U233" s="17" t="s">
        <v>981</v>
      </c>
      <c r="V233" t="s">
        <v>37</v>
      </c>
      <c r="W233">
        <f>LEFT(L233,FIND(" ",L233,1)-1)/1000</f>
        <v>9.8000000000000007</v>
      </c>
      <c r="X233">
        <f>LEFT(M233,FIND(" ",M233,1)-1)/1000</f>
        <v>8.8000000000000007</v>
      </c>
      <c r="Y233">
        <f>X233*10</f>
        <v>88</v>
      </c>
      <c r="Z233" t="s">
        <v>38</v>
      </c>
      <c r="AA233" s="32" t="s">
        <v>272</v>
      </c>
      <c r="AB233" s="33" t="s">
        <v>1272</v>
      </c>
      <c r="AD233" s="16">
        <v>1.82</v>
      </c>
      <c r="AE233" s="16">
        <v>1.7</v>
      </c>
      <c r="AN233" s="21" t="s">
        <v>687</v>
      </c>
      <c r="AO233" s="21" t="s">
        <v>720</v>
      </c>
      <c r="AQ233" s="22">
        <v>53</v>
      </c>
      <c r="AR233" s="23" t="s">
        <v>981</v>
      </c>
    </row>
    <row r="234" spans="1:46" x14ac:dyDescent="0.25">
      <c r="A234">
        <v>7778</v>
      </c>
      <c r="B234" t="s">
        <v>987</v>
      </c>
      <c r="C234" t="s">
        <v>897</v>
      </c>
      <c r="D234">
        <v>136200</v>
      </c>
      <c r="E234" t="s">
        <v>988</v>
      </c>
      <c r="F234" t="s">
        <v>645</v>
      </c>
      <c r="G234" t="s">
        <v>752</v>
      </c>
      <c r="H234" t="s">
        <v>732</v>
      </c>
      <c r="I234" t="s">
        <v>285</v>
      </c>
      <c r="J234" t="s">
        <v>238</v>
      </c>
      <c r="K234">
        <v>45</v>
      </c>
      <c r="L234" t="s">
        <v>976</v>
      </c>
      <c r="M234" t="s">
        <v>977</v>
      </c>
      <c r="O234" s="16">
        <v>3.4</v>
      </c>
      <c r="P234" s="16">
        <v>3.87</v>
      </c>
      <c r="Q234" t="s">
        <v>107</v>
      </c>
      <c r="R234" s="16" t="s">
        <v>242</v>
      </c>
      <c r="T234" s="16">
        <v>58</v>
      </c>
      <c r="U234" s="17" t="s">
        <v>753</v>
      </c>
      <c r="V234" t="s">
        <v>37</v>
      </c>
      <c r="W234">
        <f>LEFT(L234,FIND(" ",L234,1)-1)/1000</f>
        <v>12.7</v>
      </c>
      <c r="X234">
        <f>LEFT(M234,FIND(" ",M234,1)-1)/1000</f>
        <v>12.5</v>
      </c>
      <c r="Y234">
        <f>X234*10</f>
        <v>125</v>
      </c>
      <c r="Z234" t="s">
        <v>38</v>
      </c>
      <c r="AA234" s="32" t="s">
        <v>272</v>
      </c>
      <c r="AB234" s="33" t="s">
        <v>1272</v>
      </c>
      <c r="AD234" s="16">
        <v>3.4</v>
      </c>
      <c r="AE234" s="16">
        <v>3.87</v>
      </c>
      <c r="AN234" s="21" t="s">
        <v>645</v>
      </c>
      <c r="AO234" s="21" t="s">
        <v>752</v>
      </c>
      <c r="AQ234" s="22">
        <v>58</v>
      </c>
      <c r="AR234" s="23" t="s">
        <v>753</v>
      </c>
    </row>
    <row r="235" spans="1:46" x14ac:dyDescent="0.25">
      <c r="A235">
        <v>7808</v>
      </c>
      <c r="B235" t="s">
        <v>571</v>
      </c>
      <c r="C235" t="s">
        <v>49</v>
      </c>
      <c r="D235">
        <v>136200</v>
      </c>
      <c r="E235" t="s">
        <v>572</v>
      </c>
      <c r="F235" t="s">
        <v>51</v>
      </c>
      <c r="G235" t="s">
        <v>395</v>
      </c>
      <c r="H235">
        <v>9.52</v>
      </c>
      <c r="I235">
        <v>6.35</v>
      </c>
      <c r="J235" t="s">
        <v>34</v>
      </c>
      <c r="L235">
        <v>2050</v>
      </c>
      <c r="M235">
        <v>2050</v>
      </c>
      <c r="O235" s="16">
        <v>0.63500000000000001</v>
      </c>
      <c r="P235" s="16">
        <v>0.755</v>
      </c>
      <c r="Q235" t="s">
        <v>53</v>
      </c>
      <c r="R235" s="16" t="s">
        <v>86</v>
      </c>
      <c r="S235" s="16" t="s">
        <v>54</v>
      </c>
      <c r="T235" s="16">
        <v>52</v>
      </c>
      <c r="U235" s="17" t="s">
        <v>573</v>
      </c>
      <c r="V235" t="s">
        <v>56</v>
      </c>
      <c r="W235">
        <f>L235/1000</f>
        <v>2.0499999999999998</v>
      </c>
      <c r="X235">
        <f>M235/1000</f>
        <v>2.0499999999999998</v>
      </c>
      <c r="Y235">
        <f>X235*10</f>
        <v>20.5</v>
      </c>
      <c r="Z235" t="s">
        <v>57</v>
      </c>
      <c r="AA235" s="32" t="s">
        <v>58</v>
      </c>
      <c r="AB235" s="33" t="s">
        <v>1273</v>
      </c>
      <c r="AD235" s="16">
        <v>0.63500000000000001</v>
      </c>
      <c r="AE235" s="16">
        <v>0.755</v>
      </c>
      <c r="AI235" s="18" t="s">
        <v>51</v>
      </c>
      <c r="AJ235" s="18" t="s">
        <v>395</v>
      </c>
      <c r="AK235" s="19" t="s">
        <v>54</v>
      </c>
      <c r="AL235" s="19">
        <v>52</v>
      </c>
      <c r="AM235" s="20" t="s">
        <v>573</v>
      </c>
      <c r="AS235">
        <v>20.9</v>
      </c>
      <c r="AT235">
        <v>23</v>
      </c>
    </row>
    <row r="236" spans="1:46" x14ac:dyDescent="0.25">
      <c r="A236">
        <v>7849</v>
      </c>
      <c r="B236" t="s">
        <v>574</v>
      </c>
      <c r="C236" t="s">
        <v>49</v>
      </c>
      <c r="D236">
        <v>136200</v>
      </c>
      <c r="E236" t="s">
        <v>575</v>
      </c>
      <c r="F236" t="s">
        <v>51</v>
      </c>
      <c r="G236" t="s">
        <v>395</v>
      </c>
      <c r="H236">
        <v>9.52</v>
      </c>
      <c r="I236">
        <v>6.35</v>
      </c>
      <c r="J236" t="s">
        <v>34</v>
      </c>
      <c r="L236">
        <v>2400</v>
      </c>
      <c r="M236">
        <v>2400</v>
      </c>
      <c r="O236" s="16">
        <v>0.747</v>
      </c>
      <c r="P236" s="16">
        <v>0.88500000000000001</v>
      </c>
      <c r="Q236" t="s">
        <v>53</v>
      </c>
      <c r="R236" s="16" t="s">
        <v>86</v>
      </c>
      <c r="S236" s="16" t="s">
        <v>62</v>
      </c>
      <c r="T236" s="16">
        <v>53</v>
      </c>
      <c r="U236" s="17" t="s">
        <v>526</v>
      </c>
      <c r="V236" t="s">
        <v>56</v>
      </c>
      <c r="W236">
        <f>L236/1000</f>
        <v>2.4</v>
      </c>
      <c r="X236">
        <f>M236/1000</f>
        <v>2.4</v>
      </c>
      <c r="Y236">
        <f>X236*10</f>
        <v>24</v>
      </c>
      <c r="Z236" t="s">
        <v>57</v>
      </c>
      <c r="AA236" s="32" t="s">
        <v>58</v>
      </c>
      <c r="AB236" s="33" t="s">
        <v>1273</v>
      </c>
      <c r="AD236" s="16">
        <v>0.747</v>
      </c>
      <c r="AE236" s="16">
        <v>0.88500000000000001</v>
      </c>
      <c r="AI236" s="18" t="s">
        <v>51</v>
      </c>
      <c r="AJ236" s="18" t="s">
        <v>395</v>
      </c>
      <c r="AK236" s="19" t="s">
        <v>62</v>
      </c>
      <c r="AL236" s="19">
        <v>53</v>
      </c>
      <c r="AM236" s="20" t="s">
        <v>526</v>
      </c>
      <c r="AS236">
        <v>23.9</v>
      </c>
      <c r="AT236">
        <v>26</v>
      </c>
    </row>
    <row r="237" spans="1:46" x14ac:dyDescent="0.25">
      <c r="A237">
        <v>7890</v>
      </c>
      <c r="B237" t="s">
        <v>576</v>
      </c>
      <c r="C237" t="s">
        <v>49</v>
      </c>
      <c r="D237">
        <v>155000</v>
      </c>
      <c r="E237" t="s">
        <v>577</v>
      </c>
      <c r="F237" t="s">
        <v>51</v>
      </c>
      <c r="G237" t="s">
        <v>395</v>
      </c>
      <c r="H237">
        <v>9.52</v>
      </c>
      <c r="I237">
        <v>6.35</v>
      </c>
      <c r="J237" t="s">
        <v>34</v>
      </c>
      <c r="L237">
        <v>3250</v>
      </c>
      <c r="M237">
        <v>3200</v>
      </c>
      <c r="O237" s="16">
        <v>0.95299999999999996</v>
      </c>
      <c r="P237" s="16">
        <v>1180</v>
      </c>
      <c r="Q237" t="s">
        <v>66</v>
      </c>
      <c r="R237" s="16" t="s">
        <v>86</v>
      </c>
      <c r="S237" s="16" t="s">
        <v>67</v>
      </c>
      <c r="T237" s="16">
        <v>53</v>
      </c>
      <c r="U237" s="17" t="s">
        <v>578</v>
      </c>
      <c r="V237" t="s">
        <v>56</v>
      </c>
      <c r="W237">
        <f>L237/1000</f>
        <v>3.25</v>
      </c>
      <c r="X237">
        <f>M237/1000</f>
        <v>3.2</v>
      </c>
      <c r="Y237">
        <f>X237*10</f>
        <v>32</v>
      </c>
      <c r="Z237" t="s">
        <v>57</v>
      </c>
      <c r="AA237" s="32" t="s">
        <v>58</v>
      </c>
      <c r="AB237" s="33" t="s">
        <v>1273</v>
      </c>
      <c r="AD237" s="16">
        <v>0.95299999999999996</v>
      </c>
      <c r="AE237" s="16">
        <v>1180</v>
      </c>
      <c r="AI237" s="18" t="s">
        <v>51</v>
      </c>
      <c r="AJ237" s="18" t="s">
        <v>395</v>
      </c>
      <c r="AK237" s="19" t="s">
        <v>67</v>
      </c>
      <c r="AL237" s="19">
        <v>53</v>
      </c>
      <c r="AM237" s="20" t="s">
        <v>578</v>
      </c>
      <c r="AS237">
        <v>24.5</v>
      </c>
      <c r="AT237">
        <v>26.7</v>
      </c>
    </row>
    <row r="238" spans="1:46" x14ac:dyDescent="0.25">
      <c r="A238">
        <v>7931</v>
      </c>
      <c r="B238" t="s">
        <v>579</v>
      </c>
      <c r="C238" t="s">
        <v>49</v>
      </c>
      <c r="D238">
        <v>155000</v>
      </c>
      <c r="E238" t="s">
        <v>580</v>
      </c>
      <c r="F238" t="s">
        <v>79</v>
      </c>
      <c r="G238" t="s">
        <v>80</v>
      </c>
      <c r="H238">
        <v>12.7</v>
      </c>
      <c r="I238">
        <v>6.35</v>
      </c>
      <c r="J238" t="s">
        <v>34</v>
      </c>
      <c r="L238">
        <v>5000</v>
      </c>
      <c r="M238">
        <v>5000</v>
      </c>
      <c r="O238" s="16">
        <v>1385</v>
      </c>
      <c r="P238" s="16">
        <v>1780</v>
      </c>
      <c r="Q238" t="s">
        <v>53</v>
      </c>
      <c r="R238" s="16" t="s">
        <v>86</v>
      </c>
      <c r="S238" s="16" t="s">
        <v>81</v>
      </c>
      <c r="T238" s="16">
        <v>54</v>
      </c>
      <c r="U238" s="17" t="s">
        <v>581</v>
      </c>
      <c r="V238" t="s">
        <v>56</v>
      </c>
      <c r="W238">
        <f>L238/1000</f>
        <v>5</v>
      </c>
      <c r="X238">
        <f>M238/1000</f>
        <v>5</v>
      </c>
      <c r="Y238">
        <f>X238*10</f>
        <v>50</v>
      </c>
      <c r="Z238" t="s">
        <v>57</v>
      </c>
      <c r="AA238" s="32" t="s">
        <v>58</v>
      </c>
      <c r="AB238" s="33" t="s">
        <v>1273</v>
      </c>
      <c r="AD238" s="16">
        <v>1385</v>
      </c>
      <c r="AE238" s="16">
        <v>1780</v>
      </c>
      <c r="AI238" s="18" t="s">
        <v>79</v>
      </c>
      <c r="AJ238" s="18" t="s">
        <v>80</v>
      </c>
      <c r="AK238" s="19" t="s">
        <v>81</v>
      </c>
      <c r="AL238" s="19">
        <v>54</v>
      </c>
      <c r="AM238" s="20" t="s">
        <v>581</v>
      </c>
      <c r="AS238">
        <v>35.299999999999997</v>
      </c>
      <c r="AT238">
        <v>36.799999999999997</v>
      </c>
    </row>
    <row r="239" spans="1:46" x14ac:dyDescent="0.25">
      <c r="A239">
        <v>7972</v>
      </c>
      <c r="B239" t="s">
        <v>582</v>
      </c>
      <c r="C239" t="s">
        <v>49</v>
      </c>
      <c r="D239">
        <v>155000</v>
      </c>
      <c r="E239" t="s">
        <v>583</v>
      </c>
      <c r="F239" t="s">
        <v>260</v>
      </c>
      <c r="G239" t="s">
        <v>261</v>
      </c>
      <c r="H239">
        <v>15.88</v>
      </c>
      <c r="I239">
        <v>6.35</v>
      </c>
      <c r="J239" t="s">
        <v>34</v>
      </c>
      <c r="L239">
        <v>7200</v>
      </c>
      <c r="M239">
        <v>6800</v>
      </c>
      <c r="O239" s="16">
        <v>1995</v>
      </c>
      <c r="P239" s="16">
        <v>2195</v>
      </c>
      <c r="Q239" t="s">
        <v>368</v>
      </c>
      <c r="R239" s="16" t="s">
        <v>86</v>
      </c>
      <c r="S239" s="16" t="s">
        <v>147</v>
      </c>
      <c r="T239" s="16">
        <v>55</v>
      </c>
      <c r="U239" s="17" t="s">
        <v>584</v>
      </c>
      <c r="V239" t="s">
        <v>56</v>
      </c>
      <c r="W239">
        <f>L239/1000</f>
        <v>7.2</v>
      </c>
      <c r="X239">
        <f>M239/1000</f>
        <v>6.8</v>
      </c>
      <c r="Y239">
        <f>X239*10</f>
        <v>68</v>
      </c>
      <c r="Z239" t="s">
        <v>57</v>
      </c>
      <c r="AA239" s="32" t="s">
        <v>58</v>
      </c>
      <c r="AB239" s="33" t="s">
        <v>1273</v>
      </c>
      <c r="AD239" s="16">
        <v>1995</v>
      </c>
      <c r="AE239" s="16">
        <v>2195</v>
      </c>
      <c r="AI239" s="18" t="s">
        <v>260</v>
      </c>
      <c r="AJ239" s="18" t="s">
        <v>261</v>
      </c>
      <c r="AK239" s="19" t="s">
        <v>147</v>
      </c>
      <c r="AL239" s="19">
        <v>55</v>
      </c>
      <c r="AM239" s="20" t="s">
        <v>584</v>
      </c>
      <c r="AS239">
        <v>65.7</v>
      </c>
      <c r="AT239">
        <v>63.7</v>
      </c>
    </row>
    <row r="240" spans="1:46" x14ac:dyDescent="0.25">
      <c r="A240">
        <v>8013</v>
      </c>
      <c r="B240" t="s">
        <v>585</v>
      </c>
      <c r="C240" t="s">
        <v>49</v>
      </c>
      <c r="D240">
        <v>132400</v>
      </c>
      <c r="E240" t="s">
        <v>586</v>
      </c>
      <c r="F240" t="s">
        <v>51</v>
      </c>
      <c r="G240" t="s">
        <v>395</v>
      </c>
      <c r="H240">
        <v>9.52</v>
      </c>
      <c r="I240">
        <v>6.35</v>
      </c>
      <c r="J240" t="s">
        <v>238</v>
      </c>
      <c r="L240" t="s">
        <v>467</v>
      </c>
      <c r="M240" t="s">
        <v>468</v>
      </c>
      <c r="O240" s="16">
        <v>0.58199999999999996</v>
      </c>
      <c r="P240" s="16">
        <v>0.63900000000000001</v>
      </c>
      <c r="Q240" t="s">
        <v>66</v>
      </c>
      <c r="R240" s="16" t="s">
        <v>242</v>
      </c>
      <c r="S240" s="16" t="s">
        <v>476</v>
      </c>
      <c r="T240" s="16">
        <v>53</v>
      </c>
      <c r="U240" s="17" t="s">
        <v>470</v>
      </c>
      <c r="V240" t="s">
        <v>56</v>
      </c>
      <c r="W240">
        <f>LEFT(L240,FIND(" ",L240,1)-1)/1000</f>
        <v>2.1</v>
      </c>
      <c r="X240">
        <f>LEFT(M240,FIND(" ",M240,1)-1)/1000</f>
        <v>2.0499999999999998</v>
      </c>
      <c r="Y240">
        <f>X240*10</f>
        <v>20.5</v>
      </c>
      <c r="Z240" t="s">
        <v>57</v>
      </c>
      <c r="AA240" s="32" t="s">
        <v>58</v>
      </c>
      <c r="AB240" s="33" t="s">
        <v>1273</v>
      </c>
      <c r="AD240" s="16">
        <v>0.58199999999999996</v>
      </c>
      <c r="AE240" s="16">
        <v>0.63900000000000001</v>
      </c>
      <c r="AI240" s="18" t="s">
        <v>51</v>
      </c>
      <c r="AJ240" s="18" t="s">
        <v>395</v>
      </c>
      <c r="AK240" s="19" t="s">
        <v>476</v>
      </c>
      <c r="AL240" s="19">
        <v>53</v>
      </c>
      <c r="AM240" s="20" t="s">
        <v>470</v>
      </c>
      <c r="AS240">
        <v>20</v>
      </c>
      <c r="AT240">
        <v>23</v>
      </c>
    </row>
    <row r="241" spans="1:46" x14ac:dyDescent="0.25">
      <c r="A241">
        <v>8054</v>
      </c>
      <c r="B241" t="s">
        <v>587</v>
      </c>
      <c r="C241" t="s">
        <v>49</v>
      </c>
      <c r="D241">
        <v>170000</v>
      </c>
      <c r="E241" t="s">
        <v>588</v>
      </c>
      <c r="F241" t="s">
        <v>51</v>
      </c>
      <c r="G241" t="s">
        <v>395</v>
      </c>
      <c r="H241">
        <v>9.52</v>
      </c>
      <c r="I241">
        <v>6.35</v>
      </c>
      <c r="J241" t="s">
        <v>238</v>
      </c>
      <c r="L241" t="s">
        <v>589</v>
      </c>
      <c r="M241" t="s">
        <v>590</v>
      </c>
      <c r="O241" s="16">
        <v>0.75</v>
      </c>
      <c r="P241" s="16">
        <v>0.81</v>
      </c>
      <c r="Q241" t="s">
        <v>66</v>
      </c>
      <c r="R241" s="16" t="s">
        <v>242</v>
      </c>
      <c r="S241" s="16" t="s">
        <v>476</v>
      </c>
      <c r="T241" s="16">
        <v>53</v>
      </c>
      <c r="U241" s="17" t="s">
        <v>477</v>
      </c>
      <c r="V241" t="s">
        <v>56</v>
      </c>
      <c r="W241">
        <f>LEFT(L241,FIND(" ",L241,1)-1)/1000</f>
        <v>2.7</v>
      </c>
      <c r="X241">
        <f>LEFT(M241,FIND(" ",M241,1)-1)/1000</f>
        <v>2.6</v>
      </c>
      <c r="Y241">
        <f>X241*10</f>
        <v>26</v>
      </c>
      <c r="Z241" t="s">
        <v>57</v>
      </c>
      <c r="AA241" s="32" t="s">
        <v>58</v>
      </c>
      <c r="AB241" s="33" t="s">
        <v>1273</v>
      </c>
      <c r="AD241" s="16">
        <v>0.75</v>
      </c>
      <c r="AE241" s="16">
        <v>0.81</v>
      </c>
      <c r="AI241" s="18" t="s">
        <v>51</v>
      </c>
      <c r="AJ241" s="18" t="s">
        <v>395</v>
      </c>
      <c r="AK241" s="19" t="s">
        <v>476</v>
      </c>
      <c r="AL241" s="19">
        <v>53</v>
      </c>
      <c r="AM241" s="20" t="s">
        <v>477</v>
      </c>
      <c r="AS241">
        <v>20.8</v>
      </c>
      <c r="AT241">
        <v>23.5</v>
      </c>
    </row>
    <row r="242" spans="1:46" x14ac:dyDescent="0.25">
      <c r="A242">
        <v>8095</v>
      </c>
      <c r="B242" t="s">
        <v>591</v>
      </c>
      <c r="C242" t="s">
        <v>49</v>
      </c>
      <c r="D242">
        <v>132400</v>
      </c>
      <c r="E242" t="s">
        <v>592</v>
      </c>
      <c r="F242" t="s">
        <v>236</v>
      </c>
      <c r="G242" t="s">
        <v>237</v>
      </c>
      <c r="H242">
        <v>9.52</v>
      </c>
      <c r="I242">
        <v>6.35</v>
      </c>
      <c r="J242" t="s">
        <v>238</v>
      </c>
      <c r="L242" t="s">
        <v>247</v>
      </c>
      <c r="M242" t="s">
        <v>248</v>
      </c>
      <c r="O242" s="16">
        <v>1055</v>
      </c>
      <c r="P242" s="16">
        <v>1060</v>
      </c>
      <c r="Q242" t="s">
        <v>368</v>
      </c>
      <c r="R242" s="16" t="s">
        <v>242</v>
      </c>
      <c r="S242" s="16" t="s">
        <v>249</v>
      </c>
      <c r="T242" s="16">
        <v>52</v>
      </c>
      <c r="U242" s="25" t="s">
        <v>244</v>
      </c>
      <c r="V242" t="s">
        <v>56</v>
      </c>
      <c r="W242">
        <f>LEFT(L242,FIND(" ",L242,1)-1)/1000</f>
        <v>3.9</v>
      </c>
      <c r="X242">
        <f>LEFT(M242,FIND(" ",M242,1)-1)/1000</f>
        <v>3.4</v>
      </c>
      <c r="Y242">
        <f>X242*10</f>
        <v>34</v>
      </c>
      <c r="Z242" t="s">
        <v>57</v>
      </c>
      <c r="AA242" s="32" t="s">
        <v>58</v>
      </c>
      <c r="AB242" s="33" t="s">
        <v>1273</v>
      </c>
      <c r="AD242" s="16">
        <v>1055</v>
      </c>
      <c r="AE242" s="16">
        <v>1060</v>
      </c>
      <c r="AI242" s="18" t="s">
        <v>236</v>
      </c>
      <c r="AJ242" s="18" t="s">
        <v>237</v>
      </c>
      <c r="AK242" s="19" t="s">
        <v>249</v>
      </c>
      <c r="AL242" s="19">
        <v>52</v>
      </c>
      <c r="AM242" s="26" t="s">
        <v>244</v>
      </c>
      <c r="AR242" s="27"/>
      <c r="AS242">
        <v>23.9</v>
      </c>
      <c r="AT242">
        <v>26</v>
      </c>
    </row>
    <row r="243" spans="1:46" x14ac:dyDescent="0.25">
      <c r="A243">
        <v>8136</v>
      </c>
      <c r="B243" t="s">
        <v>593</v>
      </c>
      <c r="C243" t="s">
        <v>49</v>
      </c>
      <c r="D243">
        <v>132400</v>
      </c>
      <c r="E243" t="s">
        <v>594</v>
      </c>
      <c r="F243" t="s">
        <v>252</v>
      </c>
      <c r="G243" t="s">
        <v>399</v>
      </c>
      <c r="H243">
        <v>12.7</v>
      </c>
      <c r="I243">
        <v>6.35</v>
      </c>
      <c r="J243" t="s">
        <v>238</v>
      </c>
      <c r="L243" t="s">
        <v>254</v>
      </c>
      <c r="M243" t="s">
        <v>255</v>
      </c>
      <c r="O243" s="16">
        <v>1400</v>
      </c>
      <c r="P243" s="16">
        <v>1460</v>
      </c>
      <c r="Q243" t="s">
        <v>368</v>
      </c>
      <c r="R243" s="16" t="s">
        <v>242</v>
      </c>
      <c r="S243" s="16" t="s">
        <v>256</v>
      </c>
      <c r="T243" s="16">
        <v>53</v>
      </c>
      <c r="U243" s="17" t="s">
        <v>549</v>
      </c>
      <c r="V243" t="s">
        <v>56</v>
      </c>
      <c r="W243">
        <f>LEFT(L243,FIND(" ",L243,1)-1)/1000</f>
        <v>5.2</v>
      </c>
      <c r="X243">
        <f>LEFT(M243,FIND(" ",M243,1)-1)/1000</f>
        <v>5</v>
      </c>
      <c r="Y243">
        <f>X243*10</f>
        <v>50</v>
      </c>
      <c r="Z243" t="s">
        <v>57</v>
      </c>
      <c r="AA243" s="32" t="s">
        <v>58</v>
      </c>
      <c r="AB243" s="33" t="s">
        <v>1273</v>
      </c>
      <c r="AD243" s="16">
        <v>1400</v>
      </c>
      <c r="AE243" s="16">
        <v>1460</v>
      </c>
      <c r="AI243" s="18" t="s">
        <v>252</v>
      </c>
      <c r="AJ243" s="18" t="s">
        <v>399</v>
      </c>
      <c r="AK243" s="19" t="s">
        <v>256</v>
      </c>
      <c r="AL243" s="19">
        <v>53</v>
      </c>
      <c r="AM243" s="20" t="s">
        <v>549</v>
      </c>
      <c r="AS243">
        <v>32.700000000000003</v>
      </c>
      <c r="AT243">
        <v>36.5</v>
      </c>
    </row>
    <row r="244" spans="1:46" x14ac:dyDescent="0.25">
      <c r="A244">
        <v>8177</v>
      </c>
      <c r="B244" t="s">
        <v>595</v>
      </c>
      <c r="C244" t="s">
        <v>49</v>
      </c>
      <c r="D244">
        <v>156300</v>
      </c>
      <c r="E244" t="s">
        <v>596</v>
      </c>
      <c r="F244" t="s">
        <v>260</v>
      </c>
      <c r="G244" t="s">
        <v>261</v>
      </c>
      <c r="H244">
        <v>12.7</v>
      </c>
      <c r="I244">
        <v>6.35</v>
      </c>
      <c r="J244" t="s">
        <v>238</v>
      </c>
      <c r="L244" t="s">
        <v>262</v>
      </c>
      <c r="M244" t="s">
        <v>263</v>
      </c>
      <c r="O244" s="16">
        <v>2180</v>
      </c>
      <c r="P244" s="16">
        <v>2160</v>
      </c>
      <c r="Q244" t="s">
        <v>368</v>
      </c>
      <c r="R244" s="16" t="s">
        <v>242</v>
      </c>
      <c r="S244" s="16" t="s">
        <v>264</v>
      </c>
      <c r="T244" s="16">
        <v>52</v>
      </c>
      <c r="U244" s="17" t="s">
        <v>597</v>
      </c>
      <c r="V244" t="s">
        <v>56</v>
      </c>
      <c r="W244">
        <f>LEFT(L244,FIND(" ",L244,1)-1)/1000</f>
        <v>8.1</v>
      </c>
      <c r="X244">
        <f>LEFT(M244,FIND(" ",M244,1)-1)/1000</f>
        <v>7</v>
      </c>
      <c r="Y244">
        <f>X244*10</f>
        <v>70</v>
      </c>
      <c r="Z244" t="s">
        <v>57</v>
      </c>
      <c r="AA244" s="32" t="s">
        <v>58</v>
      </c>
      <c r="AB244" s="33" t="s">
        <v>1273</v>
      </c>
      <c r="AD244" s="16">
        <v>2180</v>
      </c>
      <c r="AE244" s="16">
        <v>2160</v>
      </c>
      <c r="AI244" s="18" t="s">
        <v>260</v>
      </c>
      <c r="AJ244" s="18" t="s">
        <v>261</v>
      </c>
      <c r="AK244" s="19" t="s">
        <v>264</v>
      </c>
      <c r="AL244" s="19">
        <v>52</v>
      </c>
      <c r="AM244" s="20" t="s">
        <v>597</v>
      </c>
      <c r="AS244">
        <v>45</v>
      </c>
      <c r="AT244">
        <v>49.5</v>
      </c>
    </row>
    <row r="245" spans="1:46" x14ac:dyDescent="0.25">
      <c r="A245">
        <v>8218</v>
      </c>
      <c r="B245" t="s">
        <v>598</v>
      </c>
      <c r="C245" t="s">
        <v>155</v>
      </c>
      <c r="D245">
        <v>156300</v>
      </c>
      <c r="E245" t="s">
        <v>599</v>
      </c>
      <c r="F245" t="s">
        <v>600</v>
      </c>
      <c r="G245" t="s">
        <v>601</v>
      </c>
      <c r="H245">
        <v>12.7</v>
      </c>
      <c r="I245">
        <v>6.35</v>
      </c>
      <c r="L245" t="s">
        <v>602</v>
      </c>
      <c r="M245" t="s">
        <v>603</v>
      </c>
      <c r="O245" s="16">
        <v>1.48</v>
      </c>
      <c r="P245" s="16">
        <v>1.54</v>
      </c>
      <c r="Q245" t="s">
        <v>241</v>
      </c>
      <c r="R245" s="16" t="s">
        <v>242</v>
      </c>
      <c r="S245" s="16" t="s">
        <v>604</v>
      </c>
      <c r="T245" s="16">
        <v>53</v>
      </c>
      <c r="U245" s="17" t="s">
        <v>605</v>
      </c>
      <c r="V245" t="s">
        <v>133</v>
      </c>
      <c r="W245">
        <f>LEFT(L245,FIND(" ",L245,1)-1)/1000</f>
        <v>5.5</v>
      </c>
      <c r="X245">
        <f>LEFT(M245,FIND(" ",M245,1)-1)/1000</f>
        <v>5</v>
      </c>
      <c r="Y245">
        <f>X245*10</f>
        <v>50</v>
      </c>
      <c r="Z245" t="s">
        <v>38</v>
      </c>
      <c r="AA245" s="32" t="s">
        <v>160</v>
      </c>
      <c r="AB245" s="33" t="s">
        <v>1273</v>
      </c>
      <c r="AD245" s="16">
        <v>1.48</v>
      </c>
      <c r="AE245" s="16">
        <v>1.54</v>
      </c>
      <c r="AI245" s="18" t="s">
        <v>600</v>
      </c>
      <c r="AJ245" s="18" t="s">
        <v>601</v>
      </c>
      <c r="AK245" s="19" t="s">
        <v>604</v>
      </c>
      <c r="AL245" s="19">
        <v>53</v>
      </c>
      <c r="AM245" s="20" t="s">
        <v>605</v>
      </c>
      <c r="AS245">
        <v>31</v>
      </c>
      <c r="AT245">
        <v>35</v>
      </c>
    </row>
    <row r="246" spans="1:46" x14ac:dyDescent="0.25">
      <c r="A246">
        <v>8250</v>
      </c>
      <c r="B246" t="s">
        <v>606</v>
      </c>
      <c r="C246" t="s">
        <v>155</v>
      </c>
      <c r="D246">
        <v>156300</v>
      </c>
      <c r="E246" t="s">
        <v>607</v>
      </c>
      <c r="F246" t="s">
        <v>608</v>
      </c>
      <c r="G246" t="s">
        <v>379</v>
      </c>
      <c r="H246">
        <v>12.7</v>
      </c>
      <c r="I246">
        <v>6.35</v>
      </c>
      <c r="L246" t="s">
        <v>609</v>
      </c>
      <c r="M246" t="s">
        <v>610</v>
      </c>
      <c r="O246" s="16">
        <v>1.99</v>
      </c>
      <c r="P246" s="16">
        <v>2.12</v>
      </c>
      <c r="Q246" t="s">
        <v>241</v>
      </c>
      <c r="R246" s="16" t="s">
        <v>242</v>
      </c>
      <c r="S246" s="16" t="s">
        <v>611</v>
      </c>
      <c r="T246" s="16">
        <v>58</v>
      </c>
      <c r="U246" s="17" t="s">
        <v>612</v>
      </c>
      <c r="V246" t="s">
        <v>133</v>
      </c>
      <c r="W246">
        <f>LEFT(L246,FIND(" ",L246,1)-1)/1000</f>
        <v>7.2</v>
      </c>
      <c r="X246">
        <f>LEFT(M246,FIND(" ",M246,1)-1)/1000</f>
        <v>6.8</v>
      </c>
      <c r="Y246">
        <f>X246*10</f>
        <v>68</v>
      </c>
      <c r="Z246" t="s">
        <v>38</v>
      </c>
      <c r="AA246" s="32" t="s">
        <v>160</v>
      </c>
      <c r="AB246" s="33" t="s">
        <v>1273</v>
      </c>
      <c r="AD246" s="16">
        <v>1.99</v>
      </c>
      <c r="AE246" s="16">
        <v>2.12</v>
      </c>
      <c r="AI246" s="18" t="s">
        <v>608</v>
      </c>
      <c r="AJ246" s="18" t="s">
        <v>379</v>
      </c>
      <c r="AK246" s="19" t="s">
        <v>611</v>
      </c>
      <c r="AL246" s="19">
        <v>58</v>
      </c>
      <c r="AM246" s="20" t="s">
        <v>612</v>
      </c>
      <c r="AS246">
        <v>38</v>
      </c>
      <c r="AT246">
        <v>42</v>
      </c>
    </row>
    <row r="247" spans="1:46" x14ac:dyDescent="0.25">
      <c r="A247">
        <v>8282</v>
      </c>
      <c r="B247" t="s">
        <v>613</v>
      </c>
      <c r="C247" t="s">
        <v>155</v>
      </c>
      <c r="D247">
        <v>202100</v>
      </c>
      <c r="E247" t="s">
        <v>614</v>
      </c>
      <c r="F247" t="s">
        <v>615</v>
      </c>
      <c r="G247" t="s">
        <v>616</v>
      </c>
      <c r="H247">
        <v>15.88</v>
      </c>
      <c r="I247">
        <v>9.52</v>
      </c>
      <c r="L247" t="s">
        <v>617</v>
      </c>
      <c r="M247" t="s">
        <v>618</v>
      </c>
      <c r="O247" s="16">
        <v>3.09</v>
      </c>
      <c r="P247" s="16">
        <v>3.05</v>
      </c>
      <c r="Q247" t="s">
        <v>107</v>
      </c>
      <c r="R247" s="16" t="s">
        <v>242</v>
      </c>
      <c r="S247" s="16" t="s">
        <v>619</v>
      </c>
      <c r="T247" s="16">
        <v>58</v>
      </c>
      <c r="U247" s="17" t="s">
        <v>620</v>
      </c>
      <c r="V247" t="s">
        <v>133</v>
      </c>
      <c r="W247">
        <f>LEFT(L247,FIND(" ",L247,1)-1)/1000</f>
        <v>10.199999999999999</v>
      </c>
      <c r="X247">
        <f>LEFT(M247,FIND(" ",M247,1)-1)/1000</f>
        <v>9.3000000000000007</v>
      </c>
      <c r="Y247">
        <f>X247*10</f>
        <v>93</v>
      </c>
      <c r="Z247" t="s">
        <v>38</v>
      </c>
      <c r="AA247" s="32" t="s">
        <v>160</v>
      </c>
      <c r="AB247" s="33" t="s">
        <v>1273</v>
      </c>
      <c r="AD247" s="16">
        <v>3.09</v>
      </c>
      <c r="AE247" s="16">
        <v>3.05</v>
      </c>
      <c r="AI247" s="18" t="s">
        <v>615</v>
      </c>
      <c r="AJ247" s="18" t="s">
        <v>616</v>
      </c>
      <c r="AK247" s="19" t="s">
        <v>619</v>
      </c>
      <c r="AL247" s="19">
        <v>58</v>
      </c>
      <c r="AM247" s="20" t="s">
        <v>620</v>
      </c>
      <c r="AS247">
        <v>52</v>
      </c>
      <c r="AT247">
        <v>57</v>
      </c>
    </row>
    <row r="248" spans="1:46" x14ac:dyDescent="0.25">
      <c r="A248">
        <v>8314</v>
      </c>
      <c r="B248" t="s">
        <v>621</v>
      </c>
      <c r="C248" t="s">
        <v>155</v>
      </c>
      <c r="D248">
        <v>202100</v>
      </c>
      <c r="E248" t="s">
        <v>622</v>
      </c>
      <c r="F248" t="s">
        <v>615</v>
      </c>
      <c r="G248" t="s">
        <v>616</v>
      </c>
      <c r="H248">
        <v>15.88</v>
      </c>
      <c r="I248">
        <v>9.52</v>
      </c>
      <c r="L248" t="s">
        <v>623</v>
      </c>
      <c r="M248" t="s">
        <v>624</v>
      </c>
      <c r="O248" s="16">
        <v>3.15</v>
      </c>
      <c r="P248" s="16">
        <v>2.9</v>
      </c>
      <c r="Q248" t="s">
        <v>107</v>
      </c>
      <c r="R248" s="16" t="s">
        <v>242</v>
      </c>
      <c r="S248" s="16" t="s">
        <v>619</v>
      </c>
      <c r="T248" s="16">
        <v>58</v>
      </c>
      <c r="U248" s="17" t="s">
        <v>625</v>
      </c>
      <c r="V248" t="s">
        <v>179</v>
      </c>
      <c r="W248">
        <f>LEFT(L248,FIND(" ",L248,1)-1)/1000</f>
        <v>10.5</v>
      </c>
      <c r="X248">
        <f>LEFT(M248,FIND(" ",M248,1)-1)/1000</f>
        <v>9</v>
      </c>
      <c r="Y248">
        <f>X248*10</f>
        <v>90</v>
      </c>
      <c r="Z248" t="s">
        <v>179</v>
      </c>
      <c r="AA248" s="32" t="s">
        <v>160</v>
      </c>
      <c r="AB248" s="33" t="s">
        <v>1273</v>
      </c>
      <c r="AD248" s="16">
        <v>3.15</v>
      </c>
      <c r="AE248" s="16">
        <v>2.9</v>
      </c>
      <c r="AI248" s="18" t="s">
        <v>615</v>
      </c>
      <c r="AJ248" s="18" t="s">
        <v>616</v>
      </c>
      <c r="AK248" s="19" t="s">
        <v>619</v>
      </c>
      <c r="AL248" s="19">
        <v>58</v>
      </c>
      <c r="AM248" s="20" t="s">
        <v>625</v>
      </c>
      <c r="AS248">
        <v>55</v>
      </c>
      <c r="AT248">
        <v>60</v>
      </c>
    </row>
    <row r="249" spans="1:46" x14ac:dyDescent="0.25">
      <c r="A249">
        <v>8346</v>
      </c>
      <c r="B249" t="s">
        <v>626</v>
      </c>
      <c r="C249" t="s">
        <v>31</v>
      </c>
      <c r="D249">
        <v>202100</v>
      </c>
      <c r="E249" t="s">
        <v>627</v>
      </c>
      <c r="F249" t="s">
        <v>600</v>
      </c>
      <c r="G249" t="s">
        <v>601</v>
      </c>
      <c r="H249">
        <v>12.7</v>
      </c>
      <c r="I249">
        <v>6.35</v>
      </c>
      <c r="J249" t="s">
        <v>238</v>
      </c>
      <c r="L249" t="s">
        <v>602</v>
      </c>
      <c r="M249" t="s">
        <v>628</v>
      </c>
      <c r="O249" s="16">
        <v>1.48</v>
      </c>
      <c r="P249" s="16">
        <v>1.54</v>
      </c>
      <c r="Q249" t="s">
        <v>241</v>
      </c>
      <c r="R249" s="16" t="s">
        <v>242</v>
      </c>
      <c r="S249" s="16" t="s">
        <v>629</v>
      </c>
      <c r="T249" s="16">
        <v>53</v>
      </c>
      <c r="U249" s="17" t="s">
        <v>605</v>
      </c>
      <c r="W249">
        <f>LEFT(L249,FIND(" ",L249,1)-1)/1000</f>
        <v>5.5</v>
      </c>
      <c r="X249">
        <f>LEFT(M249,FIND(" ",M249,1)-1)/1000</f>
        <v>5</v>
      </c>
      <c r="Y249">
        <f>X249*10</f>
        <v>50</v>
      </c>
      <c r="AA249" s="32" t="s">
        <v>39</v>
      </c>
      <c r="AB249" s="33" t="s">
        <v>1273</v>
      </c>
      <c r="AD249" s="16">
        <v>1.48</v>
      </c>
      <c r="AE249" s="16">
        <v>1.54</v>
      </c>
      <c r="AI249" s="18" t="s">
        <v>600</v>
      </c>
      <c r="AJ249" s="18" t="s">
        <v>601</v>
      </c>
      <c r="AK249" s="19" t="s">
        <v>629</v>
      </c>
      <c r="AL249" s="19">
        <v>53</v>
      </c>
      <c r="AM249" s="20" t="s">
        <v>605</v>
      </c>
      <c r="AS249">
        <v>31</v>
      </c>
      <c r="AT249">
        <v>35</v>
      </c>
    </row>
    <row r="250" spans="1:46" x14ac:dyDescent="0.25">
      <c r="A250">
        <v>8384</v>
      </c>
      <c r="B250" t="s">
        <v>630</v>
      </c>
      <c r="C250" t="s">
        <v>31</v>
      </c>
      <c r="D250">
        <v>107600</v>
      </c>
      <c r="E250" t="s">
        <v>631</v>
      </c>
      <c r="F250" t="s">
        <v>608</v>
      </c>
      <c r="G250" t="s">
        <v>379</v>
      </c>
      <c r="H250" t="s">
        <v>33</v>
      </c>
      <c r="I250">
        <v>9.52</v>
      </c>
      <c r="L250" t="s">
        <v>609</v>
      </c>
      <c r="M250" t="s">
        <v>632</v>
      </c>
      <c r="O250" s="16">
        <v>1.99</v>
      </c>
      <c r="P250" s="16">
        <v>2.12</v>
      </c>
      <c r="Q250" t="s">
        <v>241</v>
      </c>
      <c r="R250" s="16" t="s">
        <v>242</v>
      </c>
      <c r="T250" s="16">
        <v>58</v>
      </c>
      <c r="U250" s="17" t="s">
        <v>612</v>
      </c>
      <c r="V250" t="s">
        <v>37</v>
      </c>
      <c r="W250">
        <f>LEFT(L250,FIND(" ",L250,1)-1)/1000</f>
        <v>7.2</v>
      </c>
      <c r="X250">
        <f>LEFT(M250,FIND(" ",M250,1)-1)/1000</f>
        <v>6.8</v>
      </c>
      <c r="Y250">
        <f>X250*10</f>
        <v>68</v>
      </c>
      <c r="Z250" t="s">
        <v>38</v>
      </c>
      <c r="AA250" s="32" t="s">
        <v>39</v>
      </c>
      <c r="AB250" s="33" t="s">
        <v>1273</v>
      </c>
      <c r="AD250" s="16">
        <v>1.99</v>
      </c>
      <c r="AE250" s="16">
        <v>2.12</v>
      </c>
      <c r="AI250" s="18" t="s">
        <v>608</v>
      </c>
      <c r="AJ250" s="18" t="s">
        <v>379</v>
      </c>
      <c r="AL250" s="19">
        <v>58</v>
      </c>
      <c r="AM250" s="20" t="s">
        <v>612</v>
      </c>
      <c r="AS250">
        <v>38</v>
      </c>
      <c r="AT250">
        <v>42</v>
      </c>
    </row>
    <row r="251" spans="1:46" x14ac:dyDescent="0.25">
      <c r="A251">
        <v>8421</v>
      </c>
      <c r="B251" t="s">
        <v>633</v>
      </c>
      <c r="C251" t="s">
        <v>31</v>
      </c>
      <c r="D251">
        <v>109800</v>
      </c>
      <c r="E251" t="s">
        <v>631</v>
      </c>
      <c r="F251" t="s">
        <v>615</v>
      </c>
      <c r="G251" t="s">
        <v>616</v>
      </c>
      <c r="H251" t="s">
        <v>33</v>
      </c>
      <c r="I251">
        <v>9.52</v>
      </c>
      <c r="L251" t="s">
        <v>617</v>
      </c>
      <c r="M251" t="s">
        <v>618</v>
      </c>
      <c r="O251" s="16">
        <v>3.09</v>
      </c>
      <c r="P251" s="16">
        <v>3.05</v>
      </c>
      <c r="Q251" t="s">
        <v>107</v>
      </c>
      <c r="R251" s="16" t="s">
        <v>242</v>
      </c>
      <c r="T251" s="16">
        <v>58</v>
      </c>
      <c r="U251" s="17" t="s">
        <v>620</v>
      </c>
      <c r="V251" t="s">
        <v>37</v>
      </c>
      <c r="W251">
        <f>LEFT(L251,FIND(" ",L251,1)-1)/1000</f>
        <v>10.199999999999999</v>
      </c>
      <c r="X251">
        <f>LEFT(M251,FIND(" ",M251,1)-1)/1000</f>
        <v>9.3000000000000007</v>
      </c>
      <c r="Y251">
        <f>X251*10</f>
        <v>93</v>
      </c>
      <c r="Z251" t="s">
        <v>38</v>
      </c>
      <c r="AA251" s="32" t="s">
        <v>39</v>
      </c>
      <c r="AB251" s="33" t="s">
        <v>1273</v>
      </c>
      <c r="AD251" s="16">
        <v>3.09</v>
      </c>
      <c r="AE251" s="16">
        <v>3.05</v>
      </c>
      <c r="AI251" s="18" t="s">
        <v>615</v>
      </c>
      <c r="AJ251" s="18" t="s">
        <v>616</v>
      </c>
      <c r="AL251" s="19">
        <v>58</v>
      </c>
      <c r="AM251" s="20" t="s">
        <v>620</v>
      </c>
      <c r="AS251">
        <v>52</v>
      </c>
      <c r="AT251">
        <v>57</v>
      </c>
    </row>
    <row r="252" spans="1:46" x14ac:dyDescent="0.25">
      <c r="A252">
        <v>8458</v>
      </c>
      <c r="B252" t="s">
        <v>634</v>
      </c>
      <c r="C252" t="s">
        <v>31</v>
      </c>
      <c r="D252">
        <v>132100</v>
      </c>
      <c r="E252" t="s">
        <v>635</v>
      </c>
      <c r="F252" t="s">
        <v>615</v>
      </c>
      <c r="G252" t="s">
        <v>616</v>
      </c>
      <c r="H252" t="s">
        <v>33</v>
      </c>
      <c r="I252">
        <v>9.52</v>
      </c>
      <c r="L252" t="s">
        <v>623</v>
      </c>
      <c r="M252" t="s">
        <v>624</v>
      </c>
      <c r="O252" s="16">
        <v>3.15</v>
      </c>
      <c r="P252" s="16">
        <v>2.9</v>
      </c>
      <c r="Q252" t="s">
        <v>107</v>
      </c>
      <c r="R252" s="16" t="s">
        <v>242</v>
      </c>
      <c r="T252" s="16">
        <v>58</v>
      </c>
      <c r="U252" s="17" t="s">
        <v>625</v>
      </c>
      <c r="V252" t="s">
        <v>636</v>
      </c>
      <c r="W252">
        <f>LEFT(L252,FIND(" ",L252,1)-1)/1000</f>
        <v>10.5</v>
      </c>
      <c r="X252">
        <f>LEFT(M252,FIND(" ",M252,1)-1)/1000</f>
        <v>9</v>
      </c>
      <c r="Y252">
        <f>X252*10</f>
        <v>90</v>
      </c>
      <c r="Z252" t="s">
        <v>179</v>
      </c>
      <c r="AA252" s="32" t="s">
        <v>39</v>
      </c>
      <c r="AB252" s="33" t="s">
        <v>1273</v>
      </c>
      <c r="AD252" s="16">
        <v>3.15</v>
      </c>
      <c r="AE252" s="16">
        <v>2.9</v>
      </c>
      <c r="AI252" s="18" t="s">
        <v>615</v>
      </c>
      <c r="AJ252" s="18" t="s">
        <v>616</v>
      </c>
      <c r="AL252" s="19">
        <v>58</v>
      </c>
      <c r="AM252" s="20" t="s">
        <v>625</v>
      </c>
      <c r="AS252">
        <v>55</v>
      </c>
      <c r="AT252">
        <v>60</v>
      </c>
    </row>
    <row r="253" spans="1:46" x14ac:dyDescent="0.25">
      <c r="A253">
        <v>8494</v>
      </c>
      <c r="B253" t="s">
        <v>637</v>
      </c>
      <c r="C253" t="s">
        <v>31</v>
      </c>
      <c r="D253">
        <v>216700</v>
      </c>
      <c r="E253" t="s">
        <v>638</v>
      </c>
      <c r="F253" t="s">
        <v>615</v>
      </c>
      <c r="G253" t="s">
        <v>616</v>
      </c>
      <c r="H253" t="s">
        <v>33</v>
      </c>
      <c r="I253">
        <v>9.52</v>
      </c>
      <c r="L253" t="s">
        <v>639</v>
      </c>
      <c r="M253" t="s">
        <v>640</v>
      </c>
      <c r="O253" s="16">
        <v>4.5199999999999996</v>
      </c>
      <c r="P253" s="16">
        <v>4.49</v>
      </c>
      <c r="Q253" t="s">
        <v>107</v>
      </c>
      <c r="R253" s="16" t="s">
        <v>242</v>
      </c>
      <c r="S253" s="16" t="s">
        <v>641</v>
      </c>
      <c r="T253" s="16">
        <v>61</v>
      </c>
      <c r="U253" s="17" t="s">
        <v>642</v>
      </c>
      <c r="V253" t="s">
        <v>636</v>
      </c>
      <c r="W253">
        <f>LEFT(L253,FIND(" ",L253,1)-1)/1000</f>
        <v>14.5</v>
      </c>
      <c r="X253">
        <f>LEFT(M253,FIND(" ",M253,1)-1)/1000</f>
        <v>13.5</v>
      </c>
      <c r="Y253">
        <f>X253*10</f>
        <v>135</v>
      </c>
      <c r="Z253" t="s">
        <v>179</v>
      </c>
      <c r="AA253" s="32" t="s">
        <v>39</v>
      </c>
      <c r="AB253" s="33" t="s">
        <v>1273</v>
      </c>
      <c r="AD253" s="16">
        <v>4.5199999999999996</v>
      </c>
      <c r="AE253" s="16">
        <v>4.49</v>
      </c>
      <c r="AI253" s="18" t="s">
        <v>615</v>
      </c>
      <c r="AJ253" s="18" t="s">
        <v>616</v>
      </c>
      <c r="AK253" s="19" t="s">
        <v>641</v>
      </c>
      <c r="AL253" s="19">
        <v>61</v>
      </c>
      <c r="AM253" s="20" t="s">
        <v>642</v>
      </c>
      <c r="AS253">
        <v>84</v>
      </c>
      <c r="AT253">
        <v>89</v>
      </c>
    </row>
    <row r="254" spans="1:46" x14ac:dyDescent="0.25">
      <c r="A254">
        <v>8529</v>
      </c>
      <c r="B254" t="s">
        <v>643</v>
      </c>
      <c r="C254" t="s">
        <v>31</v>
      </c>
      <c r="D254">
        <v>235800</v>
      </c>
      <c r="E254" t="s">
        <v>644</v>
      </c>
      <c r="F254" t="s">
        <v>645</v>
      </c>
      <c r="G254" t="s">
        <v>646</v>
      </c>
      <c r="H254">
        <v>19.05</v>
      </c>
      <c r="I254">
        <v>9.52</v>
      </c>
      <c r="L254" t="s">
        <v>647</v>
      </c>
      <c r="M254" t="s">
        <v>648</v>
      </c>
      <c r="O254" s="16">
        <v>5.33</v>
      </c>
      <c r="P254" s="16">
        <v>5.52</v>
      </c>
      <c r="Q254" t="s">
        <v>107</v>
      </c>
      <c r="R254" s="16" t="s">
        <v>242</v>
      </c>
      <c r="S254" s="16" t="s">
        <v>649</v>
      </c>
      <c r="T254" s="16">
        <v>63</v>
      </c>
      <c r="U254" s="17" t="s">
        <v>650</v>
      </c>
      <c r="V254" t="s">
        <v>636</v>
      </c>
      <c r="W254">
        <f>LEFT(L254,FIND(" ",L254,1)-1)/1000</f>
        <v>16</v>
      </c>
      <c r="X254">
        <f>LEFT(M254,FIND(" ",M254,1)-1)/1000</f>
        <v>15.5</v>
      </c>
      <c r="Y254">
        <f>X254*10</f>
        <v>155</v>
      </c>
      <c r="Z254" t="s">
        <v>179</v>
      </c>
      <c r="AA254" s="32" t="s">
        <v>39</v>
      </c>
      <c r="AB254" s="33" t="s">
        <v>1273</v>
      </c>
      <c r="AD254" s="16">
        <v>5.33</v>
      </c>
      <c r="AE254" s="16">
        <v>5.52</v>
      </c>
      <c r="AI254" s="18" t="s">
        <v>645</v>
      </c>
      <c r="AJ254" s="18" t="s">
        <v>646</v>
      </c>
      <c r="AK254" s="19" t="s">
        <v>649</v>
      </c>
      <c r="AL254" s="19">
        <v>63</v>
      </c>
      <c r="AM254" s="20" t="s">
        <v>650</v>
      </c>
      <c r="AS254">
        <v>85</v>
      </c>
      <c r="AT254">
        <v>90</v>
      </c>
    </row>
    <row r="255" spans="1:46" x14ac:dyDescent="0.25">
      <c r="A255">
        <v>8564</v>
      </c>
      <c r="B255" t="s">
        <v>651</v>
      </c>
      <c r="C255" t="s">
        <v>136</v>
      </c>
      <c r="D255">
        <v>223100</v>
      </c>
      <c r="E255" t="s">
        <v>652</v>
      </c>
      <c r="F255" t="s">
        <v>600</v>
      </c>
      <c r="G255" t="s">
        <v>601</v>
      </c>
      <c r="H255">
        <v>12.7</v>
      </c>
      <c r="I255">
        <v>6.35</v>
      </c>
      <c r="L255" t="s">
        <v>653</v>
      </c>
      <c r="M255" t="s">
        <v>654</v>
      </c>
      <c r="O255" s="16">
        <v>1.55</v>
      </c>
      <c r="P255" s="16">
        <v>1.51</v>
      </c>
      <c r="Q255" t="s">
        <v>241</v>
      </c>
      <c r="R255" s="16" t="s">
        <v>242</v>
      </c>
      <c r="S255" s="16" t="s">
        <v>655</v>
      </c>
      <c r="T255" s="16">
        <v>53</v>
      </c>
      <c r="U255" s="17" t="s">
        <v>605</v>
      </c>
      <c r="V255" t="s">
        <v>133</v>
      </c>
      <c r="W255">
        <f>LEFT(L255,FIND(" ",L255,1)-1)/1000</f>
        <v>5.3</v>
      </c>
      <c r="X255">
        <f>LEFT(M255,FIND(" ",M255,1)-1)/1000</f>
        <v>4.9000000000000004</v>
      </c>
      <c r="Y255">
        <f>X255*10</f>
        <v>49</v>
      </c>
      <c r="Z255" t="s">
        <v>38</v>
      </c>
      <c r="AA255" s="32" t="s">
        <v>134</v>
      </c>
      <c r="AB255" s="33" t="s">
        <v>1273</v>
      </c>
      <c r="AD255" s="16">
        <v>1.55</v>
      </c>
      <c r="AE255" s="16">
        <v>1.51</v>
      </c>
      <c r="AI255" s="18" t="s">
        <v>600</v>
      </c>
      <c r="AJ255" s="18" t="s">
        <v>601</v>
      </c>
      <c r="AK255" s="19" t="s">
        <v>655</v>
      </c>
      <c r="AL255" s="19">
        <v>53</v>
      </c>
      <c r="AM255" s="20" t="s">
        <v>605</v>
      </c>
      <c r="AS255">
        <v>31</v>
      </c>
      <c r="AT255">
        <v>35</v>
      </c>
    </row>
    <row r="256" spans="1:46" x14ac:dyDescent="0.25">
      <c r="A256">
        <v>8604</v>
      </c>
      <c r="B256" t="s">
        <v>656</v>
      </c>
      <c r="C256" t="s">
        <v>136</v>
      </c>
      <c r="D256">
        <v>229400</v>
      </c>
      <c r="E256" t="s">
        <v>657</v>
      </c>
      <c r="F256" t="s">
        <v>608</v>
      </c>
      <c r="G256" t="s">
        <v>379</v>
      </c>
      <c r="H256">
        <v>15.88</v>
      </c>
      <c r="I256">
        <v>9.52</v>
      </c>
      <c r="L256" t="s">
        <v>658</v>
      </c>
      <c r="M256" t="s">
        <v>659</v>
      </c>
      <c r="O256" s="16">
        <v>1.99</v>
      </c>
      <c r="P256" s="16">
        <v>2.12</v>
      </c>
      <c r="Q256" t="s">
        <v>241</v>
      </c>
      <c r="R256" s="16" t="s">
        <v>242</v>
      </c>
      <c r="S256" s="16" t="s">
        <v>660</v>
      </c>
      <c r="T256" s="16">
        <v>58</v>
      </c>
      <c r="U256" s="17" t="s">
        <v>612</v>
      </c>
      <c r="V256" t="s">
        <v>133</v>
      </c>
      <c r="W256">
        <f>LEFT(L256,FIND(" ",L256,1)-1)/1000</f>
        <v>7.2</v>
      </c>
      <c r="X256">
        <f>LEFT(M256,FIND(" ",M256,1)-1)/1000</f>
        <v>6.8</v>
      </c>
      <c r="Y256">
        <f>X256*10</f>
        <v>68</v>
      </c>
      <c r="Z256" t="s">
        <v>38</v>
      </c>
      <c r="AA256" s="32" t="s">
        <v>134</v>
      </c>
      <c r="AB256" s="33" t="s">
        <v>1273</v>
      </c>
      <c r="AD256" s="16">
        <v>1.99</v>
      </c>
      <c r="AE256" s="16">
        <v>2.12</v>
      </c>
      <c r="AI256" s="18" t="s">
        <v>608</v>
      </c>
      <c r="AJ256" s="18" t="s">
        <v>379</v>
      </c>
      <c r="AK256" s="19" t="s">
        <v>660</v>
      </c>
      <c r="AL256" s="19">
        <v>58</v>
      </c>
      <c r="AM256" s="20" t="s">
        <v>612</v>
      </c>
      <c r="AS256">
        <v>38</v>
      </c>
      <c r="AT256">
        <v>42</v>
      </c>
    </row>
    <row r="257" spans="1:46" x14ac:dyDescent="0.25">
      <c r="A257">
        <v>8644</v>
      </c>
      <c r="B257" t="s">
        <v>661</v>
      </c>
      <c r="C257" t="s">
        <v>126</v>
      </c>
      <c r="D257">
        <v>223100</v>
      </c>
      <c r="E257" t="s">
        <v>662</v>
      </c>
      <c r="F257" t="s">
        <v>600</v>
      </c>
      <c r="G257" t="s">
        <v>601</v>
      </c>
      <c r="H257">
        <v>12.7</v>
      </c>
      <c r="I257">
        <v>6.35</v>
      </c>
      <c r="L257" t="s">
        <v>663</v>
      </c>
      <c r="M257" t="s">
        <v>603</v>
      </c>
      <c r="O257" s="16">
        <v>1.48</v>
      </c>
      <c r="P257" s="16">
        <v>1.54</v>
      </c>
      <c r="Q257" t="s">
        <v>241</v>
      </c>
      <c r="R257" s="16" t="s">
        <v>242</v>
      </c>
      <c r="S257" s="16" t="s">
        <v>664</v>
      </c>
      <c r="T257" s="16">
        <v>53</v>
      </c>
      <c r="U257" s="17" t="s">
        <v>605</v>
      </c>
      <c r="V257" t="s">
        <v>37</v>
      </c>
      <c r="W257">
        <f>LEFT(L257,FIND(" ",L257,1)-1)/1000</f>
        <v>5.5</v>
      </c>
      <c r="X257">
        <f>LEFT(M257,FIND(" ",M257,1)-1)/1000</f>
        <v>5</v>
      </c>
      <c r="Y257">
        <f>X257*10</f>
        <v>50</v>
      </c>
      <c r="Z257" t="s">
        <v>38</v>
      </c>
      <c r="AA257" s="32" t="s">
        <v>134</v>
      </c>
      <c r="AB257" s="33" t="s">
        <v>1273</v>
      </c>
      <c r="AD257" s="16">
        <v>1.48</v>
      </c>
      <c r="AE257" s="16">
        <v>1.54</v>
      </c>
      <c r="AI257" s="18" t="s">
        <v>600</v>
      </c>
      <c r="AJ257" s="18" t="s">
        <v>601</v>
      </c>
      <c r="AK257" s="19" t="s">
        <v>664</v>
      </c>
      <c r="AL257" s="19">
        <v>53</v>
      </c>
      <c r="AM257" s="20" t="s">
        <v>605</v>
      </c>
      <c r="AS257">
        <v>31</v>
      </c>
      <c r="AT257">
        <v>35</v>
      </c>
    </row>
    <row r="258" spans="1:46" x14ac:dyDescent="0.25">
      <c r="A258">
        <v>8679</v>
      </c>
      <c r="B258" t="s">
        <v>665</v>
      </c>
      <c r="C258" t="s">
        <v>126</v>
      </c>
      <c r="D258">
        <v>229400</v>
      </c>
      <c r="E258" t="s">
        <v>666</v>
      </c>
      <c r="F258" t="s">
        <v>608</v>
      </c>
      <c r="G258" t="s">
        <v>379</v>
      </c>
      <c r="H258">
        <v>15.88</v>
      </c>
      <c r="I258">
        <v>9.52</v>
      </c>
      <c r="L258" t="s">
        <v>658</v>
      </c>
      <c r="M258" t="s">
        <v>659</v>
      </c>
      <c r="O258" s="16">
        <v>1.99</v>
      </c>
      <c r="P258" s="16">
        <v>2.12</v>
      </c>
      <c r="Q258" t="s">
        <v>241</v>
      </c>
      <c r="R258" s="16" t="s">
        <v>242</v>
      </c>
      <c r="S258" s="16" t="s">
        <v>667</v>
      </c>
      <c r="T258" s="16">
        <v>58</v>
      </c>
      <c r="U258" s="17" t="s">
        <v>612</v>
      </c>
      <c r="V258" t="s">
        <v>37</v>
      </c>
      <c r="W258">
        <f>LEFT(L258,FIND(" ",L258,1)-1)/1000</f>
        <v>7.2</v>
      </c>
      <c r="X258">
        <f>LEFT(M258,FIND(" ",M258,1)-1)/1000</f>
        <v>6.8</v>
      </c>
      <c r="Y258">
        <f>X258*10</f>
        <v>68</v>
      </c>
      <c r="Z258" t="s">
        <v>38</v>
      </c>
      <c r="AA258" s="32" t="s">
        <v>134</v>
      </c>
      <c r="AB258" s="33" t="s">
        <v>1273</v>
      </c>
      <c r="AD258" s="16">
        <v>1.99</v>
      </c>
      <c r="AE258" s="16">
        <v>2.12</v>
      </c>
      <c r="AI258" s="18" t="s">
        <v>608</v>
      </c>
      <c r="AJ258" s="18" t="s">
        <v>379</v>
      </c>
      <c r="AK258" s="19" t="s">
        <v>667</v>
      </c>
      <c r="AL258" s="19">
        <v>58</v>
      </c>
      <c r="AM258" s="20" t="s">
        <v>612</v>
      </c>
      <c r="AS258">
        <v>38</v>
      </c>
      <c r="AT258">
        <v>42</v>
      </c>
    </row>
    <row r="259" spans="1:46" x14ac:dyDescent="0.25">
      <c r="A259">
        <v>8713</v>
      </c>
      <c r="B259" t="s">
        <v>668</v>
      </c>
      <c r="C259" t="s">
        <v>126</v>
      </c>
      <c r="D259">
        <v>216700</v>
      </c>
      <c r="E259" t="s">
        <v>669</v>
      </c>
      <c r="F259" t="s">
        <v>615</v>
      </c>
      <c r="G259" t="s">
        <v>616</v>
      </c>
      <c r="H259">
        <v>15.88</v>
      </c>
      <c r="I259">
        <v>9.52</v>
      </c>
      <c r="L259" t="s">
        <v>670</v>
      </c>
      <c r="M259" t="s">
        <v>671</v>
      </c>
      <c r="O259" s="16">
        <v>3.09</v>
      </c>
      <c r="P259" s="16">
        <v>3.05</v>
      </c>
      <c r="Q259" t="s">
        <v>107</v>
      </c>
      <c r="R259" s="16" t="s">
        <v>242</v>
      </c>
      <c r="S259" s="16" t="s">
        <v>672</v>
      </c>
      <c r="T259" s="16">
        <v>58</v>
      </c>
      <c r="U259" s="17" t="s">
        <v>620</v>
      </c>
      <c r="V259" t="s">
        <v>37</v>
      </c>
      <c r="W259">
        <f>LEFT(L259,FIND(" ",L259,1)-1)/1000</f>
        <v>10.199999999999999</v>
      </c>
      <c r="X259">
        <f>LEFT(M259,FIND(" ",M259,1)-1)/1000</f>
        <v>9.3000000000000007</v>
      </c>
      <c r="Y259">
        <f>X259*10</f>
        <v>93</v>
      </c>
      <c r="Z259" t="s">
        <v>38</v>
      </c>
      <c r="AA259" s="32" t="s">
        <v>134</v>
      </c>
      <c r="AB259" s="33" t="s">
        <v>1273</v>
      </c>
      <c r="AD259" s="16">
        <v>3.09</v>
      </c>
      <c r="AE259" s="16">
        <v>3.05</v>
      </c>
      <c r="AI259" s="18" t="s">
        <v>615</v>
      </c>
      <c r="AJ259" s="18" t="s">
        <v>616</v>
      </c>
      <c r="AK259" s="19" t="s">
        <v>672</v>
      </c>
      <c r="AL259" s="19">
        <v>58</v>
      </c>
      <c r="AM259" s="20" t="s">
        <v>620</v>
      </c>
      <c r="AS259">
        <v>52</v>
      </c>
      <c r="AT259">
        <v>57</v>
      </c>
    </row>
    <row r="260" spans="1:46" x14ac:dyDescent="0.25">
      <c r="A260">
        <v>8747</v>
      </c>
      <c r="B260" t="s">
        <v>673</v>
      </c>
      <c r="C260" t="s">
        <v>126</v>
      </c>
      <c r="D260">
        <v>235800</v>
      </c>
      <c r="E260" t="s">
        <v>674</v>
      </c>
      <c r="F260" t="s">
        <v>615</v>
      </c>
      <c r="G260" t="s">
        <v>616</v>
      </c>
      <c r="H260">
        <v>15.88</v>
      </c>
      <c r="I260">
        <v>9.52</v>
      </c>
      <c r="L260" t="s">
        <v>675</v>
      </c>
      <c r="M260" t="s">
        <v>676</v>
      </c>
      <c r="O260" s="16">
        <v>3.15</v>
      </c>
      <c r="P260" s="16">
        <v>2.9</v>
      </c>
      <c r="Q260" t="s">
        <v>107</v>
      </c>
      <c r="R260" s="16" t="s">
        <v>242</v>
      </c>
      <c r="S260" s="16" t="s">
        <v>672</v>
      </c>
      <c r="T260" s="16">
        <v>58</v>
      </c>
      <c r="U260" s="17" t="s">
        <v>625</v>
      </c>
      <c r="V260" t="s">
        <v>179</v>
      </c>
      <c r="W260">
        <f>LEFT(L260,FIND(" ",L260,1)-1)/1000</f>
        <v>10.5</v>
      </c>
      <c r="X260">
        <f>LEFT(M260,FIND(" ",M260,1)-1)/1000</f>
        <v>9</v>
      </c>
      <c r="Y260">
        <f>X260*10</f>
        <v>90</v>
      </c>
      <c r="Z260" t="s">
        <v>179</v>
      </c>
      <c r="AA260" s="32" t="s">
        <v>134</v>
      </c>
      <c r="AB260" s="33" t="s">
        <v>1273</v>
      </c>
      <c r="AD260" s="16">
        <v>3.15</v>
      </c>
      <c r="AE260" s="16">
        <v>2.9</v>
      </c>
      <c r="AI260" s="18" t="s">
        <v>615</v>
      </c>
      <c r="AJ260" s="18" t="s">
        <v>616</v>
      </c>
      <c r="AK260" s="19" t="s">
        <v>672</v>
      </c>
      <c r="AL260" s="19">
        <v>58</v>
      </c>
      <c r="AM260" s="20" t="s">
        <v>625</v>
      </c>
      <c r="AS260">
        <v>55</v>
      </c>
      <c r="AT260">
        <v>60</v>
      </c>
    </row>
    <row r="261" spans="1:46" x14ac:dyDescent="0.25">
      <c r="A261">
        <v>8781</v>
      </c>
      <c r="B261" t="s">
        <v>677</v>
      </c>
      <c r="C261" t="s">
        <v>126</v>
      </c>
      <c r="D261">
        <v>240100</v>
      </c>
      <c r="E261" t="s">
        <v>678</v>
      </c>
      <c r="F261" t="s">
        <v>645</v>
      </c>
      <c r="G261" t="s">
        <v>646</v>
      </c>
      <c r="H261">
        <v>15.88</v>
      </c>
      <c r="I261">
        <v>9.52</v>
      </c>
      <c r="L261" t="s">
        <v>679</v>
      </c>
      <c r="M261" t="s">
        <v>680</v>
      </c>
      <c r="O261" s="16">
        <v>4.4800000000000004</v>
      </c>
      <c r="P261" s="16">
        <v>4.49</v>
      </c>
      <c r="Q261" t="s">
        <v>107</v>
      </c>
      <c r="R261" s="16" t="s">
        <v>242</v>
      </c>
      <c r="S261" s="16" t="s">
        <v>681</v>
      </c>
      <c r="T261" s="16">
        <v>63</v>
      </c>
      <c r="U261" s="17" t="s">
        <v>650</v>
      </c>
      <c r="V261" t="s">
        <v>179</v>
      </c>
      <c r="W261">
        <f>LEFT(L261,FIND(" ",L261,1)-1)/1000</f>
        <v>14.5</v>
      </c>
      <c r="X261">
        <f>LEFT(M261,FIND(" ",M261,1)-1)/1000</f>
        <v>13.5</v>
      </c>
      <c r="Y261">
        <f>X261*10</f>
        <v>135</v>
      </c>
      <c r="Z261" t="s">
        <v>179</v>
      </c>
      <c r="AA261" s="32" t="s">
        <v>134</v>
      </c>
      <c r="AB261" s="33" t="s">
        <v>1273</v>
      </c>
      <c r="AD261" s="16">
        <v>4.4800000000000004</v>
      </c>
      <c r="AE261" s="16">
        <v>4.49</v>
      </c>
      <c r="AI261" s="18" t="s">
        <v>645</v>
      </c>
      <c r="AJ261" s="18" t="s">
        <v>646</v>
      </c>
      <c r="AK261" s="19" t="s">
        <v>681</v>
      </c>
      <c r="AL261" s="19">
        <v>63</v>
      </c>
      <c r="AM261" s="20" t="s">
        <v>650</v>
      </c>
      <c r="AS261">
        <v>85</v>
      </c>
      <c r="AT261">
        <v>90</v>
      </c>
    </row>
    <row r="262" spans="1:46" x14ac:dyDescent="0.25">
      <c r="A262">
        <v>8815</v>
      </c>
      <c r="B262" t="s">
        <v>682</v>
      </c>
      <c r="C262" t="s">
        <v>126</v>
      </c>
      <c r="D262">
        <v>208400</v>
      </c>
      <c r="E262" t="s">
        <v>683</v>
      </c>
      <c r="F262" t="s">
        <v>645</v>
      </c>
      <c r="G262" t="s">
        <v>646</v>
      </c>
      <c r="H262">
        <v>15.88</v>
      </c>
      <c r="I262">
        <v>9.52</v>
      </c>
      <c r="L262" t="s">
        <v>679</v>
      </c>
      <c r="M262" t="s">
        <v>684</v>
      </c>
      <c r="O262" s="16">
        <v>4.4800000000000004</v>
      </c>
      <c r="P262" s="16">
        <v>4.49</v>
      </c>
      <c r="Q262" t="s">
        <v>107</v>
      </c>
      <c r="R262" s="16" t="s">
        <v>242</v>
      </c>
      <c r="S262" s="16" t="s">
        <v>681</v>
      </c>
      <c r="T262" s="16">
        <v>63</v>
      </c>
      <c r="U262" s="17" t="s">
        <v>650</v>
      </c>
      <c r="V262" t="s">
        <v>179</v>
      </c>
      <c r="W262">
        <f>LEFT(L262,FIND(" ",L262,1)-1)/1000</f>
        <v>14.5</v>
      </c>
      <c r="X262">
        <f>LEFT(M262,FIND(" ",M262,1)-1)/1000</f>
        <v>15.5</v>
      </c>
      <c r="Y262">
        <f>X262*10</f>
        <v>155</v>
      </c>
      <c r="Z262" t="s">
        <v>179</v>
      </c>
      <c r="AA262" s="32" t="s">
        <v>134</v>
      </c>
      <c r="AB262" s="33" t="s">
        <v>1273</v>
      </c>
      <c r="AD262" s="16">
        <v>4.4800000000000004</v>
      </c>
      <c r="AE262" s="16">
        <v>4.49</v>
      </c>
      <c r="AI262" s="18" t="s">
        <v>645</v>
      </c>
      <c r="AJ262" s="18" t="s">
        <v>646</v>
      </c>
      <c r="AK262" s="19" t="s">
        <v>681</v>
      </c>
      <c r="AL262" s="19">
        <v>63</v>
      </c>
      <c r="AM262" s="20" t="s">
        <v>650</v>
      </c>
      <c r="AS262">
        <v>85</v>
      </c>
      <c r="AT262">
        <v>90</v>
      </c>
    </row>
    <row r="263" spans="1:46" x14ac:dyDescent="0.25">
      <c r="A263">
        <v>8849</v>
      </c>
      <c r="B263" t="s">
        <v>685</v>
      </c>
      <c r="C263" t="s">
        <v>267</v>
      </c>
      <c r="D263">
        <v>172800</v>
      </c>
      <c r="E263" t="s">
        <v>686</v>
      </c>
      <c r="F263" t="s">
        <v>687</v>
      </c>
      <c r="G263" t="s">
        <v>688</v>
      </c>
      <c r="H263" t="s">
        <v>689</v>
      </c>
      <c r="I263" t="s">
        <v>690</v>
      </c>
      <c r="L263" t="s">
        <v>691</v>
      </c>
      <c r="M263" t="s">
        <v>692</v>
      </c>
      <c r="O263" s="16">
        <v>1.6</v>
      </c>
      <c r="P263" s="16">
        <v>1.25</v>
      </c>
      <c r="Q263" t="s">
        <v>107</v>
      </c>
      <c r="R263" s="16" t="s">
        <v>242</v>
      </c>
      <c r="S263" s="16" t="s">
        <v>364</v>
      </c>
      <c r="T263" s="16">
        <v>51</v>
      </c>
      <c r="U263" s="17" t="s">
        <v>693</v>
      </c>
      <c r="V263" t="s">
        <v>37</v>
      </c>
      <c r="W263">
        <f>LEFT(L263,FIND(" ",L263,1)-1)/1000</f>
        <v>6.4</v>
      </c>
      <c r="X263">
        <f>LEFT(M263,FIND(" ",M263,1)-1)/1000</f>
        <v>5</v>
      </c>
      <c r="Y263">
        <f>X263*10</f>
        <v>50</v>
      </c>
      <c r="Z263" t="s">
        <v>38</v>
      </c>
      <c r="AA263" s="32" t="s">
        <v>272</v>
      </c>
      <c r="AB263" s="33" t="s">
        <v>1273</v>
      </c>
      <c r="AD263" s="16">
        <v>1.6</v>
      </c>
      <c r="AE263" s="16">
        <v>1.25</v>
      </c>
      <c r="AI263" s="18" t="s">
        <v>687</v>
      </c>
      <c r="AJ263" s="18" t="s">
        <v>688</v>
      </c>
      <c r="AK263" s="19" t="s">
        <v>364</v>
      </c>
      <c r="AL263" s="19">
        <v>51</v>
      </c>
      <c r="AM263" s="20" t="s">
        <v>693</v>
      </c>
      <c r="AS263">
        <v>51</v>
      </c>
      <c r="AT263">
        <v>55</v>
      </c>
    </row>
    <row r="264" spans="1:46" x14ac:dyDescent="0.25">
      <c r="A264">
        <v>8880</v>
      </c>
      <c r="B264" t="s">
        <v>694</v>
      </c>
      <c r="C264" t="s">
        <v>267</v>
      </c>
      <c r="D264">
        <v>205800</v>
      </c>
      <c r="E264" t="s">
        <v>695</v>
      </c>
      <c r="F264" t="s">
        <v>687</v>
      </c>
      <c r="G264" t="s">
        <v>688</v>
      </c>
      <c r="H264" t="s">
        <v>689</v>
      </c>
      <c r="I264" t="s">
        <v>690</v>
      </c>
      <c r="L264" t="s">
        <v>696</v>
      </c>
      <c r="M264" t="s">
        <v>697</v>
      </c>
      <c r="O264" s="16">
        <v>1.9</v>
      </c>
      <c r="P264" s="16">
        <v>1.75</v>
      </c>
      <c r="Q264" t="s">
        <v>107</v>
      </c>
      <c r="R264" s="16" t="s">
        <v>242</v>
      </c>
      <c r="S264" s="16" t="s">
        <v>364</v>
      </c>
      <c r="T264" s="16">
        <v>53</v>
      </c>
      <c r="U264" s="17" t="s">
        <v>698</v>
      </c>
      <c r="V264" t="s">
        <v>37</v>
      </c>
      <c r="W264">
        <f>LEFT(L264,FIND(" ",L264,1)-1)/1000</f>
        <v>7.6</v>
      </c>
      <c r="X264">
        <f>LEFT(M264,FIND(" ",M264,1)-1)/1000</f>
        <v>7</v>
      </c>
      <c r="Y264">
        <f>X264*10</f>
        <v>70</v>
      </c>
      <c r="Z264" t="s">
        <v>38</v>
      </c>
      <c r="AA264" s="32" t="s">
        <v>272</v>
      </c>
      <c r="AB264" s="33" t="s">
        <v>1273</v>
      </c>
      <c r="AD264" s="16">
        <v>1.9</v>
      </c>
      <c r="AE264" s="16">
        <v>1.75</v>
      </c>
      <c r="AI264" s="18" t="s">
        <v>687</v>
      </c>
      <c r="AJ264" s="18" t="s">
        <v>688</v>
      </c>
      <c r="AK264" s="19" t="s">
        <v>364</v>
      </c>
      <c r="AL264" s="19">
        <v>53</v>
      </c>
      <c r="AM264" s="20" t="s">
        <v>698</v>
      </c>
      <c r="AS264">
        <v>54</v>
      </c>
      <c r="AT264">
        <v>58</v>
      </c>
    </row>
    <row r="265" spans="1:46" x14ac:dyDescent="0.25">
      <c r="A265">
        <v>8911</v>
      </c>
      <c r="B265" t="s">
        <v>699</v>
      </c>
      <c r="C265" t="s">
        <v>267</v>
      </c>
      <c r="D265">
        <v>108000</v>
      </c>
      <c r="E265" t="s">
        <v>700</v>
      </c>
      <c r="F265" t="s">
        <v>687</v>
      </c>
      <c r="G265" t="s">
        <v>688</v>
      </c>
      <c r="H265" t="s">
        <v>689</v>
      </c>
      <c r="I265" t="s">
        <v>690</v>
      </c>
      <c r="L265" t="s">
        <v>691</v>
      </c>
      <c r="M265" t="s">
        <v>692</v>
      </c>
      <c r="O265" s="16">
        <v>1.6</v>
      </c>
      <c r="P265" s="16">
        <v>1.25</v>
      </c>
      <c r="Q265" t="s">
        <v>107</v>
      </c>
      <c r="R265" s="16" t="s">
        <v>242</v>
      </c>
      <c r="S265" s="16" t="s">
        <v>364</v>
      </c>
      <c r="T265" s="16">
        <v>51</v>
      </c>
      <c r="U265" s="17" t="s">
        <v>693</v>
      </c>
      <c r="V265" t="s">
        <v>37</v>
      </c>
      <c r="W265">
        <f>LEFT(L265,FIND(" ",L265,1)-1)/1000</f>
        <v>6.4</v>
      </c>
      <c r="X265">
        <f>LEFT(M265,FIND(" ",M265,1)-1)/1000</f>
        <v>5</v>
      </c>
      <c r="Y265">
        <f>X265*10</f>
        <v>50</v>
      </c>
      <c r="Z265" t="s">
        <v>38</v>
      </c>
      <c r="AA265" s="32" t="s">
        <v>272</v>
      </c>
      <c r="AB265" s="33" t="s">
        <v>1273</v>
      </c>
      <c r="AD265" s="16">
        <v>1.6</v>
      </c>
      <c r="AE265" s="16">
        <v>1.25</v>
      </c>
      <c r="AI265" s="18" t="s">
        <v>687</v>
      </c>
      <c r="AJ265" s="18" t="s">
        <v>688</v>
      </c>
      <c r="AK265" s="19" t="s">
        <v>364</v>
      </c>
      <c r="AL265" s="19">
        <v>51</v>
      </c>
      <c r="AM265" s="20" t="s">
        <v>693</v>
      </c>
      <c r="AS265">
        <v>51</v>
      </c>
      <c r="AT265">
        <v>55</v>
      </c>
    </row>
    <row r="266" spans="1:46" x14ac:dyDescent="0.25">
      <c r="A266">
        <v>8942</v>
      </c>
      <c r="B266" t="s">
        <v>701</v>
      </c>
      <c r="C266" t="s">
        <v>267</v>
      </c>
      <c r="D266">
        <v>122000</v>
      </c>
      <c r="E266" t="s">
        <v>702</v>
      </c>
      <c r="F266" t="s">
        <v>687</v>
      </c>
      <c r="G266" t="s">
        <v>688</v>
      </c>
      <c r="H266" t="s">
        <v>689</v>
      </c>
      <c r="I266" t="s">
        <v>690</v>
      </c>
      <c r="L266" t="s">
        <v>696</v>
      </c>
      <c r="M266" t="s">
        <v>697</v>
      </c>
      <c r="O266" s="16">
        <v>1.9</v>
      </c>
      <c r="P266" s="16">
        <v>1.75</v>
      </c>
      <c r="Q266" t="s">
        <v>107</v>
      </c>
      <c r="R266" s="16" t="s">
        <v>242</v>
      </c>
      <c r="S266" s="16" t="s">
        <v>364</v>
      </c>
      <c r="T266" s="16">
        <v>53</v>
      </c>
      <c r="U266" s="17" t="s">
        <v>698</v>
      </c>
      <c r="V266" t="s">
        <v>37</v>
      </c>
      <c r="W266">
        <f>LEFT(L266,FIND(" ",L266,1)-1)/1000</f>
        <v>7.6</v>
      </c>
      <c r="X266">
        <f>LEFT(M266,FIND(" ",M266,1)-1)/1000</f>
        <v>7</v>
      </c>
      <c r="Y266">
        <f>X266*10</f>
        <v>70</v>
      </c>
      <c r="Z266" t="s">
        <v>38</v>
      </c>
      <c r="AA266" s="32" t="s">
        <v>272</v>
      </c>
      <c r="AB266" s="33" t="s">
        <v>1273</v>
      </c>
      <c r="AD266" s="16">
        <v>1.9</v>
      </c>
      <c r="AE266" s="16">
        <v>1.75</v>
      </c>
      <c r="AI266" s="18" t="s">
        <v>687</v>
      </c>
      <c r="AJ266" s="18" t="s">
        <v>688</v>
      </c>
      <c r="AK266" s="19" t="s">
        <v>364</v>
      </c>
      <c r="AL266" s="19">
        <v>53</v>
      </c>
      <c r="AM266" s="20" t="s">
        <v>698</v>
      </c>
      <c r="AS266">
        <v>54</v>
      </c>
      <c r="AT266">
        <v>58</v>
      </c>
    </row>
    <row r="267" spans="1:46" x14ac:dyDescent="0.25">
      <c r="A267">
        <v>8973</v>
      </c>
      <c r="B267" t="s">
        <v>703</v>
      </c>
      <c r="C267" t="s">
        <v>267</v>
      </c>
      <c r="D267">
        <v>144800</v>
      </c>
      <c r="E267" t="s">
        <v>704</v>
      </c>
      <c r="F267" t="s">
        <v>687</v>
      </c>
      <c r="G267" t="s">
        <v>688</v>
      </c>
      <c r="H267" t="s">
        <v>689</v>
      </c>
      <c r="I267" t="s">
        <v>690</v>
      </c>
      <c r="L267" t="s">
        <v>691</v>
      </c>
      <c r="M267" t="s">
        <v>692</v>
      </c>
      <c r="O267" s="16">
        <v>1.6</v>
      </c>
      <c r="P267" s="16">
        <v>1.25</v>
      </c>
      <c r="Q267" t="s">
        <v>107</v>
      </c>
      <c r="R267" s="16" t="s">
        <v>242</v>
      </c>
      <c r="S267" s="16" t="s">
        <v>364</v>
      </c>
      <c r="T267" s="16">
        <v>51</v>
      </c>
      <c r="U267" s="17" t="s">
        <v>693</v>
      </c>
      <c r="V267" t="s">
        <v>37</v>
      </c>
      <c r="W267">
        <f>LEFT(L267,FIND(" ",L267,1)-1)/1000</f>
        <v>6.4</v>
      </c>
      <c r="X267">
        <f>LEFT(M267,FIND(" ",M267,1)-1)/1000</f>
        <v>5</v>
      </c>
      <c r="Y267">
        <f>X267*10</f>
        <v>50</v>
      </c>
      <c r="Z267" t="s">
        <v>38</v>
      </c>
      <c r="AA267" s="32" t="s">
        <v>272</v>
      </c>
      <c r="AB267" s="33" t="s">
        <v>1273</v>
      </c>
      <c r="AD267" s="16">
        <v>1.6</v>
      </c>
      <c r="AE267" s="16">
        <v>1.25</v>
      </c>
      <c r="AI267" s="18" t="s">
        <v>687</v>
      </c>
      <c r="AJ267" s="18" t="s">
        <v>688</v>
      </c>
      <c r="AK267" s="19" t="s">
        <v>364</v>
      </c>
      <c r="AL267" s="19">
        <v>51</v>
      </c>
      <c r="AM267" s="20" t="s">
        <v>693</v>
      </c>
      <c r="AS267">
        <v>51</v>
      </c>
      <c r="AT267">
        <v>55</v>
      </c>
    </row>
    <row r="268" spans="1:46" x14ac:dyDescent="0.25">
      <c r="A268">
        <v>9003</v>
      </c>
      <c r="B268" t="s">
        <v>705</v>
      </c>
      <c r="C268" t="s">
        <v>267</v>
      </c>
      <c r="D268">
        <v>156300</v>
      </c>
      <c r="E268" t="s">
        <v>706</v>
      </c>
      <c r="F268" t="s">
        <v>687</v>
      </c>
      <c r="G268" t="s">
        <v>688</v>
      </c>
      <c r="H268" t="s">
        <v>689</v>
      </c>
      <c r="I268" t="s">
        <v>690</v>
      </c>
      <c r="L268" t="s">
        <v>696</v>
      </c>
      <c r="M268" t="s">
        <v>697</v>
      </c>
      <c r="O268" s="16">
        <v>1.9</v>
      </c>
      <c r="P268" s="16">
        <v>1.75</v>
      </c>
      <c r="Q268" t="s">
        <v>107</v>
      </c>
      <c r="R268" s="16" t="s">
        <v>242</v>
      </c>
      <c r="S268" s="16" t="s">
        <v>364</v>
      </c>
      <c r="T268" s="16">
        <v>53</v>
      </c>
      <c r="U268" s="17" t="s">
        <v>698</v>
      </c>
      <c r="V268" t="s">
        <v>37</v>
      </c>
      <c r="W268">
        <f>LEFT(L268,FIND(" ",L268,1)-1)/1000</f>
        <v>7.6</v>
      </c>
      <c r="X268">
        <f>LEFT(M268,FIND(" ",M268,1)-1)/1000</f>
        <v>7</v>
      </c>
      <c r="Y268">
        <f>X268*10</f>
        <v>70</v>
      </c>
      <c r="Z268" t="s">
        <v>38</v>
      </c>
      <c r="AA268" s="32" t="s">
        <v>272</v>
      </c>
      <c r="AB268" s="33" t="s">
        <v>1273</v>
      </c>
      <c r="AD268" s="16">
        <v>1.9</v>
      </c>
      <c r="AE268" s="16">
        <v>1.75</v>
      </c>
      <c r="AI268" s="18" t="s">
        <v>687</v>
      </c>
      <c r="AJ268" s="18" t="s">
        <v>688</v>
      </c>
      <c r="AK268" s="19" t="s">
        <v>364</v>
      </c>
      <c r="AL268" s="19">
        <v>53</v>
      </c>
      <c r="AM268" s="20" t="s">
        <v>698</v>
      </c>
      <c r="AS268">
        <v>54</v>
      </c>
      <c r="AT268">
        <v>58</v>
      </c>
    </row>
    <row r="269" spans="1:46" x14ac:dyDescent="0.25">
      <c r="A269">
        <v>9034</v>
      </c>
      <c r="B269" t="s">
        <v>707</v>
      </c>
      <c r="C269" t="s">
        <v>274</v>
      </c>
      <c r="D269">
        <v>165200</v>
      </c>
      <c r="E269" t="s">
        <v>708</v>
      </c>
      <c r="F269" t="s">
        <v>687</v>
      </c>
      <c r="G269" t="s">
        <v>688</v>
      </c>
      <c r="H269" t="s">
        <v>709</v>
      </c>
      <c r="I269" t="s">
        <v>710</v>
      </c>
      <c r="L269" t="s">
        <v>711</v>
      </c>
      <c r="M269" t="s">
        <v>712</v>
      </c>
      <c r="O269" s="16">
        <v>2.15</v>
      </c>
      <c r="P269" s="16">
        <v>2</v>
      </c>
      <c r="Q269" t="s">
        <v>107</v>
      </c>
      <c r="R269" s="16" t="s">
        <v>242</v>
      </c>
      <c r="S269" s="16" t="s">
        <v>364</v>
      </c>
      <c r="T269" s="16">
        <v>55</v>
      </c>
      <c r="U269" s="17" t="s">
        <v>713</v>
      </c>
      <c r="V269" t="s">
        <v>37</v>
      </c>
      <c r="W269">
        <f>LEFT(L269,FIND(" ",L269,1)-1)/1000</f>
        <v>8.6</v>
      </c>
      <c r="X269">
        <f>LEFT(M269,FIND(" ",M269,1)-1)/1000</f>
        <v>7.5</v>
      </c>
      <c r="Y269">
        <f>X269*10</f>
        <v>75</v>
      </c>
      <c r="Z269" t="s">
        <v>38</v>
      </c>
      <c r="AA269" s="32" t="s">
        <v>272</v>
      </c>
      <c r="AB269" s="33" t="s">
        <v>1273</v>
      </c>
      <c r="AD269" s="16">
        <v>2.15</v>
      </c>
      <c r="AE269" s="16">
        <v>2</v>
      </c>
      <c r="AI269" s="18" t="s">
        <v>687</v>
      </c>
      <c r="AJ269" s="18" t="s">
        <v>688</v>
      </c>
      <c r="AK269" s="19" t="s">
        <v>364</v>
      </c>
      <c r="AL269" s="19">
        <v>55</v>
      </c>
      <c r="AM269" s="20" t="s">
        <v>713</v>
      </c>
      <c r="AS269">
        <v>61</v>
      </c>
      <c r="AT269">
        <v>65</v>
      </c>
    </row>
    <row r="270" spans="1:46" x14ac:dyDescent="0.25">
      <c r="A270">
        <v>9065</v>
      </c>
      <c r="B270" t="s">
        <v>714</v>
      </c>
      <c r="C270" t="s">
        <v>274</v>
      </c>
      <c r="D270">
        <v>219800</v>
      </c>
      <c r="E270" t="s">
        <v>715</v>
      </c>
      <c r="F270" t="s">
        <v>687</v>
      </c>
      <c r="G270" t="s">
        <v>688</v>
      </c>
      <c r="H270" t="s">
        <v>709</v>
      </c>
      <c r="I270" t="s">
        <v>710</v>
      </c>
      <c r="L270" t="s">
        <v>711</v>
      </c>
      <c r="M270" t="s">
        <v>712</v>
      </c>
      <c r="O270" s="16">
        <v>2.15</v>
      </c>
      <c r="P270" s="16">
        <v>2</v>
      </c>
      <c r="Q270" t="s">
        <v>107</v>
      </c>
      <c r="R270" s="16" t="s">
        <v>242</v>
      </c>
      <c r="S270" s="16" t="s">
        <v>364</v>
      </c>
      <c r="T270" s="16">
        <v>55</v>
      </c>
      <c r="U270" s="17" t="s">
        <v>713</v>
      </c>
      <c r="V270" t="s">
        <v>37</v>
      </c>
      <c r="W270">
        <f>LEFT(L270,FIND(" ",L270,1)-1)/1000</f>
        <v>8.6</v>
      </c>
      <c r="X270">
        <f>LEFT(M270,FIND(" ",M270,1)-1)/1000</f>
        <v>7.5</v>
      </c>
      <c r="Y270">
        <f>X270*10</f>
        <v>75</v>
      </c>
      <c r="Z270" t="s">
        <v>38</v>
      </c>
      <c r="AA270" s="32" t="s">
        <v>272</v>
      </c>
      <c r="AB270" s="33" t="s">
        <v>1273</v>
      </c>
      <c r="AD270" s="16">
        <v>2.15</v>
      </c>
      <c r="AE270" s="16">
        <v>2</v>
      </c>
      <c r="AI270" s="18" t="s">
        <v>687</v>
      </c>
      <c r="AJ270" s="18" t="s">
        <v>688</v>
      </c>
      <c r="AK270" s="19" t="s">
        <v>364</v>
      </c>
      <c r="AL270" s="19">
        <v>55</v>
      </c>
      <c r="AM270" s="20" t="s">
        <v>713</v>
      </c>
      <c r="AS270">
        <v>61</v>
      </c>
      <c r="AT270">
        <v>65</v>
      </c>
    </row>
    <row r="271" spans="1:46" x14ac:dyDescent="0.25">
      <c r="A271">
        <v>9096</v>
      </c>
      <c r="B271" t="s">
        <v>716</v>
      </c>
      <c r="C271" t="s">
        <v>274</v>
      </c>
      <c r="D271">
        <v>113100</v>
      </c>
      <c r="E271" t="s">
        <v>717</v>
      </c>
      <c r="F271" t="s">
        <v>687</v>
      </c>
      <c r="G271" t="s">
        <v>688</v>
      </c>
      <c r="H271" t="s">
        <v>709</v>
      </c>
      <c r="I271" t="s">
        <v>710</v>
      </c>
      <c r="L271" t="s">
        <v>711</v>
      </c>
      <c r="M271" t="s">
        <v>712</v>
      </c>
      <c r="O271" s="16">
        <v>2.15</v>
      </c>
      <c r="P271" s="16">
        <v>2</v>
      </c>
      <c r="Q271" t="s">
        <v>107</v>
      </c>
      <c r="R271" s="16" t="s">
        <v>242</v>
      </c>
      <c r="S271" s="16" t="s">
        <v>364</v>
      </c>
      <c r="T271" s="16">
        <v>55</v>
      </c>
      <c r="U271" s="17" t="s">
        <v>713</v>
      </c>
      <c r="V271" t="s">
        <v>37</v>
      </c>
      <c r="W271">
        <f>LEFT(L271,FIND(" ",L271,1)-1)/1000</f>
        <v>8.6</v>
      </c>
      <c r="X271">
        <f>LEFT(M271,FIND(" ",M271,1)-1)/1000</f>
        <v>7.5</v>
      </c>
      <c r="Y271">
        <f>X271*10</f>
        <v>75</v>
      </c>
      <c r="Z271" t="s">
        <v>38</v>
      </c>
      <c r="AA271" s="32" t="s">
        <v>272</v>
      </c>
      <c r="AB271" s="33" t="s">
        <v>1273</v>
      </c>
      <c r="AD271" s="16">
        <v>2.15</v>
      </c>
      <c r="AE271" s="16">
        <v>2</v>
      </c>
      <c r="AI271" s="18" t="s">
        <v>687</v>
      </c>
      <c r="AJ271" s="18" t="s">
        <v>688</v>
      </c>
      <c r="AK271" s="19" t="s">
        <v>364</v>
      </c>
      <c r="AL271" s="19">
        <v>55</v>
      </c>
      <c r="AM271" s="20" t="s">
        <v>713</v>
      </c>
      <c r="AS271">
        <v>61</v>
      </c>
      <c r="AT271">
        <v>65</v>
      </c>
    </row>
    <row r="272" spans="1:46" x14ac:dyDescent="0.25">
      <c r="A272">
        <v>9127</v>
      </c>
      <c r="B272" t="s">
        <v>718</v>
      </c>
      <c r="C272" t="s">
        <v>274</v>
      </c>
      <c r="D272">
        <v>124500</v>
      </c>
      <c r="E272" t="s">
        <v>719</v>
      </c>
      <c r="F272" t="s">
        <v>687</v>
      </c>
      <c r="G272" t="s">
        <v>720</v>
      </c>
      <c r="H272" t="s">
        <v>721</v>
      </c>
      <c r="I272" t="s">
        <v>710</v>
      </c>
      <c r="L272" t="s">
        <v>722</v>
      </c>
      <c r="M272" t="s">
        <v>723</v>
      </c>
      <c r="O272" s="16">
        <v>2.4</v>
      </c>
      <c r="P272" s="16">
        <v>2.5</v>
      </c>
      <c r="Q272" t="s">
        <v>107</v>
      </c>
      <c r="R272" s="16" t="s">
        <v>242</v>
      </c>
      <c r="S272" s="16" t="s">
        <v>364</v>
      </c>
      <c r="T272" s="16">
        <v>55</v>
      </c>
      <c r="U272" s="17" t="s">
        <v>724</v>
      </c>
      <c r="V272" t="s">
        <v>37</v>
      </c>
      <c r="W272">
        <f>LEFT(L272,FIND(" ",L272,1)-1)/1000</f>
        <v>9.6</v>
      </c>
      <c r="X272">
        <f>LEFT(M272,FIND(" ",M272,1)-1)/1000</f>
        <v>8.5</v>
      </c>
      <c r="Y272">
        <f>X272*10</f>
        <v>85</v>
      </c>
      <c r="Z272" t="s">
        <v>38</v>
      </c>
      <c r="AA272" s="32" t="s">
        <v>272</v>
      </c>
      <c r="AB272" s="33" t="s">
        <v>1273</v>
      </c>
      <c r="AD272" s="16">
        <v>2.4</v>
      </c>
      <c r="AE272" s="16">
        <v>2.5</v>
      </c>
      <c r="AI272" s="18" t="s">
        <v>687</v>
      </c>
      <c r="AJ272" s="18" t="s">
        <v>720</v>
      </c>
      <c r="AK272" s="19" t="s">
        <v>364</v>
      </c>
      <c r="AL272" s="19">
        <v>55</v>
      </c>
      <c r="AM272" s="20" t="s">
        <v>724</v>
      </c>
      <c r="AS272">
        <v>61</v>
      </c>
      <c r="AT272">
        <v>70</v>
      </c>
    </row>
    <row r="273" spans="1:46" x14ac:dyDescent="0.25">
      <c r="A273">
        <v>9158</v>
      </c>
      <c r="B273" t="s">
        <v>725</v>
      </c>
      <c r="C273" t="s">
        <v>274</v>
      </c>
      <c r="D273">
        <v>160100</v>
      </c>
      <c r="E273" t="s">
        <v>726</v>
      </c>
      <c r="F273" t="s">
        <v>687</v>
      </c>
      <c r="G273" t="s">
        <v>720</v>
      </c>
      <c r="H273" t="s">
        <v>721</v>
      </c>
      <c r="I273" t="s">
        <v>710</v>
      </c>
      <c r="L273" t="s">
        <v>722</v>
      </c>
      <c r="M273" t="s">
        <v>723</v>
      </c>
      <c r="O273" s="16">
        <v>2.4</v>
      </c>
      <c r="P273" s="16">
        <v>2.5</v>
      </c>
      <c r="Q273" t="s">
        <v>107</v>
      </c>
      <c r="R273" s="16" t="s">
        <v>242</v>
      </c>
      <c r="S273" s="16" t="s">
        <v>364</v>
      </c>
      <c r="T273" s="16">
        <v>55</v>
      </c>
      <c r="U273" s="17" t="s">
        <v>724</v>
      </c>
      <c r="V273" t="s">
        <v>37</v>
      </c>
      <c r="W273">
        <f>LEFT(L273,FIND(" ",L273,1)-1)/1000</f>
        <v>9.6</v>
      </c>
      <c r="X273">
        <f>LEFT(M273,FIND(" ",M273,1)-1)/1000</f>
        <v>8.5</v>
      </c>
      <c r="Y273">
        <f>X273*10</f>
        <v>85</v>
      </c>
      <c r="Z273" t="s">
        <v>38</v>
      </c>
      <c r="AA273" s="32" t="s">
        <v>272</v>
      </c>
      <c r="AB273" s="33" t="s">
        <v>1273</v>
      </c>
      <c r="AD273" s="16">
        <v>2.4</v>
      </c>
      <c r="AE273" s="16">
        <v>2.5</v>
      </c>
      <c r="AI273" s="18" t="s">
        <v>687</v>
      </c>
      <c r="AJ273" s="18" t="s">
        <v>720</v>
      </c>
      <c r="AK273" s="19" t="s">
        <v>364</v>
      </c>
      <c r="AL273" s="19">
        <v>55</v>
      </c>
      <c r="AM273" s="20" t="s">
        <v>724</v>
      </c>
      <c r="AS273">
        <v>61</v>
      </c>
      <c r="AT273">
        <v>70</v>
      </c>
    </row>
    <row r="274" spans="1:46" x14ac:dyDescent="0.25">
      <c r="A274">
        <v>9189</v>
      </c>
      <c r="B274" t="s">
        <v>727</v>
      </c>
      <c r="C274" t="s">
        <v>274</v>
      </c>
      <c r="D274">
        <v>68400</v>
      </c>
      <c r="E274" t="s">
        <v>728</v>
      </c>
      <c r="F274" t="s">
        <v>687</v>
      </c>
      <c r="G274" t="s">
        <v>720</v>
      </c>
      <c r="H274" t="s">
        <v>721</v>
      </c>
      <c r="I274" t="s">
        <v>710</v>
      </c>
      <c r="L274" t="s">
        <v>722</v>
      </c>
      <c r="M274" t="s">
        <v>723</v>
      </c>
      <c r="O274" s="16">
        <v>2.4</v>
      </c>
      <c r="P274" s="16">
        <v>2.5</v>
      </c>
      <c r="Q274" t="s">
        <v>107</v>
      </c>
      <c r="R274" s="16" t="s">
        <v>242</v>
      </c>
      <c r="S274" s="16" t="s">
        <v>364</v>
      </c>
      <c r="T274" s="16">
        <v>55</v>
      </c>
      <c r="U274" s="17" t="s">
        <v>724</v>
      </c>
      <c r="V274" t="s">
        <v>37</v>
      </c>
      <c r="W274">
        <f>LEFT(L274,FIND(" ",L274,1)-1)/1000</f>
        <v>9.6</v>
      </c>
      <c r="X274">
        <f>LEFT(M274,FIND(" ",M274,1)-1)/1000</f>
        <v>8.5</v>
      </c>
      <c r="Y274">
        <f>X274*10</f>
        <v>85</v>
      </c>
      <c r="Z274" t="s">
        <v>38</v>
      </c>
      <c r="AA274" s="32" t="s">
        <v>272</v>
      </c>
      <c r="AB274" s="33" t="s">
        <v>1273</v>
      </c>
      <c r="AD274" s="16">
        <v>2.4</v>
      </c>
      <c r="AE274" s="16">
        <v>2.5</v>
      </c>
      <c r="AI274" s="18" t="s">
        <v>687</v>
      </c>
      <c r="AJ274" s="18" t="s">
        <v>720</v>
      </c>
      <c r="AK274" s="19" t="s">
        <v>364</v>
      </c>
      <c r="AL274" s="19">
        <v>55</v>
      </c>
      <c r="AM274" s="20" t="s">
        <v>724</v>
      </c>
      <c r="AS274">
        <v>61</v>
      </c>
      <c r="AT274">
        <v>70</v>
      </c>
    </row>
    <row r="275" spans="1:46" x14ac:dyDescent="0.25">
      <c r="A275">
        <v>9220</v>
      </c>
      <c r="B275" t="s">
        <v>729</v>
      </c>
      <c r="C275" t="s">
        <v>282</v>
      </c>
      <c r="D275">
        <v>120700</v>
      </c>
      <c r="E275" t="s">
        <v>730</v>
      </c>
      <c r="F275" t="s">
        <v>615</v>
      </c>
      <c r="G275" t="s">
        <v>731</v>
      </c>
      <c r="H275" t="s">
        <v>732</v>
      </c>
      <c r="I275" t="s">
        <v>285</v>
      </c>
      <c r="L275" t="s">
        <v>733</v>
      </c>
      <c r="M275" t="s">
        <v>734</v>
      </c>
      <c r="O275" s="16">
        <v>2.76</v>
      </c>
      <c r="P275" s="16">
        <v>2.87</v>
      </c>
      <c r="Q275" t="s">
        <v>107</v>
      </c>
      <c r="R275" s="16" t="s">
        <v>242</v>
      </c>
      <c r="S275" s="16" t="s">
        <v>364</v>
      </c>
      <c r="T275" s="16">
        <v>55</v>
      </c>
      <c r="U275" s="17" t="s">
        <v>735</v>
      </c>
      <c r="V275" t="s">
        <v>37</v>
      </c>
      <c r="W275">
        <f>LEFT(L275,FIND(" ",L275,1)-1)/1000</f>
        <v>10.4</v>
      </c>
      <c r="X275">
        <f>LEFT(M275,FIND(" ",M275,1)-1)/1000</f>
        <v>9</v>
      </c>
      <c r="Y275">
        <f>X275*10</f>
        <v>90</v>
      </c>
      <c r="Z275" t="s">
        <v>38</v>
      </c>
      <c r="AA275" s="32" t="s">
        <v>272</v>
      </c>
      <c r="AB275" s="33" t="s">
        <v>1273</v>
      </c>
      <c r="AD275" s="16">
        <v>2.76</v>
      </c>
      <c r="AE275" s="16">
        <v>2.87</v>
      </c>
      <c r="AI275" s="18" t="s">
        <v>615</v>
      </c>
      <c r="AJ275" s="18" t="s">
        <v>731</v>
      </c>
      <c r="AK275" s="19" t="s">
        <v>364</v>
      </c>
      <c r="AL275" s="19">
        <v>55</v>
      </c>
      <c r="AM275" s="20" t="s">
        <v>735</v>
      </c>
      <c r="AS275">
        <v>66</v>
      </c>
      <c r="AT275">
        <v>71</v>
      </c>
    </row>
    <row r="276" spans="1:46" x14ac:dyDescent="0.25">
      <c r="A276">
        <v>9251</v>
      </c>
      <c r="B276" t="s">
        <v>736</v>
      </c>
      <c r="C276" t="s">
        <v>282</v>
      </c>
      <c r="D276">
        <v>133400</v>
      </c>
      <c r="E276" t="s">
        <v>737</v>
      </c>
      <c r="F276" t="s">
        <v>615</v>
      </c>
      <c r="G276" t="s">
        <v>731</v>
      </c>
      <c r="H276" t="s">
        <v>732</v>
      </c>
      <c r="I276" t="s">
        <v>285</v>
      </c>
      <c r="L276" t="s">
        <v>733</v>
      </c>
      <c r="M276" t="s">
        <v>734</v>
      </c>
      <c r="O276" s="16">
        <v>2.76</v>
      </c>
      <c r="P276" s="16">
        <v>2.87</v>
      </c>
      <c r="Q276" t="s">
        <v>107</v>
      </c>
      <c r="R276" s="16" t="s">
        <v>242</v>
      </c>
      <c r="S276" s="16" t="s">
        <v>364</v>
      </c>
      <c r="T276" s="16">
        <v>55</v>
      </c>
      <c r="U276" s="17" t="s">
        <v>735</v>
      </c>
      <c r="V276" t="s">
        <v>37</v>
      </c>
      <c r="W276">
        <f>LEFT(L276,FIND(" ",L276,1)-1)/1000</f>
        <v>10.4</v>
      </c>
      <c r="X276">
        <f>LEFT(M276,FIND(" ",M276,1)-1)/1000</f>
        <v>9</v>
      </c>
      <c r="Y276">
        <f>X276*10</f>
        <v>90</v>
      </c>
      <c r="Z276" t="s">
        <v>38</v>
      </c>
      <c r="AA276" s="32" t="s">
        <v>272</v>
      </c>
      <c r="AB276" s="33" t="s">
        <v>1273</v>
      </c>
      <c r="AD276" s="16">
        <v>2.76</v>
      </c>
      <c r="AE276" s="16">
        <v>2.87</v>
      </c>
      <c r="AI276" s="18" t="s">
        <v>615</v>
      </c>
      <c r="AJ276" s="18" t="s">
        <v>731</v>
      </c>
      <c r="AK276" s="19" t="s">
        <v>364</v>
      </c>
      <c r="AL276" s="19">
        <v>55</v>
      </c>
      <c r="AM276" s="20" t="s">
        <v>735</v>
      </c>
      <c r="AS276">
        <v>66</v>
      </c>
      <c r="AT276">
        <v>71</v>
      </c>
    </row>
    <row r="277" spans="1:46" x14ac:dyDescent="0.25">
      <c r="A277">
        <v>9282</v>
      </c>
      <c r="B277" t="s">
        <v>738</v>
      </c>
      <c r="C277" t="s">
        <v>282</v>
      </c>
      <c r="D277">
        <v>152500</v>
      </c>
      <c r="E277" t="s">
        <v>739</v>
      </c>
      <c r="F277" t="s">
        <v>615</v>
      </c>
      <c r="G277" t="s">
        <v>731</v>
      </c>
      <c r="H277" t="s">
        <v>732</v>
      </c>
      <c r="I277" t="s">
        <v>285</v>
      </c>
      <c r="L277" t="s">
        <v>733</v>
      </c>
      <c r="M277" t="s">
        <v>734</v>
      </c>
      <c r="O277" s="16">
        <v>2.76</v>
      </c>
      <c r="P277" s="16">
        <v>2.87</v>
      </c>
      <c r="Q277" t="s">
        <v>107</v>
      </c>
      <c r="R277" s="16" t="s">
        <v>242</v>
      </c>
      <c r="S277" s="16" t="s">
        <v>364</v>
      </c>
      <c r="T277" s="16">
        <v>55</v>
      </c>
      <c r="U277" s="17" t="s">
        <v>735</v>
      </c>
      <c r="V277" t="s">
        <v>37</v>
      </c>
      <c r="W277">
        <f>LEFT(L277,FIND(" ",L277,1)-1)/1000</f>
        <v>10.4</v>
      </c>
      <c r="X277">
        <f>LEFT(M277,FIND(" ",M277,1)-1)/1000</f>
        <v>9</v>
      </c>
      <c r="Y277">
        <f>X277*10</f>
        <v>90</v>
      </c>
      <c r="Z277" t="s">
        <v>38</v>
      </c>
      <c r="AA277" s="32" t="s">
        <v>272</v>
      </c>
      <c r="AB277" s="33" t="s">
        <v>1273</v>
      </c>
      <c r="AD277" s="16">
        <v>2.76</v>
      </c>
      <c r="AE277" s="16">
        <v>2.87</v>
      </c>
      <c r="AI277" s="18" t="s">
        <v>615</v>
      </c>
      <c r="AJ277" s="18" t="s">
        <v>731</v>
      </c>
      <c r="AK277" s="19" t="s">
        <v>364</v>
      </c>
      <c r="AL277" s="19">
        <v>55</v>
      </c>
      <c r="AM277" s="20" t="s">
        <v>735</v>
      </c>
      <c r="AS277">
        <v>66</v>
      </c>
      <c r="AT277">
        <v>71</v>
      </c>
    </row>
    <row r="278" spans="1:46" x14ac:dyDescent="0.25">
      <c r="A278">
        <v>9313</v>
      </c>
      <c r="B278" t="s">
        <v>740</v>
      </c>
      <c r="C278" t="s">
        <v>282</v>
      </c>
      <c r="D278">
        <v>163900</v>
      </c>
      <c r="E278" t="s">
        <v>741</v>
      </c>
      <c r="F278" t="s">
        <v>615</v>
      </c>
      <c r="G278" t="s">
        <v>742</v>
      </c>
      <c r="H278" t="s">
        <v>732</v>
      </c>
      <c r="I278" t="s">
        <v>285</v>
      </c>
      <c r="L278" t="s">
        <v>743</v>
      </c>
      <c r="M278" t="s">
        <v>744</v>
      </c>
      <c r="O278" s="16">
        <v>2.76</v>
      </c>
      <c r="P278" s="16">
        <v>3.33</v>
      </c>
      <c r="Q278" t="s">
        <v>107</v>
      </c>
      <c r="R278" s="16" t="s">
        <v>242</v>
      </c>
      <c r="S278" s="16" t="s">
        <v>364</v>
      </c>
      <c r="T278" s="16">
        <v>55</v>
      </c>
      <c r="U278" s="17" t="s">
        <v>735</v>
      </c>
      <c r="V278" t="s">
        <v>37</v>
      </c>
      <c r="W278">
        <f>LEFT(L278,FIND(" ",L278,1)-1)/1000</f>
        <v>10.5</v>
      </c>
      <c r="X278">
        <f>LEFT(M278,FIND(" ",M278,1)-1)/1000</f>
        <v>10</v>
      </c>
      <c r="Y278">
        <f>X278*10</f>
        <v>100</v>
      </c>
      <c r="Z278" t="s">
        <v>38</v>
      </c>
      <c r="AA278" s="32" t="s">
        <v>272</v>
      </c>
      <c r="AB278" s="33" t="s">
        <v>1273</v>
      </c>
      <c r="AD278" s="16">
        <v>2.76</v>
      </c>
      <c r="AE278" s="16">
        <v>3.33</v>
      </c>
      <c r="AI278" s="18" t="s">
        <v>615</v>
      </c>
      <c r="AJ278" s="18" t="s">
        <v>742</v>
      </c>
      <c r="AK278" s="19" t="s">
        <v>364</v>
      </c>
      <c r="AL278" s="19">
        <v>55</v>
      </c>
      <c r="AM278" s="20" t="s">
        <v>735</v>
      </c>
      <c r="AS278">
        <v>66</v>
      </c>
      <c r="AT278">
        <v>71</v>
      </c>
    </row>
    <row r="279" spans="1:46" x14ac:dyDescent="0.25">
      <c r="A279">
        <v>9364</v>
      </c>
      <c r="B279" t="s">
        <v>745</v>
      </c>
      <c r="C279" t="s">
        <v>282</v>
      </c>
      <c r="D279">
        <v>87700</v>
      </c>
      <c r="E279" t="s">
        <v>746</v>
      </c>
      <c r="F279" t="s">
        <v>615</v>
      </c>
      <c r="G279" t="s">
        <v>742</v>
      </c>
      <c r="H279" t="s">
        <v>732</v>
      </c>
      <c r="I279" t="s">
        <v>285</v>
      </c>
      <c r="L279" t="s">
        <v>743</v>
      </c>
      <c r="M279" t="s">
        <v>744</v>
      </c>
      <c r="O279" s="16">
        <v>2.76</v>
      </c>
      <c r="P279" s="16">
        <v>3.33</v>
      </c>
      <c r="Q279" t="s">
        <v>107</v>
      </c>
      <c r="R279" s="16" t="s">
        <v>242</v>
      </c>
      <c r="S279" s="16" t="s">
        <v>364</v>
      </c>
      <c r="T279" s="16">
        <v>55</v>
      </c>
      <c r="U279" s="17" t="s">
        <v>735</v>
      </c>
      <c r="V279" t="s">
        <v>37</v>
      </c>
      <c r="W279">
        <f>LEFT(L279,FIND(" ",L279,1)-1)/1000</f>
        <v>10.5</v>
      </c>
      <c r="X279">
        <f>LEFT(M279,FIND(" ",M279,1)-1)/1000</f>
        <v>10</v>
      </c>
      <c r="Y279">
        <f>X279*10</f>
        <v>100</v>
      </c>
      <c r="Z279" t="s">
        <v>38</v>
      </c>
      <c r="AA279" s="32" t="s">
        <v>272</v>
      </c>
      <c r="AB279" s="33" t="s">
        <v>1273</v>
      </c>
      <c r="AD279" s="16">
        <v>2.76</v>
      </c>
      <c r="AE279" s="16">
        <v>3.33</v>
      </c>
      <c r="AI279" s="18" t="s">
        <v>615</v>
      </c>
      <c r="AJ279" s="18" t="s">
        <v>742</v>
      </c>
      <c r="AK279" s="19" t="s">
        <v>364</v>
      </c>
      <c r="AL279" s="19">
        <v>55</v>
      </c>
      <c r="AM279" s="20" t="s">
        <v>735</v>
      </c>
      <c r="AS279">
        <v>66</v>
      </c>
      <c r="AT279">
        <v>71</v>
      </c>
    </row>
    <row r="280" spans="1:46" x14ac:dyDescent="0.25">
      <c r="A280">
        <v>9395</v>
      </c>
      <c r="B280" t="s">
        <v>747</v>
      </c>
      <c r="C280" t="s">
        <v>282</v>
      </c>
      <c r="D280">
        <v>127100</v>
      </c>
      <c r="E280" t="s">
        <v>748</v>
      </c>
      <c r="F280" t="s">
        <v>615</v>
      </c>
      <c r="G280" t="s">
        <v>742</v>
      </c>
      <c r="H280" t="s">
        <v>732</v>
      </c>
      <c r="I280" t="s">
        <v>285</v>
      </c>
      <c r="L280" t="s">
        <v>743</v>
      </c>
      <c r="M280" t="s">
        <v>744</v>
      </c>
      <c r="O280" s="16">
        <v>2.76</v>
      </c>
      <c r="P280" s="16">
        <v>3.33</v>
      </c>
      <c r="Q280" t="s">
        <v>107</v>
      </c>
      <c r="R280" s="16" t="s">
        <v>242</v>
      </c>
      <c r="S280" s="16" t="s">
        <v>364</v>
      </c>
      <c r="T280" s="16">
        <v>55</v>
      </c>
      <c r="U280" s="17" t="s">
        <v>735</v>
      </c>
      <c r="V280" t="s">
        <v>37</v>
      </c>
      <c r="W280">
        <f>LEFT(L280,FIND(" ",L280,1)-1)/1000</f>
        <v>10.5</v>
      </c>
      <c r="X280">
        <f>LEFT(M280,FIND(" ",M280,1)-1)/1000</f>
        <v>10</v>
      </c>
      <c r="Y280">
        <f>X280*10</f>
        <v>100</v>
      </c>
      <c r="Z280" t="s">
        <v>38</v>
      </c>
      <c r="AA280" s="32" t="s">
        <v>272</v>
      </c>
      <c r="AB280" s="33" t="s">
        <v>1273</v>
      </c>
      <c r="AD280" s="16">
        <v>2.76</v>
      </c>
      <c r="AE280" s="16">
        <v>3.33</v>
      </c>
      <c r="AI280" s="18" t="s">
        <v>615</v>
      </c>
      <c r="AJ280" s="18" t="s">
        <v>742</v>
      </c>
      <c r="AK280" s="19" t="s">
        <v>364</v>
      </c>
      <c r="AL280" s="19">
        <v>55</v>
      </c>
      <c r="AM280" s="20" t="s">
        <v>735</v>
      </c>
      <c r="AS280">
        <v>66</v>
      </c>
      <c r="AT280">
        <v>71</v>
      </c>
    </row>
    <row r="281" spans="1:46" x14ac:dyDescent="0.25">
      <c r="A281">
        <v>9426</v>
      </c>
      <c r="B281" t="s">
        <v>749</v>
      </c>
      <c r="C281" t="s">
        <v>282</v>
      </c>
      <c r="D281">
        <v>172800</v>
      </c>
      <c r="E281" t="s">
        <v>750</v>
      </c>
      <c r="F281" t="s">
        <v>751</v>
      </c>
      <c r="G281" t="s">
        <v>752</v>
      </c>
      <c r="H281" t="s">
        <v>732</v>
      </c>
      <c r="I281" t="s">
        <v>285</v>
      </c>
      <c r="L281" t="s">
        <v>743</v>
      </c>
      <c r="M281" t="s">
        <v>744</v>
      </c>
      <c r="O281" s="16">
        <v>2.76</v>
      </c>
      <c r="P281" s="16">
        <v>3.33</v>
      </c>
      <c r="Q281" t="s">
        <v>107</v>
      </c>
      <c r="R281" s="16" t="s">
        <v>242</v>
      </c>
      <c r="S281" s="16" t="s">
        <v>364</v>
      </c>
      <c r="T281" s="16">
        <v>58</v>
      </c>
      <c r="U281" s="17" t="s">
        <v>753</v>
      </c>
      <c r="V281" t="s">
        <v>37</v>
      </c>
      <c r="W281">
        <f>LEFT(L281,FIND(" ",L281,1)-1)/1000</f>
        <v>10.5</v>
      </c>
      <c r="X281">
        <f>LEFT(M281,FIND(" ",M281,1)-1)/1000</f>
        <v>10</v>
      </c>
      <c r="Y281">
        <f>X281*10</f>
        <v>100</v>
      </c>
      <c r="Z281" t="s">
        <v>38</v>
      </c>
      <c r="AA281" s="32" t="s">
        <v>272</v>
      </c>
      <c r="AB281" s="33" t="s">
        <v>1273</v>
      </c>
      <c r="AD281" s="16">
        <v>2.76</v>
      </c>
      <c r="AE281" s="16">
        <v>3.33</v>
      </c>
      <c r="AI281" s="18" t="s">
        <v>751</v>
      </c>
      <c r="AJ281" s="18" t="s">
        <v>752</v>
      </c>
      <c r="AK281" s="19" t="s">
        <v>364</v>
      </c>
      <c r="AL281" s="19">
        <v>58</v>
      </c>
      <c r="AM281" s="20" t="s">
        <v>753</v>
      </c>
      <c r="AS281">
        <v>79</v>
      </c>
      <c r="AT281">
        <v>91</v>
      </c>
    </row>
    <row r="282" spans="1:46" x14ac:dyDescent="0.25">
      <c r="A282">
        <v>9457</v>
      </c>
      <c r="B282" t="s">
        <v>754</v>
      </c>
      <c r="C282" t="s">
        <v>282</v>
      </c>
      <c r="D282">
        <v>209600</v>
      </c>
      <c r="E282" t="s">
        <v>755</v>
      </c>
      <c r="F282" t="s">
        <v>751</v>
      </c>
      <c r="G282" t="s">
        <v>752</v>
      </c>
      <c r="H282" t="s">
        <v>732</v>
      </c>
      <c r="I282" t="s">
        <v>285</v>
      </c>
      <c r="L282" t="s">
        <v>743</v>
      </c>
      <c r="M282" t="s">
        <v>744</v>
      </c>
      <c r="O282" s="16">
        <v>2.76</v>
      </c>
      <c r="P282" s="16">
        <v>3.33</v>
      </c>
      <c r="Q282" t="s">
        <v>107</v>
      </c>
      <c r="R282" s="16" t="s">
        <v>242</v>
      </c>
      <c r="S282" s="16" t="s">
        <v>364</v>
      </c>
      <c r="T282" s="16">
        <v>58</v>
      </c>
      <c r="U282" s="17" t="s">
        <v>753</v>
      </c>
      <c r="V282" t="s">
        <v>37</v>
      </c>
      <c r="W282">
        <f>LEFT(L282,FIND(" ",L282,1)-1)/1000</f>
        <v>10.5</v>
      </c>
      <c r="X282">
        <f>LEFT(M282,FIND(" ",M282,1)-1)/1000</f>
        <v>10</v>
      </c>
      <c r="Y282">
        <f>X282*10</f>
        <v>100</v>
      </c>
      <c r="Z282" t="s">
        <v>38</v>
      </c>
      <c r="AA282" s="32" t="s">
        <v>272</v>
      </c>
      <c r="AB282" s="33" t="s">
        <v>1273</v>
      </c>
      <c r="AD282" s="16">
        <v>2.76</v>
      </c>
      <c r="AE282" s="16">
        <v>3.33</v>
      </c>
      <c r="AI282" s="18" t="s">
        <v>751</v>
      </c>
      <c r="AJ282" s="18" t="s">
        <v>752</v>
      </c>
      <c r="AK282" s="19" t="s">
        <v>364</v>
      </c>
      <c r="AL282" s="19">
        <v>58</v>
      </c>
      <c r="AM282" s="20" t="s">
        <v>753</v>
      </c>
      <c r="AS282">
        <v>79</v>
      </c>
      <c r="AT282">
        <v>91</v>
      </c>
    </row>
    <row r="283" spans="1:46" x14ac:dyDescent="0.25">
      <c r="A283">
        <v>9488</v>
      </c>
      <c r="B283" t="s">
        <v>756</v>
      </c>
      <c r="C283" t="s">
        <v>282</v>
      </c>
      <c r="D283">
        <v>235000</v>
      </c>
      <c r="E283" t="s">
        <v>757</v>
      </c>
      <c r="F283" t="s">
        <v>751</v>
      </c>
      <c r="G283" t="s">
        <v>752</v>
      </c>
      <c r="H283" t="s">
        <v>732</v>
      </c>
      <c r="I283" t="s">
        <v>285</v>
      </c>
      <c r="L283" t="s">
        <v>743</v>
      </c>
      <c r="M283" t="s">
        <v>744</v>
      </c>
      <c r="O283" s="16">
        <v>2.76</v>
      </c>
      <c r="P283" s="16">
        <v>3.33</v>
      </c>
      <c r="Q283" t="s">
        <v>107</v>
      </c>
      <c r="R283" s="16" t="s">
        <v>242</v>
      </c>
      <c r="S283" s="16" t="s">
        <v>364</v>
      </c>
      <c r="T283" s="16">
        <v>58</v>
      </c>
      <c r="U283" s="17" t="s">
        <v>753</v>
      </c>
      <c r="V283" t="s">
        <v>37</v>
      </c>
      <c r="W283">
        <f>LEFT(L283,FIND(" ",L283,1)-1)/1000</f>
        <v>10.5</v>
      </c>
      <c r="X283">
        <f>LEFT(M283,FIND(" ",M283,1)-1)/1000</f>
        <v>10</v>
      </c>
      <c r="Y283">
        <f>X283*10</f>
        <v>100</v>
      </c>
      <c r="Z283" t="s">
        <v>38</v>
      </c>
      <c r="AA283" s="32" t="s">
        <v>272</v>
      </c>
      <c r="AB283" s="33" t="s">
        <v>1273</v>
      </c>
      <c r="AD283" s="16">
        <v>2.76</v>
      </c>
      <c r="AE283" s="16">
        <v>3.33</v>
      </c>
      <c r="AI283" s="18" t="s">
        <v>751</v>
      </c>
      <c r="AJ283" s="18" t="s">
        <v>752</v>
      </c>
      <c r="AK283" s="19" t="s">
        <v>364</v>
      </c>
      <c r="AL283" s="19">
        <v>58</v>
      </c>
      <c r="AM283" s="20" t="s">
        <v>753</v>
      </c>
      <c r="AS283">
        <v>79</v>
      </c>
      <c r="AT283">
        <v>91</v>
      </c>
    </row>
    <row r="284" spans="1:46" x14ac:dyDescent="0.25">
      <c r="A284">
        <v>9519</v>
      </c>
      <c r="B284" t="s">
        <v>758</v>
      </c>
      <c r="C284" t="s">
        <v>267</v>
      </c>
      <c r="D284">
        <v>139800</v>
      </c>
      <c r="E284" t="s">
        <v>759</v>
      </c>
      <c r="F284" t="s">
        <v>687</v>
      </c>
      <c r="G284" t="s">
        <v>720</v>
      </c>
      <c r="H284" t="s">
        <v>689</v>
      </c>
      <c r="I284" t="s">
        <v>690</v>
      </c>
      <c r="L284" t="s">
        <v>691</v>
      </c>
      <c r="M284" t="s">
        <v>692</v>
      </c>
      <c r="O284" s="16">
        <v>1.6</v>
      </c>
      <c r="P284" s="16">
        <v>1.25</v>
      </c>
      <c r="Q284" t="s">
        <v>107</v>
      </c>
      <c r="R284" s="16" t="s">
        <v>242</v>
      </c>
      <c r="S284" s="16" t="s">
        <v>364</v>
      </c>
      <c r="T284" s="16">
        <v>51</v>
      </c>
      <c r="U284" s="17" t="s">
        <v>760</v>
      </c>
      <c r="V284" t="s">
        <v>37</v>
      </c>
      <c r="W284">
        <f>LEFT(L284,FIND(" ",L284,1)-1)/1000</f>
        <v>6.4</v>
      </c>
      <c r="X284">
        <f>LEFT(M284,FIND(" ",M284,1)-1)/1000</f>
        <v>5</v>
      </c>
      <c r="Y284">
        <f>X284*10</f>
        <v>50</v>
      </c>
      <c r="Z284" t="s">
        <v>38</v>
      </c>
      <c r="AA284" s="32" t="s">
        <v>272</v>
      </c>
      <c r="AB284" s="33" t="s">
        <v>1273</v>
      </c>
      <c r="AD284" s="16">
        <v>1.6</v>
      </c>
      <c r="AE284" s="16">
        <v>1.25</v>
      </c>
      <c r="AI284" s="18" t="s">
        <v>687</v>
      </c>
      <c r="AJ284" s="18" t="s">
        <v>720</v>
      </c>
      <c r="AK284" s="19" t="s">
        <v>364</v>
      </c>
      <c r="AL284" s="19">
        <v>51</v>
      </c>
      <c r="AM284" s="20" t="s">
        <v>760</v>
      </c>
      <c r="AS284">
        <v>50</v>
      </c>
      <c r="AT284">
        <v>59</v>
      </c>
    </row>
    <row r="285" spans="1:46" x14ac:dyDescent="0.25">
      <c r="A285">
        <v>9550</v>
      </c>
      <c r="B285" t="s">
        <v>761</v>
      </c>
      <c r="C285" t="s">
        <v>267</v>
      </c>
      <c r="D285">
        <v>167700</v>
      </c>
      <c r="E285" t="s">
        <v>762</v>
      </c>
      <c r="F285" t="s">
        <v>687</v>
      </c>
      <c r="G285" t="s">
        <v>720</v>
      </c>
      <c r="H285" t="s">
        <v>689</v>
      </c>
      <c r="I285" t="s">
        <v>690</v>
      </c>
      <c r="L285" t="s">
        <v>691</v>
      </c>
      <c r="M285" t="s">
        <v>692</v>
      </c>
      <c r="O285" s="16">
        <v>1.6</v>
      </c>
      <c r="P285" s="16">
        <v>1.25</v>
      </c>
      <c r="Q285" t="s">
        <v>107</v>
      </c>
      <c r="R285" s="16" t="s">
        <v>242</v>
      </c>
      <c r="S285" s="16" t="s">
        <v>364</v>
      </c>
      <c r="T285" s="16">
        <v>51</v>
      </c>
      <c r="U285" s="17" t="s">
        <v>763</v>
      </c>
      <c r="V285" t="s">
        <v>37</v>
      </c>
      <c r="W285">
        <f>LEFT(L285,FIND(" ",L285,1)-1)/1000</f>
        <v>6.4</v>
      </c>
      <c r="X285">
        <f>LEFT(M285,FIND(" ",M285,1)-1)/1000</f>
        <v>5</v>
      </c>
      <c r="Y285">
        <f>X285*10</f>
        <v>50</v>
      </c>
      <c r="Z285" t="s">
        <v>38</v>
      </c>
      <c r="AA285" s="32" t="s">
        <v>272</v>
      </c>
      <c r="AB285" s="33" t="s">
        <v>1273</v>
      </c>
      <c r="AD285" s="16">
        <v>1.6</v>
      </c>
      <c r="AE285" s="16">
        <v>1.25</v>
      </c>
      <c r="AI285" s="18" t="s">
        <v>687</v>
      </c>
      <c r="AJ285" s="18" t="s">
        <v>720</v>
      </c>
      <c r="AK285" s="19" t="s">
        <v>364</v>
      </c>
      <c r="AL285" s="19">
        <v>51</v>
      </c>
      <c r="AM285" s="20" t="s">
        <v>763</v>
      </c>
      <c r="AS285">
        <v>510</v>
      </c>
      <c r="AT285">
        <v>59</v>
      </c>
    </row>
    <row r="286" spans="1:46" x14ac:dyDescent="0.25">
      <c r="A286">
        <v>9581</v>
      </c>
      <c r="B286" t="s">
        <v>764</v>
      </c>
      <c r="C286" t="s">
        <v>267</v>
      </c>
      <c r="D286">
        <v>250300</v>
      </c>
      <c r="E286" t="s">
        <v>765</v>
      </c>
      <c r="F286" t="s">
        <v>687</v>
      </c>
      <c r="G286" t="s">
        <v>720</v>
      </c>
      <c r="H286" t="s">
        <v>689</v>
      </c>
      <c r="I286" t="s">
        <v>690</v>
      </c>
      <c r="L286" t="s">
        <v>691</v>
      </c>
      <c r="M286" t="s">
        <v>692</v>
      </c>
      <c r="O286" s="16">
        <v>1.6</v>
      </c>
      <c r="P286" s="16">
        <v>1.25</v>
      </c>
      <c r="Q286" t="s">
        <v>107</v>
      </c>
      <c r="R286" s="16" t="s">
        <v>242</v>
      </c>
      <c r="S286" s="16" t="s">
        <v>364</v>
      </c>
      <c r="T286" s="16">
        <v>51</v>
      </c>
      <c r="U286" s="17" t="s">
        <v>760</v>
      </c>
      <c r="V286" t="s">
        <v>37</v>
      </c>
      <c r="W286">
        <f>LEFT(L286,FIND(" ",L286,1)-1)/1000</f>
        <v>6.4</v>
      </c>
      <c r="X286">
        <f>LEFT(M286,FIND(" ",M286,1)-1)/1000</f>
        <v>5</v>
      </c>
      <c r="Y286">
        <f>X286*10</f>
        <v>50</v>
      </c>
      <c r="Z286" t="s">
        <v>38</v>
      </c>
      <c r="AA286" s="32" t="s">
        <v>272</v>
      </c>
      <c r="AB286" s="33" t="s">
        <v>1273</v>
      </c>
      <c r="AD286" s="16">
        <v>1.6</v>
      </c>
      <c r="AE286" s="16">
        <v>1.25</v>
      </c>
      <c r="AI286" s="18" t="s">
        <v>687</v>
      </c>
      <c r="AJ286" s="18" t="s">
        <v>720</v>
      </c>
      <c r="AK286" s="19" t="s">
        <v>364</v>
      </c>
      <c r="AL286" s="19">
        <v>51</v>
      </c>
      <c r="AM286" s="20" t="s">
        <v>760</v>
      </c>
      <c r="AS286">
        <v>50</v>
      </c>
      <c r="AT286">
        <v>59</v>
      </c>
    </row>
    <row r="287" spans="1:46" x14ac:dyDescent="0.25">
      <c r="A287">
        <v>9612</v>
      </c>
      <c r="B287" t="s">
        <v>766</v>
      </c>
      <c r="C287" t="s">
        <v>267</v>
      </c>
      <c r="D287">
        <v>20600</v>
      </c>
      <c r="E287" t="s">
        <v>767</v>
      </c>
      <c r="F287" t="s">
        <v>687</v>
      </c>
      <c r="G287" t="s">
        <v>720</v>
      </c>
      <c r="H287" t="s">
        <v>689</v>
      </c>
      <c r="I287" t="s">
        <v>690</v>
      </c>
      <c r="L287" t="s">
        <v>696</v>
      </c>
      <c r="M287" t="s">
        <v>697</v>
      </c>
      <c r="O287" s="16">
        <v>1.9</v>
      </c>
      <c r="P287" s="16">
        <v>1.75</v>
      </c>
      <c r="Q287" t="s">
        <v>107</v>
      </c>
      <c r="R287" s="16" t="s">
        <v>242</v>
      </c>
      <c r="S287" s="16" t="s">
        <v>364</v>
      </c>
      <c r="T287" s="16">
        <v>53</v>
      </c>
      <c r="U287" s="17" t="s">
        <v>768</v>
      </c>
      <c r="V287" t="s">
        <v>37</v>
      </c>
      <c r="W287">
        <f>LEFT(L287,FIND(" ",L287,1)-1)/1000</f>
        <v>7.6</v>
      </c>
      <c r="X287">
        <f>LEFT(M287,FIND(" ",M287,1)-1)/1000</f>
        <v>7</v>
      </c>
      <c r="Y287">
        <f>X287*10</f>
        <v>70</v>
      </c>
      <c r="Z287" t="s">
        <v>38</v>
      </c>
      <c r="AA287" s="32" t="s">
        <v>272</v>
      </c>
      <c r="AB287" s="33" t="s">
        <v>1273</v>
      </c>
      <c r="AD287" s="16">
        <v>1.9</v>
      </c>
      <c r="AE287" s="16">
        <v>1.75</v>
      </c>
      <c r="AI287" s="18" t="s">
        <v>687</v>
      </c>
      <c r="AJ287" s="18" t="s">
        <v>720</v>
      </c>
      <c r="AK287" s="19" t="s">
        <v>364</v>
      </c>
      <c r="AL287" s="19">
        <v>53</v>
      </c>
      <c r="AM287" s="20" t="s">
        <v>768</v>
      </c>
      <c r="AS287">
        <v>54</v>
      </c>
      <c r="AT287">
        <v>63</v>
      </c>
    </row>
    <row r="288" spans="1:46" x14ac:dyDescent="0.25">
      <c r="A288">
        <v>9643</v>
      </c>
      <c r="B288" t="s">
        <v>769</v>
      </c>
      <c r="C288" t="s">
        <v>267</v>
      </c>
      <c r="D288">
        <v>23300</v>
      </c>
      <c r="E288" t="s">
        <v>770</v>
      </c>
      <c r="F288" t="s">
        <v>687</v>
      </c>
      <c r="G288" t="s">
        <v>720</v>
      </c>
      <c r="H288" t="s">
        <v>689</v>
      </c>
      <c r="I288" t="s">
        <v>690</v>
      </c>
      <c r="L288" t="s">
        <v>696</v>
      </c>
      <c r="M288" t="s">
        <v>697</v>
      </c>
      <c r="O288" s="16">
        <v>1.9</v>
      </c>
      <c r="P288" s="16">
        <v>1.75</v>
      </c>
      <c r="Q288" t="s">
        <v>107</v>
      </c>
      <c r="R288" s="16" t="s">
        <v>242</v>
      </c>
      <c r="S288" s="16" t="s">
        <v>364</v>
      </c>
      <c r="T288" s="16">
        <v>53</v>
      </c>
      <c r="U288" s="17" t="s">
        <v>768</v>
      </c>
      <c r="V288" t="s">
        <v>37</v>
      </c>
      <c r="W288">
        <f>LEFT(L288,FIND(" ",L288,1)-1)/1000</f>
        <v>7.6</v>
      </c>
      <c r="X288">
        <f>LEFT(M288,FIND(" ",M288,1)-1)/1000</f>
        <v>7</v>
      </c>
      <c r="Y288">
        <f>X288*10</f>
        <v>70</v>
      </c>
      <c r="Z288" t="s">
        <v>38</v>
      </c>
      <c r="AA288" s="32" t="s">
        <v>272</v>
      </c>
      <c r="AB288" s="33" t="s">
        <v>1273</v>
      </c>
      <c r="AD288" s="16">
        <v>1.9</v>
      </c>
      <c r="AE288" s="16">
        <v>1.75</v>
      </c>
      <c r="AI288" s="18" t="s">
        <v>687</v>
      </c>
      <c r="AJ288" s="18" t="s">
        <v>720</v>
      </c>
      <c r="AK288" s="19" t="s">
        <v>364</v>
      </c>
      <c r="AL288" s="19">
        <v>53</v>
      </c>
      <c r="AM288" s="20" t="s">
        <v>768</v>
      </c>
      <c r="AS288">
        <v>54</v>
      </c>
      <c r="AT288">
        <v>63</v>
      </c>
    </row>
    <row r="289" spans="1:46" x14ac:dyDescent="0.25">
      <c r="A289">
        <v>9674</v>
      </c>
      <c r="B289" t="s">
        <v>771</v>
      </c>
      <c r="C289" t="s">
        <v>267</v>
      </c>
      <c r="D289">
        <v>34100</v>
      </c>
      <c r="E289" t="s">
        <v>772</v>
      </c>
      <c r="F289" t="s">
        <v>687</v>
      </c>
      <c r="G289" t="s">
        <v>720</v>
      </c>
      <c r="H289" t="s">
        <v>689</v>
      </c>
      <c r="I289" t="s">
        <v>690</v>
      </c>
      <c r="L289" t="s">
        <v>696</v>
      </c>
      <c r="M289" t="s">
        <v>697</v>
      </c>
      <c r="O289" s="16">
        <v>1.9</v>
      </c>
      <c r="P289" s="16">
        <v>1.75</v>
      </c>
      <c r="Q289" t="s">
        <v>107</v>
      </c>
      <c r="R289" s="16" t="s">
        <v>242</v>
      </c>
      <c r="S289" s="16" t="s">
        <v>364</v>
      </c>
      <c r="T289" s="16">
        <v>53</v>
      </c>
      <c r="U289" s="17" t="s">
        <v>768</v>
      </c>
      <c r="V289" t="s">
        <v>37</v>
      </c>
      <c r="W289">
        <f>LEFT(L289,FIND(" ",L289,1)-1)/1000</f>
        <v>7.6</v>
      </c>
      <c r="X289">
        <f>LEFT(M289,FIND(" ",M289,1)-1)/1000</f>
        <v>7</v>
      </c>
      <c r="Y289">
        <f>X289*10</f>
        <v>70</v>
      </c>
      <c r="Z289" t="s">
        <v>38</v>
      </c>
      <c r="AA289" s="32" t="s">
        <v>272</v>
      </c>
      <c r="AB289" s="33" t="s">
        <v>1273</v>
      </c>
      <c r="AD289" s="16">
        <v>1.9</v>
      </c>
      <c r="AE289" s="16">
        <v>1.75</v>
      </c>
      <c r="AI289" s="18" t="s">
        <v>687</v>
      </c>
      <c r="AJ289" s="18" t="s">
        <v>720</v>
      </c>
      <c r="AK289" s="19" t="s">
        <v>364</v>
      </c>
      <c r="AL289" s="19">
        <v>53</v>
      </c>
      <c r="AM289" s="20" t="s">
        <v>768</v>
      </c>
      <c r="AS289">
        <v>54</v>
      </c>
      <c r="AT289">
        <v>63</v>
      </c>
    </row>
    <row r="290" spans="1:46" x14ac:dyDescent="0.25">
      <c r="A290">
        <v>9705</v>
      </c>
      <c r="B290" t="s">
        <v>773</v>
      </c>
      <c r="C290" t="s">
        <v>274</v>
      </c>
      <c r="D290">
        <v>34100</v>
      </c>
      <c r="E290" t="s">
        <v>774</v>
      </c>
      <c r="F290" t="s">
        <v>687</v>
      </c>
      <c r="G290" t="s">
        <v>720</v>
      </c>
      <c r="H290" t="s">
        <v>721</v>
      </c>
      <c r="I290" t="s">
        <v>710</v>
      </c>
      <c r="L290" t="s">
        <v>722</v>
      </c>
      <c r="M290" t="s">
        <v>723</v>
      </c>
      <c r="O290" s="16">
        <v>2.4</v>
      </c>
      <c r="P290" s="16">
        <v>2.5</v>
      </c>
      <c r="Q290" t="s">
        <v>107</v>
      </c>
      <c r="R290" s="16" t="s">
        <v>242</v>
      </c>
      <c r="S290" s="16" t="s">
        <v>364</v>
      </c>
      <c r="T290" s="16">
        <v>55</v>
      </c>
      <c r="U290" s="17" t="s">
        <v>724</v>
      </c>
      <c r="V290" t="s">
        <v>37</v>
      </c>
      <c r="W290">
        <f>LEFT(L290,FIND(" ",L290,1)-1)/1000</f>
        <v>9.6</v>
      </c>
      <c r="X290">
        <f>LEFT(M290,FIND(" ",M290,1)-1)/1000</f>
        <v>8.5</v>
      </c>
      <c r="Y290">
        <f>X290*10</f>
        <v>85</v>
      </c>
      <c r="Z290" t="s">
        <v>38</v>
      </c>
      <c r="AA290" s="32" t="s">
        <v>272</v>
      </c>
      <c r="AB290" s="33" t="s">
        <v>1273</v>
      </c>
      <c r="AD290" s="16">
        <v>2.4</v>
      </c>
      <c r="AE290" s="16">
        <v>2.5</v>
      </c>
      <c r="AI290" s="18" t="s">
        <v>687</v>
      </c>
      <c r="AJ290" s="18" t="s">
        <v>720</v>
      </c>
      <c r="AK290" s="19" t="s">
        <v>364</v>
      </c>
      <c r="AL290" s="19">
        <v>55</v>
      </c>
      <c r="AM290" s="20" t="s">
        <v>724</v>
      </c>
      <c r="AS290">
        <v>61</v>
      </c>
      <c r="AT290">
        <v>70</v>
      </c>
    </row>
    <row r="291" spans="1:46" x14ac:dyDescent="0.25">
      <c r="A291">
        <v>9736</v>
      </c>
      <c r="B291" t="s">
        <v>775</v>
      </c>
      <c r="C291" t="s">
        <v>274</v>
      </c>
      <c r="D291">
        <v>34100</v>
      </c>
      <c r="E291" t="s">
        <v>776</v>
      </c>
      <c r="F291" t="s">
        <v>687</v>
      </c>
      <c r="G291" t="s">
        <v>720</v>
      </c>
      <c r="H291" t="s">
        <v>721</v>
      </c>
      <c r="I291" t="s">
        <v>710</v>
      </c>
      <c r="L291" t="s">
        <v>722</v>
      </c>
      <c r="M291" t="s">
        <v>723</v>
      </c>
      <c r="O291" s="16">
        <v>2.4</v>
      </c>
      <c r="P291" s="16">
        <v>2.5</v>
      </c>
      <c r="Q291" t="s">
        <v>107</v>
      </c>
      <c r="R291" s="16" t="s">
        <v>242</v>
      </c>
      <c r="S291" s="16" t="s">
        <v>364</v>
      </c>
      <c r="T291" s="16">
        <v>55</v>
      </c>
      <c r="U291" s="17" t="s">
        <v>724</v>
      </c>
      <c r="V291" t="s">
        <v>37</v>
      </c>
      <c r="W291">
        <f>LEFT(L291,FIND(" ",L291,1)-1)/1000</f>
        <v>9.6</v>
      </c>
      <c r="X291">
        <f>LEFT(M291,FIND(" ",M291,1)-1)/1000</f>
        <v>8.5</v>
      </c>
      <c r="Y291">
        <f>X291*10</f>
        <v>85</v>
      </c>
      <c r="Z291" t="s">
        <v>38</v>
      </c>
      <c r="AA291" s="32" t="s">
        <v>272</v>
      </c>
      <c r="AB291" s="33" t="s">
        <v>1273</v>
      </c>
      <c r="AD291" s="16">
        <v>2.4</v>
      </c>
      <c r="AE291" s="16">
        <v>2.5</v>
      </c>
      <c r="AI291" s="18" t="s">
        <v>687</v>
      </c>
      <c r="AJ291" s="18" t="s">
        <v>720</v>
      </c>
      <c r="AK291" s="19" t="s">
        <v>364</v>
      </c>
      <c r="AL291" s="19">
        <v>55</v>
      </c>
      <c r="AM291" s="20" t="s">
        <v>724</v>
      </c>
      <c r="AS291">
        <v>61</v>
      </c>
      <c r="AT291">
        <v>70</v>
      </c>
    </row>
    <row r="292" spans="1:46" x14ac:dyDescent="0.25">
      <c r="A292">
        <v>9767</v>
      </c>
      <c r="B292" t="s">
        <v>777</v>
      </c>
      <c r="C292" t="s">
        <v>274</v>
      </c>
      <c r="D292">
        <v>42900</v>
      </c>
      <c r="E292" t="s">
        <v>778</v>
      </c>
      <c r="F292" t="s">
        <v>687</v>
      </c>
      <c r="G292" t="s">
        <v>720</v>
      </c>
      <c r="H292" t="s">
        <v>721</v>
      </c>
      <c r="I292" t="s">
        <v>710</v>
      </c>
      <c r="L292" t="s">
        <v>722</v>
      </c>
      <c r="M292" t="s">
        <v>723</v>
      </c>
      <c r="O292" s="16">
        <v>2.4</v>
      </c>
      <c r="P292" s="16">
        <v>2.5</v>
      </c>
      <c r="Q292" t="s">
        <v>107</v>
      </c>
      <c r="R292" s="16" t="s">
        <v>242</v>
      </c>
      <c r="S292" s="16" t="s">
        <v>364</v>
      </c>
      <c r="T292" s="16">
        <v>55</v>
      </c>
      <c r="U292" s="17" t="s">
        <v>724</v>
      </c>
      <c r="V292" t="s">
        <v>37</v>
      </c>
      <c r="W292">
        <f>LEFT(L292,FIND(" ",L292,1)-1)/1000</f>
        <v>9.6</v>
      </c>
      <c r="X292">
        <f>LEFT(M292,FIND(" ",M292,1)-1)/1000</f>
        <v>8.5</v>
      </c>
      <c r="Y292">
        <f>X292*10</f>
        <v>85</v>
      </c>
      <c r="Z292" t="s">
        <v>38</v>
      </c>
      <c r="AA292" s="32" t="s">
        <v>272</v>
      </c>
      <c r="AB292" s="33" t="s">
        <v>1273</v>
      </c>
      <c r="AD292" s="16">
        <v>2.4</v>
      </c>
      <c r="AE292" s="16">
        <v>2.5</v>
      </c>
      <c r="AI292" s="18" t="s">
        <v>687</v>
      </c>
      <c r="AJ292" s="18" t="s">
        <v>720</v>
      </c>
      <c r="AK292" s="19" t="s">
        <v>364</v>
      </c>
      <c r="AL292" s="19">
        <v>55</v>
      </c>
      <c r="AM292" s="20" t="s">
        <v>724</v>
      </c>
      <c r="AS292">
        <v>61</v>
      </c>
      <c r="AT292">
        <v>70</v>
      </c>
    </row>
    <row r="293" spans="1:46" x14ac:dyDescent="0.25">
      <c r="A293">
        <v>9798</v>
      </c>
      <c r="B293" t="s">
        <v>779</v>
      </c>
      <c r="C293" t="s">
        <v>282</v>
      </c>
      <c r="D293">
        <v>39500</v>
      </c>
      <c r="E293" t="s">
        <v>780</v>
      </c>
      <c r="F293" t="s">
        <v>751</v>
      </c>
      <c r="G293" t="s">
        <v>752</v>
      </c>
      <c r="H293" t="s">
        <v>732</v>
      </c>
      <c r="I293" t="s">
        <v>285</v>
      </c>
      <c r="L293" t="s">
        <v>743</v>
      </c>
      <c r="M293" t="s">
        <v>744</v>
      </c>
      <c r="O293" s="16">
        <v>2.76</v>
      </c>
      <c r="P293" s="16">
        <v>3.33</v>
      </c>
      <c r="Q293" t="s">
        <v>107</v>
      </c>
      <c r="R293" s="16" t="s">
        <v>242</v>
      </c>
      <c r="S293" s="16" t="s">
        <v>364</v>
      </c>
      <c r="T293" s="16">
        <v>58</v>
      </c>
      <c r="U293" s="17" t="s">
        <v>753</v>
      </c>
      <c r="V293" t="s">
        <v>37</v>
      </c>
      <c r="W293">
        <f>LEFT(L293,FIND(" ",L293,1)-1)/1000</f>
        <v>10.5</v>
      </c>
      <c r="X293">
        <f>LEFT(M293,FIND(" ",M293,1)-1)/1000</f>
        <v>10</v>
      </c>
      <c r="Y293">
        <f>X293*10</f>
        <v>100</v>
      </c>
      <c r="Z293" t="s">
        <v>38</v>
      </c>
      <c r="AA293" s="32" t="s">
        <v>272</v>
      </c>
      <c r="AB293" s="33" t="s">
        <v>1273</v>
      </c>
      <c r="AD293" s="16">
        <v>2.76</v>
      </c>
      <c r="AE293" s="16">
        <v>3.33</v>
      </c>
      <c r="AI293" s="18" t="s">
        <v>751</v>
      </c>
      <c r="AJ293" s="18" t="s">
        <v>752</v>
      </c>
      <c r="AK293" s="19" t="s">
        <v>364</v>
      </c>
      <c r="AL293" s="19">
        <v>58</v>
      </c>
      <c r="AM293" s="20" t="s">
        <v>753</v>
      </c>
      <c r="AS293">
        <v>79</v>
      </c>
      <c r="AT293">
        <v>91</v>
      </c>
    </row>
    <row r="294" spans="1:46" x14ac:dyDescent="0.25">
      <c r="A294">
        <v>9829</v>
      </c>
      <c r="B294" t="s">
        <v>781</v>
      </c>
      <c r="C294" t="s">
        <v>282</v>
      </c>
      <c r="D294">
        <v>42900</v>
      </c>
      <c r="E294" t="s">
        <v>782</v>
      </c>
      <c r="F294" t="s">
        <v>751</v>
      </c>
      <c r="G294" t="s">
        <v>752</v>
      </c>
      <c r="H294" t="s">
        <v>732</v>
      </c>
      <c r="I294" t="s">
        <v>285</v>
      </c>
      <c r="L294" t="s">
        <v>743</v>
      </c>
      <c r="M294" t="s">
        <v>744</v>
      </c>
      <c r="O294" s="16">
        <v>2.76</v>
      </c>
      <c r="P294" s="16">
        <v>3.33</v>
      </c>
      <c r="Q294" t="s">
        <v>107</v>
      </c>
      <c r="R294" s="16" t="s">
        <v>242</v>
      </c>
      <c r="S294" s="16" t="s">
        <v>364</v>
      </c>
      <c r="T294" s="16">
        <v>58</v>
      </c>
      <c r="U294" s="17" t="s">
        <v>753</v>
      </c>
      <c r="V294" t="s">
        <v>37</v>
      </c>
      <c r="W294">
        <f>LEFT(L294,FIND(" ",L294,1)-1)/1000</f>
        <v>10.5</v>
      </c>
      <c r="X294">
        <f>LEFT(M294,FIND(" ",M294,1)-1)/1000</f>
        <v>10</v>
      </c>
      <c r="Y294">
        <f>X294*10</f>
        <v>100</v>
      </c>
      <c r="Z294" t="s">
        <v>38</v>
      </c>
      <c r="AA294" s="32" t="s">
        <v>272</v>
      </c>
      <c r="AB294" s="33" t="s">
        <v>1273</v>
      </c>
      <c r="AD294" s="16">
        <v>2.76</v>
      </c>
      <c r="AE294" s="16">
        <v>3.33</v>
      </c>
      <c r="AI294" s="18" t="s">
        <v>751</v>
      </c>
      <c r="AJ294" s="18" t="s">
        <v>752</v>
      </c>
      <c r="AK294" s="19" t="s">
        <v>364</v>
      </c>
      <c r="AL294" s="19">
        <v>58</v>
      </c>
      <c r="AM294" s="20" t="s">
        <v>753</v>
      </c>
      <c r="AS294">
        <v>79</v>
      </c>
      <c r="AT294">
        <v>91</v>
      </c>
    </row>
    <row r="295" spans="1:46" x14ac:dyDescent="0.25">
      <c r="A295">
        <v>9860</v>
      </c>
      <c r="B295" t="s">
        <v>783</v>
      </c>
      <c r="C295" t="s">
        <v>282</v>
      </c>
      <c r="D295">
        <v>18900</v>
      </c>
      <c r="E295" t="s">
        <v>784</v>
      </c>
      <c r="F295" t="s">
        <v>751</v>
      </c>
      <c r="G295" t="s">
        <v>752</v>
      </c>
      <c r="H295" t="s">
        <v>732</v>
      </c>
      <c r="I295" t="s">
        <v>285</v>
      </c>
      <c r="L295" t="s">
        <v>743</v>
      </c>
      <c r="M295" t="s">
        <v>744</v>
      </c>
      <c r="O295" s="16">
        <v>2.76</v>
      </c>
      <c r="P295" s="16">
        <v>3.33</v>
      </c>
      <c r="Q295" t="s">
        <v>107</v>
      </c>
      <c r="R295" s="16" t="s">
        <v>242</v>
      </c>
      <c r="S295" s="16" t="s">
        <v>364</v>
      </c>
      <c r="T295" s="16">
        <v>58</v>
      </c>
      <c r="U295" s="17" t="s">
        <v>753</v>
      </c>
      <c r="V295" t="s">
        <v>37</v>
      </c>
      <c r="W295">
        <f>LEFT(L295,FIND(" ",L295,1)-1)/1000</f>
        <v>10.5</v>
      </c>
      <c r="X295">
        <f>LEFT(M295,FIND(" ",M295,1)-1)/1000</f>
        <v>10</v>
      </c>
      <c r="Y295">
        <f>X295*10</f>
        <v>100</v>
      </c>
      <c r="Z295" t="s">
        <v>38</v>
      </c>
      <c r="AA295" s="32" t="s">
        <v>272</v>
      </c>
      <c r="AB295" s="33" t="s">
        <v>1273</v>
      </c>
      <c r="AD295" s="16">
        <v>2.76</v>
      </c>
      <c r="AE295" s="16">
        <v>3.33</v>
      </c>
      <c r="AI295" s="18" t="s">
        <v>751</v>
      </c>
      <c r="AJ295" s="18" t="s">
        <v>752</v>
      </c>
      <c r="AK295" s="19" t="s">
        <v>364</v>
      </c>
      <c r="AL295" s="19">
        <v>58</v>
      </c>
      <c r="AM295" s="20" t="s">
        <v>753</v>
      </c>
      <c r="AS295">
        <v>79</v>
      </c>
      <c r="AT295">
        <v>91</v>
      </c>
    </row>
    <row r="296" spans="1:46" x14ac:dyDescent="0.25">
      <c r="A296">
        <v>9891</v>
      </c>
      <c r="B296" t="s">
        <v>1185</v>
      </c>
      <c r="C296" t="s">
        <v>1025</v>
      </c>
      <c r="D296">
        <v>20800</v>
      </c>
      <c r="E296" t="s">
        <v>1186</v>
      </c>
      <c r="F296" t="s">
        <v>1027</v>
      </c>
      <c r="G296" t="s">
        <v>215</v>
      </c>
      <c r="H296">
        <v>12.7</v>
      </c>
      <c r="I296">
        <v>6.35</v>
      </c>
      <c r="J296" t="s">
        <v>238</v>
      </c>
      <c r="L296">
        <v>5500</v>
      </c>
      <c r="M296">
        <v>5000</v>
      </c>
      <c r="R296" s="16" t="s">
        <v>242</v>
      </c>
      <c r="S296" s="16" t="s">
        <v>1035</v>
      </c>
      <c r="U296" s="17" t="s">
        <v>1058</v>
      </c>
      <c r="V296" t="s">
        <v>133</v>
      </c>
      <c r="W296">
        <f>L296/1000</f>
        <v>5.5</v>
      </c>
      <c r="X296">
        <f>M296/1000</f>
        <v>5</v>
      </c>
      <c r="Y296">
        <f>X296*10</f>
        <v>50</v>
      </c>
      <c r="Z296" t="s">
        <v>38</v>
      </c>
      <c r="AA296" s="32" t="s">
        <v>39</v>
      </c>
      <c r="AB296" s="33" t="s">
        <v>1271</v>
      </c>
      <c r="AI296" s="18" t="s">
        <v>1027</v>
      </c>
      <c r="AJ296" s="18" t="s">
        <v>215</v>
      </c>
      <c r="AK296" s="19" t="s">
        <v>1035</v>
      </c>
      <c r="AM296" s="20" t="s">
        <v>1058</v>
      </c>
      <c r="AS296">
        <v>18.5</v>
      </c>
      <c r="AT296">
        <v>22</v>
      </c>
    </row>
    <row r="297" spans="1:46" x14ac:dyDescent="0.25">
      <c r="A297">
        <v>9914</v>
      </c>
      <c r="B297" t="s">
        <v>1187</v>
      </c>
      <c r="C297" t="s">
        <v>1025</v>
      </c>
      <c r="D297">
        <v>22400</v>
      </c>
      <c r="E297" t="s">
        <v>1188</v>
      </c>
      <c r="F297" t="s">
        <v>1027</v>
      </c>
      <c r="G297" t="s">
        <v>215</v>
      </c>
      <c r="H297">
        <v>12.7</v>
      </c>
      <c r="I297">
        <v>6.35</v>
      </c>
      <c r="J297" t="s">
        <v>238</v>
      </c>
      <c r="L297">
        <v>5500</v>
      </c>
      <c r="M297">
        <v>5000</v>
      </c>
      <c r="R297" s="16" t="s">
        <v>242</v>
      </c>
      <c r="S297" s="16" t="s">
        <v>1035</v>
      </c>
      <c r="U297" s="17" t="s">
        <v>1189</v>
      </c>
      <c r="V297" t="s">
        <v>133</v>
      </c>
      <c r="W297">
        <f>L297/1000</f>
        <v>5.5</v>
      </c>
      <c r="X297">
        <f>M297/1000</f>
        <v>5</v>
      </c>
      <c r="Y297">
        <f>X297*10</f>
        <v>50</v>
      </c>
      <c r="Z297" t="s">
        <v>38</v>
      </c>
      <c r="AA297" s="32" t="s">
        <v>39</v>
      </c>
      <c r="AB297" s="33" t="s">
        <v>1271</v>
      </c>
      <c r="AI297" s="18" t="s">
        <v>1027</v>
      </c>
      <c r="AJ297" s="18" t="s">
        <v>215</v>
      </c>
      <c r="AK297" s="19" t="s">
        <v>1035</v>
      </c>
      <c r="AM297" s="20" t="s">
        <v>1189</v>
      </c>
      <c r="AS297">
        <v>19</v>
      </c>
      <c r="AT297">
        <v>22</v>
      </c>
    </row>
    <row r="298" spans="1:46" x14ac:dyDescent="0.25">
      <c r="A298">
        <v>9936</v>
      </c>
      <c r="B298" t="s">
        <v>1190</v>
      </c>
      <c r="C298" t="s">
        <v>1063</v>
      </c>
      <c r="D298">
        <v>29200</v>
      </c>
      <c r="E298" t="s">
        <v>1191</v>
      </c>
      <c r="F298" t="s">
        <v>137</v>
      </c>
      <c r="G298" t="s">
        <v>1192</v>
      </c>
      <c r="H298">
        <v>12.7</v>
      </c>
      <c r="I298">
        <v>6.35</v>
      </c>
      <c r="L298">
        <v>5500</v>
      </c>
      <c r="M298">
        <v>5000</v>
      </c>
      <c r="S298" s="16" t="s">
        <v>1193</v>
      </c>
      <c r="U298" s="17" t="s">
        <v>1194</v>
      </c>
      <c r="V298" t="s">
        <v>37</v>
      </c>
      <c r="W298">
        <f>L298/1000</f>
        <v>5.5</v>
      </c>
      <c r="X298">
        <f>M298/1000</f>
        <v>5</v>
      </c>
      <c r="Y298">
        <f>X298*10</f>
        <v>50</v>
      </c>
      <c r="Z298" t="s">
        <v>38</v>
      </c>
      <c r="AA298" s="32" t="s">
        <v>134</v>
      </c>
      <c r="AB298" s="33" t="s">
        <v>1271</v>
      </c>
      <c r="AI298" s="18" t="s">
        <v>137</v>
      </c>
      <c r="AJ298" s="18" t="s">
        <v>1192</v>
      </c>
      <c r="AK298" s="19" t="s">
        <v>1193</v>
      </c>
      <c r="AM298" s="20" t="s">
        <v>1194</v>
      </c>
      <c r="AS298">
        <v>22</v>
      </c>
      <c r="AT298">
        <v>28</v>
      </c>
    </row>
    <row r="299" spans="1:46" x14ac:dyDescent="0.25">
      <c r="A299">
        <v>9958</v>
      </c>
      <c r="B299" t="s">
        <v>1195</v>
      </c>
      <c r="C299" t="s">
        <v>1063</v>
      </c>
      <c r="D299">
        <v>32000</v>
      </c>
      <c r="E299" t="s">
        <v>1196</v>
      </c>
      <c r="F299" t="s">
        <v>137</v>
      </c>
      <c r="G299" t="s">
        <v>1192</v>
      </c>
      <c r="H299">
        <v>15.88</v>
      </c>
      <c r="I299">
        <v>9.52</v>
      </c>
      <c r="L299">
        <v>7100</v>
      </c>
      <c r="M299">
        <v>7100</v>
      </c>
      <c r="S299" s="16" t="s">
        <v>1197</v>
      </c>
      <c r="U299" s="17" t="s">
        <v>1198</v>
      </c>
      <c r="V299" t="s">
        <v>37</v>
      </c>
      <c r="W299">
        <f>L299/1000</f>
        <v>7.1</v>
      </c>
      <c r="X299">
        <f>M299/1000</f>
        <v>7.1</v>
      </c>
      <c r="Y299">
        <f>X299*10</f>
        <v>71</v>
      </c>
      <c r="Z299" t="s">
        <v>38</v>
      </c>
      <c r="AA299" s="32" t="s">
        <v>134</v>
      </c>
      <c r="AB299" s="33" t="s">
        <v>1271</v>
      </c>
      <c r="AI299" s="18" t="s">
        <v>137</v>
      </c>
      <c r="AJ299" s="18" t="s">
        <v>1192</v>
      </c>
      <c r="AK299" s="19" t="s">
        <v>1197</v>
      </c>
      <c r="AM299" s="20" t="s">
        <v>1198</v>
      </c>
      <c r="AS299">
        <v>24</v>
      </c>
      <c r="AT299">
        <v>40</v>
      </c>
    </row>
    <row r="300" spans="1:46" x14ac:dyDescent="0.25">
      <c r="A300">
        <v>9980</v>
      </c>
      <c r="B300" t="s">
        <v>1199</v>
      </c>
      <c r="C300" t="s">
        <v>1063</v>
      </c>
      <c r="D300">
        <v>33500</v>
      </c>
      <c r="E300" t="s">
        <v>1200</v>
      </c>
      <c r="F300" t="s">
        <v>1201</v>
      </c>
      <c r="G300" t="s">
        <v>1202</v>
      </c>
      <c r="H300">
        <v>12.7</v>
      </c>
      <c r="I300">
        <v>6.35</v>
      </c>
      <c r="L300">
        <v>6000</v>
      </c>
      <c r="M300">
        <v>5000</v>
      </c>
      <c r="R300" s="16" t="s">
        <v>242</v>
      </c>
      <c r="S300" s="16" t="s">
        <v>1203</v>
      </c>
      <c r="U300" s="17" t="s">
        <v>1204</v>
      </c>
      <c r="V300" t="s">
        <v>37</v>
      </c>
      <c r="W300">
        <f>L300/1000</f>
        <v>6</v>
      </c>
      <c r="X300">
        <f>M300/1000</f>
        <v>5</v>
      </c>
      <c r="Y300">
        <f>X300*10</f>
        <v>50</v>
      </c>
      <c r="Z300" t="s">
        <v>38</v>
      </c>
      <c r="AA300" s="32" t="s">
        <v>134</v>
      </c>
      <c r="AB300" s="33" t="s">
        <v>1271</v>
      </c>
      <c r="AI300" s="18" t="s">
        <v>1201</v>
      </c>
      <c r="AJ300" s="18" t="s">
        <v>1202</v>
      </c>
      <c r="AK300" s="19" t="s">
        <v>1203</v>
      </c>
      <c r="AM300" s="20" t="s">
        <v>1204</v>
      </c>
      <c r="AS300">
        <v>32</v>
      </c>
      <c r="AT300">
        <v>35</v>
      </c>
    </row>
    <row r="301" spans="1:46" x14ac:dyDescent="0.25">
      <c r="A301">
        <v>9996</v>
      </c>
      <c r="B301" t="s">
        <v>1205</v>
      </c>
      <c r="C301" t="s">
        <v>1063</v>
      </c>
      <c r="D301">
        <v>36500</v>
      </c>
      <c r="E301" t="s">
        <v>1206</v>
      </c>
      <c r="F301" t="s">
        <v>1201</v>
      </c>
      <c r="G301" t="s">
        <v>1202</v>
      </c>
      <c r="H301">
        <v>15.88</v>
      </c>
      <c r="I301">
        <v>9.52</v>
      </c>
      <c r="L301">
        <v>8000</v>
      </c>
      <c r="M301">
        <v>7100</v>
      </c>
      <c r="R301" s="16" t="s">
        <v>242</v>
      </c>
      <c r="S301" s="16" t="s">
        <v>1148</v>
      </c>
      <c r="U301" s="17" t="s">
        <v>1204</v>
      </c>
      <c r="V301" t="s">
        <v>37</v>
      </c>
      <c r="W301">
        <f>L301/1000</f>
        <v>8</v>
      </c>
      <c r="X301">
        <f>M301/1000</f>
        <v>7.1</v>
      </c>
      <c r="Y301">
        <f>X301*10</f>
        <v>71</v>
      </c>
      <c r="Z301" t="s">
        <v>38</v>
      </c>
      <c r="AA301" s="32" t="s">
        <v>134</v>
      </c>
      <c r="AB301" s="33" t="s">
        <v>1271</v>
      </c>
      <c r="AI301" s="18" t="s">
        <v>1201</v>
      </c>
      <c r="AJ301" s="18" t="s">
        <v>1202</v>
      </c>
      <c r="AK301" s="19" t="s">
        <v>1148</v>
      </c>
      <c r="AM301" s="20" t="s">
        <v>1204</v>
      </c>
      <c r="AS301">
        <v>32</v>
      </c>
      <c r="AT301">
        <v>35</v>
      </c>
    </row>
    <row r="302" spans="1:46" x14ac:dyDescent="0.25">
      <c r="A302">
        <v>10012</v>
      </c>
      <c r="B302" t="s">
        <v>1207</v>
      </c>
      <c r="C302" t="s">
        <v>1043</v>
      </c>
      <c r="D302">
        <v>37500</v>
      </c>
      <c r="E302" t="s">
        <v>1208</v>
      </c>
      <c r="F302" t="s">
        <v>1146</v>
      </c>
      <c r="G302" t="s">
        <v>1147</v>
      </c>
      <c r="H302">
        <v>12.7</v>
      </c>
      <c r="I302">
        <v>6.35</v>
      </c>
      <c r="L302">
        <v>5800</v>
      </c>
      <c r="M302">
        <v>5000</v>
      </c>
      <c r="S302" s="16" t="s">
        <v>1209</v>
      </c>
      <c r="U302" s="17" t="s">
        <v>1149</v>
      </c>
      <c r="V302" t="s">
        <v>133</v>
      </c>
      <c r="W302">
        <f>L302/1000</f>
        <v>5.8</v>
      </c>
      <c r="X302">
        <f>M302/1000</f>
        <v>5</v>
      </c>
      <c r="Y302">
        <f>X302*10</f>
        <v>50</v>
      </c>
      <c r="Z302" t="s">
        <v>38</v>
      </c>
      <c r="AA302" s="32" t="s">
        <v>160</v>
      </c>
      <c r="AB302" s="33" t="s">
        <v>1271</v>
      </c>
      <c r="AI302" s="18" t="s">
        <v>1146</v>
      </c>
      <c r="AJ302" s="18" t="s">
        <v>1147</v>
      </c>
      <c r="AK302" s="19" t="s">
        <v>1209</v>
      </c>
      <c r="AM302" s="20" t="s">
        <v>1149</v>
      </c>
      <c r="AS302">
        <v>26</v>
      </c>
      <c r="AT302">
        <v>32</v>
      </c>
    </row>
    <row r="303" spans="1:46" x14ac:dyDescent="0.25">
      <c r="A303">
        <v>10030</v>
      </c>
      <c r="B303" t="s">
        <v>1210</v>
      </c>
      <c r="C303" t="s">
        <v>1043</v>
      </c>
      <c r="D303">
        <v>37500</v>
      </c>
      <c r="E303" t="s">
        <v>786</v>
      </c>
      <c r="F303" t="s">
        <v>1211</v>
      </c>
      <c r="G303" t="s">
        <v>1212</v>
      </c>
      <c r="H303">
        <v>15.88</v>
      </c>
      <c r="I303">
        <v>9.52</v>
      </c>
      <c r="L303">
        <v>8000</v>
      </c>
      <c r="M303">
        <v>7100</v>
      </c>
      <c r="S303" s="16" t="s">
        <v>1213</v>
      </c>
      <c r="U303" s="17" t="s">
        <v>1214</v>
      </c>
      <c r="V303" t="s">
        <v>133</v>
      </c>
      <c r="W303">
        <f>L303/1000</f>
        <v>8</v>
      </c>
      <c r="X303">
        <f>M303/1000</f>
        <v>7.1</v>
      </c>
      <c r="Y303">
        <f>X303*10</f>
        <v>71</v>
      </c>
      <c r="Z303" t="s">
        <v>38</v>
      </c>
      <c r="AA303" s="32" t="s">
        <v>160</v>
      </c>
      <c r="AB303" s="33" t="s">
        <v>1271</v>
      </c>
      <c r="AI303" s="18" t="s">
        <v>1211</v>
      </c>
      <c r="AJ303" s="18" t="s">
        <v>1212</v>
      </c>
      <c r="AK303" s="19" t="s">
        <v>1213</v>
      </c>
      <c r="AM303" s="20" t="s">
        <v>1214</v>
      </c>
      <c r="AS303">
        <v>33</v>
      </c>
      <c r="AT303">
        <v>42</v>
      </c>
    </row>
    <row r="304" spans="1:46" x14ac:dyDescent="0.25">
      <c r="A304">
        <v>10048</v>
      </c>
      <c r="B304" t="s">
        <v>785</v>
      </c>
      <c r="C304" t="s">
        <v>49</v>
      </c>
      <c r="D304">
        <v>44200</v>
      </c>
      <c r="E304" t="s">
        <v>786</v>
      </c>
      <c r="F304" t="s">
        <v>378</v>
      </c>
      <c r="G304" t="s">
        <v>379</v>
      </c>
      <c r="H304">
        <v>12.7</v>
      </c>
      <c r="I304">
        <v>6.35</v>
      </c>
      <c r="J304" t="s">
        <v>238</v>
      </c>
      <c r="K304" t="s">
        <v>73</v>
      </c>
      <c r="L304">
        <v>6000</v>
      </c>
      <c r="M304">
        <v>5200</v>
      </c>
      <c r="O304" s="16">
        <v>1.5</v>
      </c>
      <c r="P304" s="16">
        <v>1.4</v>
      </c>
      <c r="Q304" t="s">
        <v>107</v>
      </c>
      <c r="R304" s="16" t="s">
        <v>242</v>
      </c>
      <c r="S304" s="16" t="s">
        <v>380</v>
      </c>
      <c r="T304" s="16">
        <v>51</v>
      </c>
      <c r="U304" s="17">
        <v>31.5</v>
      </c>
      <c r="V304" t="s">
        <v>37</v>
      </c>
      <c r="W304">
        <f>L304/1000</f>
        <v>6</v>
      </c>
      <c r="X304">
        <f>M304/1000</f>
        <v>5.2</v>
      </c>
      <c r="Y304">
        <f>X304*10</f>
        <v>52</v>
      </c>
      <c r="Z304" t="s">
        <v>38</v>
      </c>
      <c r="AA304" s="32" t="s">
        <v>58</v>
      </c>
      <c r="AB304" s="33" t="s">
        <v>1273</v>
      </c>
      <c r="AD304" s="16">
        <v>1.5</v>
      </c>
      <c r="AE304" s="16">
        <v>1.4</v>
      </c>
      <c r="AI304" s="18" t="s">
        <v>378</v>
      </c>
      <c r="AJ304" s="18" t="s">
        <v>379</v>
      </c>
      <c r="AK304" s="19" t="s">
        <v>380</v>
      </c>
      <c r="AL304" s="19">
        <v>51</v>
      </c>
      <c r="AM304" s="20">
        <v>31.5</v>
      </c>
      <c r="AS304">
        <v>31.5</v>
      </c>
    </row>
    <row r="305" spans="1:47" x14ac:dyDescent="0.25">
      <c r="A305">
        <v>10093</v>
      </c>
      <c r="B305" t="s">
        <v>787</v>
      </c>
      <c r="C305" t="s">
        <v>49</v>
      </c>
      <c r="D305">
        <v>34900</v>
      </c>
      <c r="E305" t="s">
        <v>786</v>
      </c>
      <c r="F305" t="s">
        <v>378</v>
      </c>
      <c r="G305" t="s">
        <v>379</v>
      </c>
      <c r="H305">
        <v>12.7</v>
      </c>
      <c r="I305">
        <v>6.35</v>
      </c>
      <c r="J305" t="s">
        <v>238</v>
      </c>
      <c r="K305" t="s">
        <v>73</v>
      </c>
      <c r="L305">
        <v>6000</v>
      </c>
      <c r="M305">
        <v>5200</v>
      </c>
      <c r="O305" s="16">
        <v>1.5</v>
      </c>
      <c r="P305" s="16">
        <v>1.4</v>
      </c>
      <c r="Q305" t="s">
        <v>107</v>
      </c>
      <c r="R305" s="16" t="s">
        <v>242</v>
      </c>
      <c r="S305" s="16" t="s">
        <v>380</v>
      </c>
      <c r="T305" s="16">
        <v>51</v>
      </c>
      <c r="U305" s="17">
        <v>31.5</v>
      </c>
      <c r="V305" t="s">
        <v>37</v>
      </c>
      <c r="W305">
        <f>L305/1000</f>
        <v>6</v>
      </c>
      <c r="X305">
        <f>M305/1000</f>
        <v>5.2</v>
      </c>
      <c r="Y305">
        <f>X305*10</f>
        <v>52</v>
      </c>
      <c r="Z305" t="s">
        <v>38</v>
      </c>
      <c r="AA305" s="32" t="s">
        <v>58</v>
      </c>
      <c r="AB305" s="33" t="s">
        <v>1273</v>
      </c>
      <c r="AD305" s="16">
        <v>1.5</v>
      </c>
      <c r="AE305" s="16">
        <v>1.4</v>
      </c>
      <c r="AI305" s="18" t="s">
        <v>378</v>
      </c>
      <c r="AJ305" s="18" t="s">
        <v>379</v>
      </c>
      <c r="AK305" s="19" t="s">
        <v>380</v>
      </c>
      <c r="AL305" s="19">
        <v>51</v>
      </c>
      <c r="AM305" s="20">
        <v>31.5</v>
      </c>
      <c r="AS305">
        <v>31.5</v>
      </c>
    </row>
    <row r="306" spans="1:47" x14ac:dyDescent="0.25">
      <c r="A306">
        <v>10137</v>
      </c>
      <c r="B306" t="s">
        <v>788</v>
      </c>
      <c r="C306" t="s">
        <v>49</v>
      </c>
      <c r="D306">
        <v>37500</v>
      </c>
      <c r="E306" t="s">
        <v>789</v>
      </c>
      <c r="F306" t="s">
        <v>378</v>
      </c>
      <c r="G306" t="s">
        <v>379</v>
      </c>
      <c r="H306">
        <v>12.7</v>
      </c>
      <c r="I306">
        <v>6.35</v>
      </c>
      <c r="J306" t="s">
        <v>238</v>
      </c>
      <c r="K306" t="s">
        <v>73</v>
      </c>
      <c r="L306">
        <v>6000</v>
      </c>
      <c r="M306">
        <v>5200</v>
      </c>
      <c r="O306" s="16">
        <v>1.5</v>
      </c>
      <c r="P306" s="16">
        <v>1.4</v>
      </c>
      <c r="Q306" t="s">
        <v>107</v>
      </c>
      <c r="R306" s="16" t="s">
        <v>242</v>
      </c>
      <c r="S306" s="16" t="s">
        <v>380</v>
      </c>
      <c r="T306" s="16">
        <v>51</v>
      </c>
      <c r="U306" s="17">
        <v>31.5</v>
      </c>
      <c r="V306" t="s">
        <v>37</v>
      </c>
      <c r="W306">
        <f>L306/1000</f>
        <v>6</v>
      </c>
      <c r="X306">
        <f>M306/1000</f>
        <v>5.2</v>
      </c>
      <c r="Y306">
        <f>X306*10</f>
        <v>52</v>
      </c>
      <c r="Z306" t="s">
        <v>38</v>
      </c>
      <c r="AA306" s="32" t="s">
        <v>58</v>
      </c>
      <c r="AB306" s="33" t="s">
        <v>1273</v>
      </c>
      <c r="AD306" s="16">
        <v>1.5</v>
      </c>
      <c r="AE306" s="16">
        <v>1.4</v>
      </c>
      <c r="AI306" s="18" t="s">
        <v>378</v>
      </c>
      <c r="AJ306" s="18" t="s">
        <v>379</v>
      </c>
      <c r="AK306" s="19" t="s">
        <v>380</v>
      </c>
      <c r="AL306" s="19">
        <v>51</v>
      </c>
      <c r="AM306" s="20">
        <v>31.5</v>
      </c>
      <c r="AS306">
        <v>31.5</v>
      </c>
    </row>
    <row r="307" spans="1:47" x14ac:dyDescent="0.25">
      <c r="A307">
        <v>10181</v>
      </c>
      <c r="B307" t="s">
        <v>790</v>
      </c>
      <c r="C307" t="s">
        <v>49</v>
      </c>
      <c r="D307">
        <v>36200</v>
      </c>
      <c r="E307" t="s">
        <v>789</v>
      </c>
      <c r="F307" t="s">
        <v>71</v>
      </c>
      <c r="G307" t="s">
        <v>72</v>
      </c>
      <c r="H307" t="s">
        <v>33</v>
      </c>
      <c r="I307">
        <v>9.52</v>
      </c>
      <c r="J307" t="s">
        <v>238</v>
      </c>
      <c r="K307" t="s">
        <v>387</v>
      </c>
      <c r="L307">
        <v>8000</v>
      </c>
      <c r="M307">
        <v>7000</v>
      </c>
      <c r="O307" s="16">
        <v>2160</v>
      </c>
      <c r="P307" s="16">
        <v>2170</v>
      </c>
      <c r="Q307" t="s">
        <v>107</v>
      </c>
      <c r="R307" s="16" t="s">
        <v>242</v>
      </c>
      <c r="S307" s="16" t="s">
        <v>388</v>
      </c>
      <c r="T307" s="16">
        <v>57</v>
      </c>
      <c r="U307" s="17">
        <v>49</v>
      </c>
      <c r="V307" t="s">
        <v>37</v>
      </c>
      <c r="W307">
        <f>L307/1000</f>
        <v>8</v>
      </c>
      <c r="X307">
        <f>M307/1000</f>
        <v>7</v>
      </c>
      <c r="Y307">
        <f>X307*10</f>
        <v>70</v>
      </c>
      <c r="Z307" t="s">
        <v>38</v>
      </c>
      <c r="AA307" s="32" t="s">
        <v>58</v>
      </c>
      <c r="AB307" s="33" t="s">
        <v>1273</v>
      </c>
      <c r="AD307" s="16">
        <v>2160</v>
      </c>
      <c r="AE307" s="16">
        <v>2170</v>
      </c>
      <c r="AI307" s="18" t="s">
        <v>71</v>
      </c>
      <c r="AJ307" s="18" t="s">
        <v>72</v>
      </c>
      <c r="AK307" s="19" t="s">
        <v>388</v>
      </c>
      <c r="AL307" s="19">
        <v>57</v>
      </c>
      <c r="AM307" s="20">
        <v>49</v>
      </c>
      <c r="AS307">
        <v>49</v>
      </c>
    </row>
    <row r="308" spans="1:47" x14ac:dyDescent="0.25">
      <c r="A308">
        <v>10226</v>
      </c>
      <c r="B308" t="s">
        <v>791</v>
      </c>
      <c r="C308" t="s">
        <v>49</v>
      </c>
      <c r="D308">
        <v>39400</v>
      </c>
      <c r="E308" t="s">
        <v>789</v>
      </c>
      <c r="F308" t="s">
        <v>71</v>
      </c>
      <c r="G308" t="s">
        <v>72</v>
      </c>
      <c r="H308" t="s">
        <v>33</v>
      </c>
      <c r="I308">
        <v>9.52</v>
      </c>
      <c r="J308" t="s">
        <v>238</v>
      </c>
      <c r="K308" t="s">
        <v>387</v>
      </c>
      <c r="L308">
        <v>8000</v>
      </c>
      <c r="M308">
        <v>7000</v>
      </c>
      <c r="O308" s="16">
        <v>2160</v>
      </c>
      <c r="P308" s="16">
        <v>2170</v>
      </c>
      <c r="Q308" t="s">
        <v>107</v>
      </c>
      <c r="R308" s="16" t="s">
        <v>242</v>
      </c>
      <c r="S308" s="16" t="s">
        <v>388</v>
      </c>
      <c r="T308" s="16">
        <v>57</v>
      </c>
      <c r="U308" s="17">
        <v>49</v>
      </c>
      <c r="V308" t="s">
        <v>37</v>
      </c>
      <c r="W308">
        <f>L308/1000</f>
        <v>8</v>
      </c>
      <c r="X308">
        <f>M308/1000</f>
        <v>7</v>
      </c>
      <c r="Y308">
        <f>X308*10</f>
        <v>70</v>
      </c>
      <c r="Z308" t="s">
        <v>38</v>
      </c>
      <c r="AA308" s="32" t="s">
        <v>58</v>
      </c>
      <c r="AB308" s="33" t="s">
        <v>1273</v>
      </c>
      <c r="AD308" s="16">
        <v>2160</v>
      </c>
      <c r="AE308" s="16">
        <v>2170</v>
      </c>
      <c r="AI308" s="18" t="s">
        <v>71</v>
      </c>
      <c r="AJ308" s="18" t="s">
        <v>72</v>
      </c>
      <c r="AK308" s="19" t="s">
        <v>388</v>
      </c>
      <c r="AL308" s="19">
        <v>57</v>
      </c>
      <c r="AM308" s="20">
        <v>49</v>
      </c>
      <c r="AS308">
        <v>49</v>
      </c>
    </row>
    <row r="309" spans="1:47" x14ac:dyDescent="0.25">
      <c r="A309">
        <v>10270</v>
      </c>
      <c r="B309" t="s">
        <v>792</v>
      </c>
      <c r="C309" t="s">
        <v>49</v>
      </c>
      <c r="D309">
        <v>43800</v>
      </c>
      <c r="E309" t="s">
        <v>789</v>
      </c>
      <c r="F309" t="s">
        <v>71</v>
      </c>
      <c r="G309" t="s">
        <v>72</v>
      </c>
      <c r="H309" t="s">
        <v>33</v>
      </c>
      <c r="I309">
        <v>9.52</v>
      </c>
      <c r="J309" t="s">
        <v>238</v>
      </c>
      <c r="K309" t="s">
        <v>387</v>
      </c>
      <c r="L309">
        <v>8000</v>
      </c>
      <c r="M309">
        <v>7000</v>
      </c>
      <c r="O309" s="16">
        <v>2160</v>
      </c>
      <c r="P309" s="16">
        <v>2170</v>
      </c>
      <c r="Q309" t="s">
        <v>107</v>
      </c>
      <c r="R309" s="16" t="s">
        <v>242</v>
      </c>
      <c r="S309" s="16" t="s">
        <v>388</v>
      </c>
      <c r="T309" s="16">
        <v>57</v>
      </c>
      <c r="U309" s="17">
        <v>49</v>
      </c>
      <c r="V309" t="s">
        <v>37</v>
      </c>
      <c r="W309">
        <f>L309/1000</f>
        <v>8</v>
      </c>
      <c r="X309">
        <f>M309/1000</f>
        <v>7</v>
      </c>
      <c r="Y309">
        <f>X309*10</f>
        <v>70</v>
      </c>
      <c r="Z309" t="s">
        <v>38</v>
      </c>
      <c r="AA309" s="32" t="s">
        <v>58</v>
      </c>
      <c r="AB309" s="33" t="s">
        <v>1273</v>
      </c>
      <c r="AD309" s="16">
        <v>2160</v>
      </c>
      <c r="AE309" s="16">
        <v>2170</v>
      </c>
      <c r="AI309" s="18" t="s">
        <v>71</v>
      </c>
      <c r="AJ309" s="18" t="s">
        <v>72</v>
      </c>
      <c r="AK309" s="19" t="s">
        <v>388</v>
      </c>
      <c r="AL309" s="19">
        <v>57</v>
      </c>
      <c r="AM309" s="20">
        <v>49</v>
      </c>
      <c r="AS309">
        <v>49</v>
      </c>
    </row>
    <row r="310" spans="1:47" x14ac:dyDescent="0.25">
      <c r="A310">
        <v>10314</v>
      </c>
      <c r="B310" t="s">
        <v>793</v>
      </c>
      <c r="C310" t="s">
        <v>794</v>
      </c>
      <c r="D310">
        <v>45600</v>
      </c>
      <c r="E310" t="s">
        <v>795</v>
      </c>
      <c r="F310" t="s">
        <v>796</v>
      </c>
      <c r="G310" t="s">
        <v>797</v>
      </c>
      <c r="H310" t="s">
        <v>85</v>
      </c>
      <c r="I310">
        <v>6.35</v>
      </c>
      <c r="J310" t="s">
        <v>238</v>
      </c>
      <c r="K310" t="s">
        <v>61</v>
      </c>
      <c r="L310" t="s">
        <v>467</v>
      </c>
      <c r="M310" t="s">
        <v>468</v>
      </c>
      <c r="O310" s="16">
        <v>0.57999999999999996</v>
      </c>
      <c r="P310" s="16">
        <v>0.64</v>
      </c>
      <c r="Q310" t="s">
        <v>66</v>
      </c>
      <c r="R310" s="16" t="s">
        <v>242</v>
      </c>
      <c r="S310" s="16" t="s">
        <v>798</v>
      </c>
      <c r="T310" s="16">
        <v>52</v>
      </c>
      <c r="U310" s="17" t="s">
        <v>799</v>
      </c>
      <c r="V310" t="s">
        <v>37</v>
      </c>
      <c r="W310">
        <f>LEFT(L310,FIND(" ",L310,1)-1)/1000</f>
        <v>2.1</v>
      </c>
      <c r="X310">
        <f>LEFT(M310,FIND(" ",M310,1)-1)/1000</f>
        <v>2.0499999999999998</v>
      </c>
      <c r="Y310">
        <f>X310*10</f>
        <v>20.5</v>
      </c>
      <c r="Z310" t="s">
        <v>38</v>
      </c>
      <c r="AA310" s="32" t="s">
        <v>58</v>
      </c>
      <c r="AB310" s="33" t="s">
        <v>1273</v>
      </c>
      <c r="AD310" s="16">
        <v>0.57999999999999996</v>
      </c>
      <c r="AE310" s="16">
        <v>0.64</v>
      </c>
      <c r="AI310" s="18" t="s">
        <v>796</v>
      </c>
      <c r="AJ310" s="18" t="s">
        <v>797</v>
      </c>
      <c r="AK310" s="19" t="s">
        <v>798</v>
      </c>
      <c r="AL310" s="19">
        <v>52</v>
      </c>
      <c r="AM310" s="20" t="s">
        <v>799</v>
      </c>
      <c r="AS310">
        <v>19.8</v>
      </c>
      <c r="AT310">
        <v>22.5</v>
      </c>
    </row>
    <row r="311" spans="1:47" x14ac:dyDescent="0.25">
      <c r="A311">
        <v>10359</v>
      </c>
      <c r="B311" t="s">
        <v>800</v>
      </c>
      <c r="C311" t="s">
        <v>794</v>
      </c>
      <c r="D311">
        <v>20600</v>
      </c>
      <c r="E311" t="s">
        <v>801</v>
      </c>
      <c r="F311" t="s">
        <v>796</v>
      </c>
      <c r="G311" t="s">
        <v>797</v>
      </c>
      <c r="H311" t="s">
        <v>85</v>
      </c>
      <c r="I311">
        <v>6.35</v>
      </c>
      <c r="J311" t="s">
        <v>238</v>
      </c>
      <c r="K311" t="s">
        <v>61</v>
      </c>
      <c r="L311" t="s">
        <v>802</v>
      </c>
      <c r="M311" t="s">
        <v>803</v>
      </c>
      <c r="O311" s="16">
        <v>0.57999999999999996</v>
      </c>
      <c r="P311" s="16">
        <v>0.64</v>
      </c>
      <c r="Q311" t="s">
        <v>66</v>
      </c>
      <c r="R311" s="16" t="s">
        <v>242</v>
      </c>
      <c r="S311" s="16" t="s">
        <v>798</v>
      </c>
      <c r="T311" s="16">
        <v>52</v>
      </c>
      <c r="U311" s="17" t="s">
        <v>804</v>
      </c>
      <c r="V311" t="s">
        <v>37</v>
      </c>
      <c r="W311">
        <f>LEFT(L311,FIND(" ",L311,1)-1)/1000</f>
        <v>2.9</v>
      </c>
      <c r="X311">
        <f>LEFT(M311,FIND(" ",M311,1)-1)/1000</f>
        <v>2.7</v>
      </c>
      <c r="Y311">
        <f>X311*10</f>
        <v>27</v>
      </c>
      <c r="Z311" t="s">
        <v>38</v>
      </c>
      <c r="AA311" s="32" t="s">
        <v>58</v>
      </c>
      <c r="AB311" s="33" t="s">
        <v>1273</v>
      </c>
      <c r="AD311" s="16">
        <v>0.57999999999999996</v>
      </c>
      <c r="AE311" s="16">
        <v>0.64</v>
      </c>
      <c r="AI311" s="18" t="s">
        <v>796</v>
      </c>
      <c r="AJ311" s="18" t="s">
        <v>797</v>
      </c>
      <c r="AK311" s="19" t="s">
        <v>798</v>
      </c>
      <c r="AL311" s="19">
        <v>52</v>
      </c>
      <c r="AM311" s="20" t="s">
        <v>804</v>
      </c>
      <c r="AS311">
        <v>19.899999999999999</v>
      </c>
      <c r="AT311">
        <v>23</v>
      </c>
    </row>
    <row r="312" spans="1:47" x14ac:dyDescent="0.25">
      <c r="A312">
        <v>10404</v>
      </c>
      <c r="B312" t="s">
        <v>805</v>
      </c>
      <c r="C312" t="s">
        <v>794</v>
      </c>
      <c r="D312">
        <v>34100</v>
      </c>
      <c r="E312" t="s">
        <v>806</v>
      </c>
      <c r="F312" t="s">
        <v>807</v>
      </c>
      <c r="G312" t="s">
        <v>808</v>
      </c>
      <c r="H312" t="s">
        <v>85</v>
      </c>
      <c r="I312">
        <v>6.35</v>
      </c>
      <c r="J312" t="s">
        <v>238</v>
      </c>
      <c r="K312" t="s">
        <v>61</v>
      </c>
      <c r="L312" t="s">
        <v>809</v>
      </c>
      <c r="M312" t="s">
        <v>810</v>
      </c>
      <c r="O312" s="16">
        <v>0.94</v>
      </c>
      <c r="P312" s="16">
        <v>1.06</v>
      </c>
      <c r="Q312" t="s">
        <v>368</v>
      </c>
      <c r="R312" s="16" t="s">
        <v>242</v>
      </c>
      <c r="S312" s="16" t="s">
        <v>811</v>
      </c>
      <c r="T312" s="16">
        <v>52</v>
      </c>
      <c r="U312" s="17" t="s">
        <v>812</v>
      </c>
      <c r="V312" t="s">
        <v>37</v>
      </c>
      <c r="W312">
        <f>LEFT(L312,FIND(" ",L312,1)-1)/1000</f>
        <v>3.4</v>
      </c>
      <c r="X312">
        <f>LEFT(M312,FIND(" ",M312,1)-1)/1000</f>
        <v>3.4</v>
      </c>
      <c r="Y312">
        <f>X312*10</f>
        <v>34</v>
      </c>
      <c r="Z312" t="s">
        <v>38</v>
      </c>
      <c r="AA312" s="32" t="s">
        <v>58</v>
      </c>
      <c r="AB312" s="33" t="s">
        <v>1273</v>
      </c>
      <c r="AD312" s="16">
        <v>0.94</v>
      </c>
      <c r="AE312" s="16">
        <v>1.06</v>
      </c>
      <c r="AI312" s="18" t="s">
        <v>807</v>
      </c>
      <c r="AJ312" s="18" t="s">
        <v>808</v>
      </c>
      <c r="AK312" s="19" t="s">
        <v>811</v>
      </c>
      <c r="AL312" s="19">
        <v>52</v>
      </c>
      <c r="AM312" s="20" t="s">
        <v>812</v>
      </c>
      <c r="AS312">
        <v>22.9</v>
      </c>
      <c r="AT312">
        <v>25</v>
      </c>
    </row>
    <row r="313" spans="1:47" x14ac:dyDescent="0.25">
      <c r="A313">
        <v>10449</v>
      </c>
      <c r="B313" t="s">
        <v>813</v>
      </c>
      <c r="C313" t="s">
        <v>794</v>
      </c>
      <c r="D313">
        <v>23300</v>
      </c>
      <c r="E313" t="s">
        <v>814</v>
      </c>
      <c r="F313" t="s">
        <v>815</v>
      </c>
      <c r="G313" t="s">
        <v>816</v>
      </c>
      <c r="H313">
        <v>12.7</v>
      </c>
      <c r="I313">
        <v>6.35</v>
      </c>
      <c r="J313" t="s">
        <v>238</v>
      </c>
      <c r="K313" t="s">
        <v>400</v>
      </c>
      <c r="L313" t="s">
        <v>817</v>
      </c>
      <c r="M313" t="s">
        <v>817</v>
      </c>
      <c r="O313" s="16">
        <v>1.33</v>
      </c>
      <c r="P313" s="16">
        <v>1.4950000000000001</v>
      </c>
      <c r="Q313" t="s">
        <v>241</v>
      </c>
      <c r="R313" s="16" t="s">
        <v>242</v>
      </c>
      <c r="S313" s="16" t="s">
        <v>256</v>
      </c>
      <c r="T313" s="16">
        <v>54</v>
      </c>
      <c r="U313" s="17" t="s">
        <v>818</v>
      </c>
      <c r="V313" t="s">
        <v>37</v>
      </c>
      <c r="W313">
        <f>LEFT(L313,FIND(" ",L313,1)-1)/1000</f>
        <v>4.8</v>
      </c>
      <c r="X313">
        <f>LEFT(M313,FIND(" ",M313,1)-1)/1000</f>
        <v>4.8</v>
      </c>
      <c r="Y313">
        <f>X313*10</f>
        <v>48</v>
      </c>
      <c r="Z313" t="s">
        <v>38</v>
      </c>
      <c r="AA313" s="32" t="s">
        <v>58</v>
      </c>
      <c r="AB313" s="33" t="s">
        <v>1273</v>
      </c>
      <c r="AD313" s="16">
        <v>1.33</v>
      </c>
      <c r="AE313" s="16">
        <v>1.4950000000000001</v>
      </c>
      <c r="AI313" s="18" t="s">
        <v>815</v>
      </c>
      <c r="AJ313" s="18" t="s">
        <v>816</v>
      </c>
      <c r="AK313" s="19" t="s">
        <v>256</v>
      </c>
      <c r="AL313" s="19">
        <v>54</v>
      </c>
      <c r="AM313" s="20" t="s">
        <v>818</v>
      </c>
      <c r="AS313">
        <v>29.2</v>
      </c>
      <c r="AT313">
        <v>32.1</v>
      </c>
    </row>
    <row r="314" spans="1:47" x14ac:dyDescent="0.25">
      <c r="A314">
        <v>10494</v>
      </c>
      <c r="B314" t="s">
        <v>819</v>
      </c>
      <c r="C314" t="s">
        <v>794</v>
      </c>
      <c r="D314">
        <v>34100</v>
      </c>
      <c r="E314" t="s">
        <v>820</v>
      </c>
      <c r="F314" t="s">
        <v>815</v>
      </c>
      <c r="G314" t="s">
        <v>816</v>
      </c>
      <c r="H314">
        <v>12.7</v>
      </c>
      <c r="I314">
        <v>6.35</v>
      </c>
      <c r="J314" t="s">
        <v>238</v>
      </c>
      <c r="K314" t="s">
        <v>400</v>
      </c>
      <c r="L314" t="s">
        <v>821</v>
      </c>
      <c r="M314" t="s">
        <v>822</v>
      </c>
      <c r="O314" s="16">
        <v>1.88</v>
      </c>
      <c r="P314" s="16">
        <v>2.0249999999999999</v>
      </c>
      <c r="Q314" t="s">
        <v>368</v>
      </c>
      <c r="R314" s="16" t="s">
        <v>242</v>
      </c>
      <c r="S314" s="16" t="s">
        <v>540</v>
      </c>
      <c r="T314" s="16">
        <v>57</v>
      </c>
      <c r="U314" s="17" t="s">
        <v>549</v>
      </c>
      <c r="V314" t="s">
        <v>37</v>
      </c>
      <c r="W314">
        <f>LEFT(L314,FIND(" ",L314,1)-1)/1000</f>
        <v>6.4</v>
      </c>
      <c r="X314">
        <f>LEFT(M314,FIND(" ",M314,1)-1)/1000</f>
        <v>6.5</v>
      </c>
      <c r="Y314">
        <f>X314*10</f>
        <v>65</v>
      </c>
      <c r="Z314" t="s">
        <v>38</v>
      </c>
      <c r="AA314" s="32" t="s">
        <v>58</v>
      </c>
      <c r="AB314" s="33" t="s">
        <v>1273</v>
      </c>
      <c r="AD314" s="16">
        <v>1.88</v>
      </c>
      <c r="AE314" s="16">
        <v>2.0249999999999999</v>
      </c>
      <c r="AI314" s="18" t="s">
        <v>815</v>
      </c>
      <c r="AJ314" s="18" t="s">
        <v>816</v>
      </c>
      <c r="AK314" s="19" t="s">
        <v>540</v>
      </c>
      <c r="AL314" s="19">
        <v>57</v>
      </c>
      <c r="AM314" s="20" t="s">
        <v>549</v>
      </c>
      <c r="AS314">
        <v>32.700000000000003</v>
      </c>
      <c r="AT314">
        <v>36.5</v>
      </c>
    </row>
    <row r="315" spans="1:47" x14ac:dyDescent="0.25">
      <c r="A315">
        <v>10539</v>
      </c>
      <c r="B315" t="s">
        <v>823</v>
      </c>
      <c r="C315" t="s">
        <v>49</v>
      </c>
      <c r="D315">
        <v>30700</v>
      </c>
      <c r="E315" t="s">
        <v>820</v>
      </c>
      <c r="F315" t="s">
        <v>236</v>
      </c>
      <c r="G315" t="s">
        <v>237</v>
      </c>
      <c r="H315" t="s">
        <v>85</v>
      </c>
      <c r="I315">
        <v>6.35</v>
      </c>
      <c r="J315" t="s">
        <v>238</v>
      </c>
      <c r="K315" t="s">
        <v>400</v>
      </c>
      <c r="L315" t="s">
        <v>824</v>
      </c>
      <c r="M315" t="s">
        <v>825</v>
      </c>
      <c r="O315" s="16">
        <v>0.64600000000000002</v>
      </c>
      <c r="P315" s="16">
        <v>0.71</v>
      </c>
      <c r="Q315" t="s">
        <v>486</v>
      </c>
      <c r="R315" s="16" t="s">
        <v>242</v>
      </c>
      <c r="S315" s="16" t="s">
        <v>525</v>
      </c>
      <c r="T315" s="16">
        <v>49</v>
      </c>
      <c r="U315" s="17" t="s">
        <v>526</v>
      </c>
      <c r="V315" t="s">
        <v>37</v>
      </c>
      <c r="W315">
        <f>LEFT(L315,FIND(" ",L315,1)-1)/1000</f>
        <v>2.4</v>
      </c>
      <c r="X315">
        <f>LEFT(M315,FIND(" ",M315,1)-1)/1000</f>
        <v>2.2999999999999998</v>
      </c>
      <c r="Y315">
        <f>X315*10</f>
        <v>23</v>
      </c>
      <c r="Z315" t="s">
        <v>38</v>
      </c>
      <c r="AA315" s="32" t="s">
        <v>58</v>
      </c>
      <c r="AB315" s="33" t="s">
        <v>1273</v>
      </c>
      <c r="AD315" s="16">
        <v>0.64600000000000002</v>
      </c>
      <c r="AE315" s="16">
        <v>0.71</v>
      </c>
      <c r="AI315" s="18" t="s">
        <v>236</v>
      </c>
      <c r="AJ315" s="18" t="s">
        <v>237</v>
      </c>
      <c r="AK315" s="19" t="s">
        <v>525</v>
      </c>
      <c r="AL315" s="19">
        <v>49</v>
      </c>
      <c r="AM315" s="20" t="s">
        <v>526</v>
      </c>
      <c r="AS315">
        <v>23.9</v>
      </c>
      <c r="AT315">
        <v>26</v>
      </c>
    </row>
    <row r="316" spans="1:47" x14ac:dyDescent="0.25">
      <c r="A316">
        <v>10579</v>
      </c>
      <c r="B316" t="s">
        <v>826</v>
      </c>
      <c r="C316" t="s">
        <v>49</v>
      </c>
      <c r="D316">
        <v>30700</v>
      </c>
      <c r="E316" t="s">
        <v>827</v>
      </c>
      <c r="F316" t="s">
        <v>236</v>
      </c>
      <c r="G316" t="s">
        <v>237</v>
      </c>
      <c r="H316" t="s">
        <v>85</v>
      </c>
      <c r="I316">
        <v>6.35</v>
      </c>
      <c r="J316" t="s">
        <v>238</v>
      </c>
      <c r="K316" t="s">
        <v>400</v>
      </c>
      <c r="L316" t="s">
        <v>528</v>
      </c>
      <c r="M316" t="s">
        <v>529</v>
      </c>
      <c r="O316" s="16">
        <v>0.94</v>
      </c>
      <c r="P316" s="16">
        <v>1.08</v>
      </c>
      <c r="Q316" t="s">
        <v>486</v>
      </c>
      <c r="R316" s="16" t="s">
        <v>242</v>
      </c>
      <c r="S316" s="16" t="s">
        <v>530</v>
      </c>
      <c r="T316" s="16">
        <v>50</v>
      </c>
      <c r="U316" s="17" t="s">
        <v>531</v>
      </c>
      <c r="V316" t="s">
        <v>37</v>
      </c>
      <c r="W316">
        <f>LEFT(L316,FIND(" ",L316,1)-1)/1000</f>
        <v>3.5</v>
      </c>
      <c r="X316">
        <f>LEFT(M316,FIND(" ",M316,1)-1)/1000</f>
        <v>3.5</v>
      </c>
      <c r="Y316">
        <f>X316*10</f>
        <v>35</v>
      </c>
      <c r="Z316" t="s">
        <v>38</v>
      </c>
      <c r="AA316" s="32" t="s">
        <v>58</v>
      </c>
      <c r="AB316" s="33" t="s">
        <v>1273</v>
      </c>
      <c r="AD316" s="16">
        <v>0.94</v>
      </c>
      <c r="AE316" s="16">
        <v>1.08</v>
      </c>
      <c r="AI316" s="18" t="s">
        <v>236</v>
      </c>
      <c r="AJ316" s="18" t="s">
        <v>237</v>
      </c>
      <c r="AK316" s="19" t="s">
        <v>530</v>
      </c>
      <c r="AL316" s="19">
        <v>50</v>
      </c>
      <c r="AM316" s="20" t="s">
        <v>531</v>
      </c>
      <c r="AS316">
        <v>23.5</v>
      </c>
      <c r="AT316">
        <v>26</v>
      </c>
    </row>
    <row r="317" spans="1:47" x14ac:dyDescent="0.25">
      <c r="A317">
        <v>10617</v>
      </c>
      <c r="B317" t="s">
        <v>828</v>
      </c>
      <c r="C317" t="s">
        <v>49</v>
      </c>
      <c r="D317">
        <v>33000</v>
      </c>
      <c r="E317" t="s">
        <v>829</v>
      </c>
      <c r="F317" t="s">
        <v>536</v>
      </c>
      <c r="G317" t="s">
        <v>537</v>
      </c>
      <c r="H317" t="s">
        <v>533</v>
      </c>
      <c r="I317">
        <v>6.35</v>
      </c>
      <c r="J317" t="s">
        <v>238</v>
      </c>
      <c r="K317" t="s">
        <v>73</v>
      </c>
      <c r="L317" t="s">
        <v>538</v>
      </c>
      <c r="M317" t="s">
        <v>539</v>
      </c>
      <c r="O317" s="16">
        <v>1.83</v>
      </c>
      <c r="P317" s="16">
        <v>2.11</v>
      </c>
      <c r="Q317" t="s">
        <v>100</v>
      </c>
      <c r="R317" s="16" t="s">
        <v>242</v>
      </c>
      <c r="S317" s="16" t="s">
        <v>540</v>
      </c>
      <c r="T317" s="16">
        <v>53</v>
      </c>
      <c r="U317" s="17" t="s">
        <v>541</v>
      </c>
      <c r="V317" t="s">
        <v>37</v>
      </c>
      <c r="W317">
        <f>LEFT(L317,FIND(" ",L317,1)-1)/1000</f>
        <v>6.8</v>
      </c>
      <c r="X317">
        <f>LEFT(M317,FIND(" ",M317,1)-1)/1000</f>
        <v>6.8</v>
      </c>
      <c r="Y317">
        <f>X317*10</f>
        <v>68</v>
      </c>
      <c r="Z317" t="s">
        <v>38</v>
      </c>
      <c r="AA317" s="32" t="s">
        <v>58</v>
      </c>
      <c r="AB317" s="33" t="s">
        <v>1273</v>
      </c>
      <c r="AD317" s="16">
        <v>1.83</v>
      </c>
      <c r="AE317" s="16">
        <v>2.11</v>
      </c>
      <c r="AI317" s="18" t="s">
        <v>536</v>
      </c>
      <c r="AJ317" s="18" t="s">
        <v>537</v>
      </c>
      <c r="AK317" s="19" t="s">
        <v>540</v>
      </c>
      <c r="AL317" s="19">
        <v>53</v>
      </c>
      <c r="AM317" s="20" t="s">
        <v>541</v>
      </c>
      <c r="AS317">
        <v>44</v>
      </c>
      <c r="AT317">
        <v>48</v>
      </c>
    </row>
    <row r="318" spans="1:47" x14ac:dyDescent="0.25">
      <c r="A318">
        <v>10655</v>
      </c>
      <c r="B318" t="s">
        <v>830</v>
      </c>
      <c r="C318" t="s">
        <v>49</v>
      </c>
      <c r="D318">
        <v>33000</v>
      </c>
      <c r="E318" t="s">
        <v>831</v>
      </c>
      <c r="F318" t="s">
        <v>252</v>
      </c>
      <c r="G318" t="s">
        <v>399</v>
      </c>
      <c r="H318" t="s">
        <v>533</v>
      </c>
      <c r="I318">
        <v>6.35</v>
      </c>
      <c r="J318" t="s">
        <v>238</v>
      </c>
      <c r="K318" t="s">
        <v>73</v>
      </c>
      <c r="L318" t="s">
        <v>254</v>
      </c>
      <c r="M318" t="s">
        <v>255</v>
      </c>
      <c r="O318" s="16">
        <v>1.4</v>
      </c>
      <c r="P318" s="16">
        <v>1.55</v>
      </c>
      <c r="Q318" t="s">
        <v>486</v>
      </c>
      <c r="R318" s="16" t="s">
        <v>242</v>
      </c>
      <c r="S318" s="16" t="s">
        <v>256</v>
      </c>
      <c r="T318" s="16">
        <v>53</v>
      </c>
      <c r="U318" s="17" t="s">
        <v>534</v>
      </c>
      <c r="V318" t="s">
        <v>37</v>
      </c>
      <c r="W318">
        <f>LEFT(L318,FIND(" ",L318,1)-1)/1000</f>
        <v>5.2</v>
      </c>
      <c r="X318">
        <f>LEFT(M318,FIND(" ",M318,1)-1)/1000</f>
        <v>5</v>
      </c>
      <c r="Y318">
        <f>X318*10</f>
        <v>50</v>
      </c>
      <c r="Z318" t="s">
        <v>38</v>
      </c>
      <c r="AA318" s="32" t="s">
        <v>58</v>
      </c>
      <c r="AB318" s="33" t="s">
        <v>1273</v>
      </c>
      <c r="AD318" s="16">
        <v>1.4</v>
      </c>
      <c r="AE318" s="16">
        <v>1.55</v>
      </c>
      <c r="AI318" s="18" t="s">
        <v>252</v>
      </c>
      <c r="AJ318" s="18" t="s">
        <v>399</v>
      </c>
      <c r="AK318" s="19" t="s">
        <v>256</v>
      </c>
      <c r="AL318" s="19">
        <v>53</v>
      </c>
      <c r="AM318" s="20" t="s">
        <v>534</v>
      </c>
      <c r="AS318">
        <v>32.700000000000003</v>
      </c>
      <c r="AT318">
        <v>36</v>
      </c>
      <c r="AU318">
        <v>5</v>
      </c>
    </row>
    <row r="319" spans="1:47" x14ac:dyDescent="0.25">
      <c r="A319">
        <v>10693</v>
      </c>
      <c r="B319" t="s">
        <v>832</v>
      </c>
      <c r="C319" t="s">
        <v>49</v>
      </c>
      <c r="D319">
        <v>33000</v>
      </c>
      <c r="E319" t="s">
        <v>833</v>
      </c>
      <c r="F319" t="s">
        <v>236</v>
      </c>
      <c r="G319" t="s">
        <v>237</v>
      </c>
      <c r="H319" t="s">
        <v>85</v>
      </c>
      <c r="I319">
        <v>6.35</v>
      </c>
      <c r="J319" t="s">
        <v>238</v>
      </c>
      <c r="K319" t="s">
        <v>400</v>
      </c>
      <c r="L319" t="s">
        <v>824</v>
      </c>
      <c r="M319" t="s">
        <v>825</v>
      </c>
      <c r="O319" s="16">
        <v>0.75</v>
      </c>
      <c r="P319" s="16">
        <v>0.8</v>
      </c>
      <c r="Q319" t="s">
        <v>486</v>
      </c>
      <c r="R319" s="16" t="s">
        <v>242</v>
      </c>
      <c r="S319" s="16" t="s">
        <v>525</v>
      </c>
      <c r="T319" s="16">
        <v>49</v>
      </c>
      <c r="U319" s="17" t="s">
        <v>526</v>
      </c>
      <c r="V319" t="s">
        <v>37</v>
      </c>
      <c r="W319">
        <f>LEFT(L319,FIND(" ",L319,1)-1)/1000</f>
        <v>2.4</v>
      </c>
      <c r="X319">
        <f>LEFT(M319,FIND(" ",M319,1)-1)/1000</f>
        <v>2.2999999999999998</v>
      </c>
      <c r="Y319">
        <f>X319*10</f>
        <v>23</v>
      </c>
      <c r="Z319" t="s">
        <v>38</v>
      </c>
      <c r="AA319" s="32" t="s">
        <v>58</v>
      </c>
      <c r="AB319" s="33" t="s">
        <v>1273</v>
      </c>
      <c r="AD319" s="16">
        <v>0.75</v>
      </c>
      <c r="AE319" s="16">
        <v>0.8</v>
      </c>
      <c r="AI319" s="18" t="s">
        <v>236</v>
      </c>
      <c r="AJ319" s="18" t="s">
        <v>237</v>
      </c>
      <c r="AK319" s="19" t="s">
        <v>525</v>
      </c>
      <c r="AL319" s="19">
        <v>49</v>
      </c>
      <c r="AM319" s="20" t="s">
        <v>526</v>
      </c>
      <c r="AS319">
        <v>23.9</v>
      </c>
      <c r="AT319">
        <v>26</v>
      </c>
    </row>
    <row r="320" spans="1:47" x14ac:dyDescent="0.25">
      <c r="A320">
        <v>10733</v>
      </c>
      <c r="B320" t="s">
        <v>834</v>
      </c>
      <c r="C320" t="s">
        <v>49</v>
      </c>
      <c r="D320">
        <v>49600</v>
      </c>
      <c r="E320" t="s">
        <v>833</v>
      </c>
      <c r="F320" t="s">
        <v>236</v>
      </c>
      <c r="G320" t="s">
        <v>237</v>
      </c>
      <c r="H320" t="s">
        <v>85</v>
      </c>
      <c r="I320">
        <v>6.35</v>
      </c>
      <c r="J320" t="s">
        <v>238</v>
      </c>
      <c r="K320" t="s">
        <v>400</v>
      </c>
      <c r="L320" t="s">
        <v>523</v>
      </c>
      <c r="M320" t="s">
        <v>524</v>
      </c>
      <c r="O320" s="16">
        <v>0.75</v>
      </c>
      <c r="P320" s="16">
        <v>0.8</v>
      </c>
      <c r="Q320" t="s">
        <v>486</v>
      </c>
      <c r="R320" s="16" t="s">
        <v>242</v>
      </c>
      <c r="S320" s="16" t="s">
        <v>525</v>
      </c>
      <c r="T320" s="16">
        <v>49</v>
      </c>
      <c r="U320" s="17" t="s">
        <v>526</v>
      </c>
      <c r="V320" t="s">
        <v>37</v>
      </c>
      <c r="W320">
        <f>LEFT(L320,FIND(" ",L320,1)-1)/1000</f>
        <v>2.8</v>
      </c>
      <c r="X320">
        <f>LEFT(M320,FIND(" ",M320,1)-1)/1000</f>
        <v>2.6</v>
      </c>
      <c r="Y320">
        <f>X320*10</f>
        <v>26</v>
      </c>
      <c r="Z320" t="s">
        <v>38</v>
      </c>
      <c r="AA320" s="32" t="s">
        <v>58</v>
      </c>
      <c r="AB320" s="33" t="s">
        <v>1273</v>
      </c>
      <c r="AD320" s="16">
        <v>0.75</v>
      </c>
      <c r="AE320" s="16">
        <v>0.8</v>
      </c>
      <c r="AI320" s="18" t="s">
        <v>236</v>
      </c>
      <c r="AJ320" s="18" t="s">
        <v>237</v>
      </c>
      <c r="AK320" s="19" t="s">
        <v>525</v>
      </c>
      <c r="AL320" s="19">
        <v>49</v>
      </c>
      <c r="AM320" s="20" t="s">
        <v>526</v>
      </c>
      <c r="AS320">
        <v>23.9</v>
      </c>
      <c r="AT320">
        <v>26</v>
      </c>
    </row>
    <row r="321" spans="1:46" x14ac:dyDescent="0.25">
      <c r="A321">
        <v>10773</v>
      </c>
      <c r="B321" t="s">
        <v>835</v>
      </c>
      <c r="C321" t="s">
        <v>49</v>
      </c>
      <c r="D321">
        <v>55900</v>
      </c>
      <c r="E321" t="s">
        <v>833</v>
      </c>
      <c r="F321" t="s">
        <v>252</v>
      </c>
      <c r="G321" t="s">
        <v>399</v>
      </c>
      <c r="H321" t="s">
        <v>85</v>
      </c>
      <c r="I321">
        <v>6.35</v>
      </c>
      <c r="J321" t="s">
        <v>238</v>
      </c>
      <c r="K321" t="s">
        <v>400</v>
      </c>
      <c r="L321" t="s">
        <v>401</v>
      </c>
      <c r="M321" t="s">
        <v>402</v>
      </c>
      <c r="O321" s="16">
        <v>0.66</v>
      </c>
      <c r="P321" s="16">
        <v>0.56999999999999995</v>
      </c>
      <c r="Q321" t="s">
        <v>74</v>
      </c>
      <c r="R321" s="16" t="s">
        <v>242</v>
      </c>
      <c r="S321" s="16" t="s">
        <v>403</v>
      </c>
      <c r="T321" s="16">
        <v>48</v>
      </c>
      <c r="U321" s="17" t="s">
        <v>404</v>
      </c>
      <c r="V321" t="s">
        <v>37</v>
      </c>
      <c r="W321">
        <f>LEFT(L321,FIND(" ",L321,1)-1)/1000</f>
        <v>3.2</v>
      </c>
      <c r="X321">
        <f>LEFT(M321,FIND(" ",M321,1)-1)/1000</f>
        <v>2.6</v>
      </c>
      <c r="Y321">
        <f>X321*10</f>
        <v>26</v>
      </c>
      <c r="Z321" t="s">
        <v>38</v>
      </c>
      <c r="AA321" s="32" t="s">
        <v>58</v>
      </c>
      <c r="AB321" s="33" t="s">
        <v>1273</v>
      </c>
      <c r="AD321" s="16">
        <v>0.66</v>
      </c>
      <c r="AE321" s="16">
        <v>0.56999999999999995</v>
      </c>
      <c r="AI321" s="18" t="s">
        <v>252</v>
      </c>
      <c r="AJ321" s="18" t="s">
        <v>399</v>
      </c>
      <c r="AK321" s="19" t="s">
        <v>403</v>
      </c>
      <c r="AL321" s="19">
        <v>48</v>
      </c>
      <c r="AM321" s="20" t="s">
        <v>404</v>
      </c>
      <c r="AS321">
        <v>30</v>
      </c>
      <c r="AT321">
        <v>33.6</v>
      </c>
    </row>
    <row r="322" spans="1:46" x14ac:dyDescent="0.25">
      <c r="A322">
        <v>10815</v>
      </c>
      <c r="B322" t="s">
        <v>836</v>
      </c>
      <c r="C322" t="s">
        <v>49</v>
      </c>
      <c r="D322">
        <v>55900</v>
      </c>
      <c r="E322" t="s">
        <v>833</v>
      </c>
      <c r="F322" t="s">
        <v>252</v>
      </c>
      <c r="G322" t="s">
        <v>399</v>
      </c>
      <c r="H322" t="s">
        <v>85</v>
      </c>
      <c r="I322">
        <v>6.35</v>
      </c>
      <c r="J322" t="s">
        <v>238</v>
      </c>
      <c r="K322" t="s">
        <v>400</v>
      </c>
      <c r="L322" t="s">
        <v>401</v>
      </c>
      <c r="M322" t="s">
        <v>402</v>
      </c>
      <c r="O322" s="16">
        <v>0.66</v>
      </c>
      <c r="P322" s="16">
        <v>0.56999999999999995</v>
      </c>
      <c r="Q322" t="s">
        <v>74</v>
      </c>
      <c r="R322" s="16" t="s">
        <v>242</v>
      </c>
      <c r="S322" s="16" t="s">
        <v>403</v>
      </c>
      <c r="T322" s="16">
        <v>48</v>
      </c>
      <c r="U322" s="17" t="s">
        <v>404</v>
      </c>
      <c r="V322" t="s">
        <v>37</v>
      </c>
      <c r="W322">
        <f>LEFT(L322,FIND(" ",L322,1)-1)/1000</f>
        <v>3.2</v>
      </c>
      <c r="X322">
        <f>LEFT(M322,FIND(" ",M322,1)-1)/1000</f>
        <v>2.6</v>
      </c>
      <c r="Y322">
        <f>X322*10</f>
        <v>26</v>
      </c>
      <c r="Z322" t="s">
        <v>38</v>
      </c>
      <c r="AA322" s="32" t="s">
        <v>58</v>
      </c>
      <c r="AB322" s="33" t="s">
        <v>1273</v>
      </c>
      <c r="AD322" s="16">
        <v>0.66</v>
      </c>
      <c r="AE322" s="16">
        <v>0.56999999999999995</v>
      </c>
      <c r="AI322" s="18" t="s">
        <v>252</v>
      </c>
      <c r="AJ322" s="18" t="s">
        <v>399</v>
      </c>
      <c r="AK322" s="19" t="s">
        <v>403</v>
      </c>
      <c r="AL322" s="19">
        <v>48</v>
      </c>
      <c r="AM322" s="20" t="s">
        <v>404</v>
      </c>
      <c r="AS322">
        <v>30</v>
      </c>
      <c r="AT322">
        <v>33.6</v>
      </c>
    </row>
    <row r="323" spans="1:46" x14ac:dyDescent="0.25">
      <c r="A323">
        <v>10861</v>
      </c>
      <c r="B323" t="s">
        <v>837</v>
      </c>
      <c r="C323" t="s">
        <v>49</v>
      </c>
      <c r="D323">
        <v>18300</v>
      </c>
      <c r="E323" t="s">
        <v>833</v>
      </c>
      <c r="F323" t="s">
        <v>252</v>
      </c>
      <c r="G323" t="s">
        <v>399</v>
      </c>
      <c r="H323" t="s">
        <v>85</v>
      </c>
      <c r="I323">
        <v>6.35</v>
      </c>
      <c r="J323" t="s">
        <v>238</v>
      </c>
      <c r="K323" t="s">
        <v>400</v>
      </c>
      <c r="L323" t="s">
        <v>401</v>
      </c>
      <c r="M323" t="s">
        <v>402</v>
      </c>
      <c r="O323" s="16">
        <v>0.66</v>
      </c>
      <c r="P323" s="16">
        <v>0.56999999999999995</v>
      </c>
      <c r="Q323" t="s">
        <v>74</v>
      </c>
      <c r="R323" s="16" t="s">
        <v>242</v>
      </c>
      <c r="S323" s="16" t="s">
        <v>403</v>
      </c>
      <c r="T323" s="16">
        <v>48</v>
      </c>
      <c r="U323" s="17" t="s">
        <v>404</v>
      </c>
      <c r="V323" t="s">
        <v>37</v>
      </c>
      <c r="W323">
        <f>LEFT(L323,FIND(" ",L323,1)-1)/1000</f>
        <v>3.2</v>
      </c>
      <c r="X323">
        <f>LEFT(M323,FIND(" ",M323,1)-1)/1000</f>
        <v>2.6</v>
      </c>
      <c r="Y323">
        <f>X323*10</f>
        <v>26</v>
      </c>
      <c r="Z323" t="s">
        <v>38</v>
      </c>
      <c r="AA323" s="32" t="s">
        <v>58</v>
      </c>
      <c r="AB323" s="33" t="s">
        <v>1273</v>
      </c>
      <c r="AD323" s="16">
        <v>0.66</v>
      </c>
      <c r="AE323" s="16">
        <v>0.56999999999999995</v>
      </c>
      <c r="AI323" s="18" t="s">
        <v>252</v>
      </c>
      <c r="AJ323" s="18" t="s">
        <v>399</v>
      </c>
      <c r="AK323" s="19" t="s">
        <v>403</v>
      </c>
      <c r="AL323" s="19">
        <v>48</v>
      </c>
      <c r="AM323" s="20" t="s">
        <v>404</v>
      </c>
      <c r="AS323">
        <v>30</v>
      </c>
      <c r="AT323">
        <v>33.6</v>
      </c>
    </row>
    <row r="324" spans="1:46" x14ac:dyDescent="0.25">
      <c r="A324">
        <v>10903</v>
      </c>
      <c r="B324" t="s">
        <v>838</v>
      </c>
      <c r="C324" t="s">
        <v>49</v>
      </c>
      <c r="D324">
        <v>22000</v>
      </c>
      <c r="E324" t="s">
        <v>833</v>
      </c>
      <c r="F324" t="s">
        <v>252</v>
      </c>
      <c r="G324" t="s">
        <v>399</v>
      </c>
      <c r="H324" t="s">
        <v>85</v>
      </c>
      <c r="I324">
        <v>6.35</v>
      </c>
      <c r="J324" t="s">
        <v>238</v>
      </c>
      <c r="K324" t="s">
        <v>400</v>
      </c>
      <c r="L324" t="s">
        <v>411</v>
      </c>
      <c r="M324" t="s">
        <v>412</v>
      </c>
      <c r="O324" s="16">
        <v>0.89</v>
      </c>
      <c r="P324" s="16">
        <v>0.82</v>
      </c>
      <c r="Q324" t="s">
        <v>74</v>
      </c>
      <c r="R324" s="16" t="s">
        <v>242</v>
      </c>
      <c r="S324" s="16" t="s">
        <v>413</v>
      </c>
      <c r="T324" s="16">
        <v>49</v>
      </c>
      <c r="U324" s="17" t="s">
        <v>404</v>
      </c>
      <c r="V324" t="s">
        <v>37</v>
      </c>
      <c r="W324">
        <f>LEFT(L324,FIND(" ",L324,1)-1)/1000</f>
        <v>4.2</v>
      </c>
      <c r="X324">
        <f>LEFT(M324,FIND(" ",M324,1)-1)/1000</f>
        <v>3.5</v>
      </c>
      <c r="Y324">
        <f>X324*10</f>
        <v>35</v>
      </c>
      <c r="Z324" t="s">
        <v>38</v>
      </c>
      <c r="AA324" s="32" t="s">
        <v>58</v>
      </c>
      <c r="AB324" s="33" t="s">
        <v>1273</v>
      </c>
      <c r="AD324" s="16">
        <v>0.89</v>
      </c>
      <c r="AE324" s="16">
        <v>0.82</v>
      </c>
      <c r="AI324" s="18" t="s">
        <v>252</v>
      </c>
      <c r="AJ324" s="18" t="s">
        <v>399</v>
      </c>
      <c r="AK324" s="19" t="s">
        <v>413</v>
      </c>
      <c r="AL324" s="19">
        <v>49</v>
      </c>
      <c r="AM324" s="20" t="s">
        <v>404</v>
      </c>
      <c r="AS324">
        <v>30</v>
      </c>
      <c r="AT324">
        <v>33.6</v>
      </c>
    </row>
    <row r="325" spans="1:46" x14ac:dyDescent="0.25">
      <c r="A325">
        <v>10945</v>
      </c>
      <c r="B325" t="s">
        <v>839</v>
      </c>
      <c r="C325" t="s">
        <v>49</v>
      </c>
      <c r="D325">
        <v>48300</v>
      </c>
      <c r="E325" t="s">
        <v>833</v>
      </c>
      <c r="F325" t="s">
        <v>252</v>
      </c>
      <c r="G325" t="s">
        <v>399</v>
      </c>
      <c r="H325" t="s">
        <v>85</v>
      </c>
      <c r="I325">
        <v>6.35</v>
      </c>
      <c r="J325" t="s">
        <v>238</v>
      </c>
      <c r="K325" t="s">
        <v>400</v>
      </c>
      <c r="L325" t="s">
        <v>411</v>
      </c>
      <c r="M325" t="s">
        <v>412</v>
      </c>
      <c r="O325" s="16">
        <v>0.89</v>
      </c>
      <c r="P325" s="16">
        <v>0.82</v>
      </c>
      <c r="Q325" t="s">
        <v>74</v>
      </c>
      <c r="R325" s="16" t="s">
        <v>242</v>
      </c>
      <c r="S325" s="16" t="s">
        <v>413</v>
      </c>
      <c r="T325" s="16">
        <v>49</v>
      </c>
      <c r="U325" s="17" t="s">
        <v>404</v>
      </c>
      <c r="V325" t="s">
        <v>37</v>
      </c>
      <c r="W325">
        <f>LEFT(L325,FIND(" ",L325,1)-1)/1000</f>
        <v>4.2</v>
      </c>
      <c r="X325">
        <f>LEFT(M325,FIND(" ",M325,1)-1)/1000</f>
        <v>3.5</v>
      </c>
      <c r="Y325">
        <f>X325*10</f>
        <v>35</v>
      </c>
      <c r="Z325" t="s">
        <v>38</v>
      </c>
      <c r="AA325" s="32" t="s">
        <v>58</v>
      </c>
      <c r="AB325" s="33" t="s">
        <v>1273</v>
      </c>
      <c r="AD325" s="16">
        <v>0.89</v>
      </c>
      <c r="AE325" s="16">
        <v>0.82</v>
      </c>
      <c r="AI325" s="18" t="s">
        <v>252</v>
      </c>
      <c r="AJ325" s="18" t="s">
        <v>399</v>
      </c>
      <c r="AK325" s="19" t="s">
        <v>413</v>
      </c>
      <c r="AL325" s="19">
        <v>49</v>
      </c>
      <c r="AM325" s="20" t="s">
        <v>404</v>
      </c>
      <c r="AS325">
        <v>30</v>
      </c>
      <c r="AT325">
        <v>33.6</v>
      </c>
    </row>
    <row r="326" spans="1:46" x14ac:dyDescent="0.25">
      <c r="A326">
        <v>10990</v>
      </c>
      <c r="B326" t="s">
        <v>840</v>
      </c>
      <c r="C326" t="s">
        <v>49</v>
      </c>
      <c r="D326">
        <v>48300</v>
      </c>
      <c r="E326" t="s">
        <v>833</v>
      </c>
      <c r="F326" t="s">
        <v>252</v>
      </c>
      <c r="G326" t="s">
        <v>399</v>
      </c>
      <c r="H326" t="s">
        <v>85</v>
      </c>
      <c r="I326">
        <v>6.35</v>
      </c>
      <c r="J326" t="s">
        <v>238</v>
      </c>
      <c r="K326" t="s">
        <v>400</v>
      </c>
      <c r="L326" t="s">
        <v>411</v>
      </c>
      <c r="M326" t="s">
        <v>412</v>
      </c>
      <c r="O326" s="16">
        <v>0.89</v>
      </c>
      <c r="P326" s="16">
        <v>0.82</v>
      </c>
      <c r="Q326" t="s">
        <v>74</v>
      </c>
      <c r="R326" s="16" t="s">
        <v>242</v>
      </c>
      <c r="S326" s="16" t="s">
        <v>413</v>
      </c>
      <c r="T326" s="16">
        <v>49</v>
      </c>
      <c r="U326" s="17" t="s">
        <v>404</v>
      </c>
      <c r="V326" t="s">
        <v>37</v>
      </c>
      <c r="W326">
        <f>LEFT(L326,FIND(" ",L326,1)-1)/1000</f>
        <v>4.2</v>
      </c>
      <c r="X326">
        <f>LEFT(M326,FIND(" ",M326,1)-1)/1000</f>
        <v>3.5</v>
      </c>
      <c r="Y326">
        <f>X326*10</f>
        <v>35</v>
      </c>
      <c r="Z326" t="s">
        <v>38</v>
      </c>
      <c r="AA326" s="32" t="s">
        <v>58</v>
      </c>
      <c r="AB326" s="33" t="s">
        <v>1273</v>
      </c>
      <c r="AD326" s="16">
        <v>0.89</v>
      </c>
      <c r="AE326" s="16">
        <v>0.82</v>
      </c>
      <c r="AI326" s="18" t="s">
        <v>252</v>
      </c>
      <c r="AJ326" s="18" t="s">
        <v>399</v>
      </c>
      <c r="AK326" s="19" t="s">
        <v>413</v>
      </c>
      <c r="AL326" s="19">
        <v>49</v>
      </c>
      <c r="AM326" s="20" t="s">
        <v>404</v>
      </c>
      <c r="AS326">
        <v>30</v>
      </c>
      <c r="AT326">
        <v>33.6</v>
      </c>
    </row>
    <row r="327" spans="1:46" x14ac:dyDescent="0.25">
      <c r="A327">
        <v>11032</v>
      </c>
      <c r="B327" t="s">
        <v>841</v>
      </c>
      <c r="C327" t="s">
        <v>49</v>
      </c>
      <c r="D327">
        <v>48300</v>
      </c>
      <c r="E327" t="s">
        <v>833</v>
      </c>
      <c r="F327" t="s">
        <v>378</v>
      </c>
      <c r="G327" t="s">
        <v>379</v>
      </c>
      <c r="H327">
        <v>12.7</v>
      </c>
      <c r="I327">
        <v>6.35</v>
      </c>
      <c r="J327" t="s">
        <v>238</v>
      </c>
      <c r="K327" t="s">
        <v>73</v>
      </c>
      <c r="L327" t="s">
        <v>420</v>
      </c>
      <c r="M327" t="s">
        <v>254</v>
      </c>
      <c r="O327" s="16">
        <v>1.5</v>
      </c>
      <c r="P327" s="16">
        <v>1.4</v>
      </c>
      <c r="Q327" t="s">
        <v>100</v>
      </c>
      <c r="R327" s="16" t="s">
        <v>242</v>
      </c>
      <c r="S327" s="16" t="s">
        <v>421</v>
      </c>
      <c r="T327" s="16">
        <v>51</v>
      </c>
      <c r="U327" s="17" t="s">
        <v>422</v>
      </c>
      <c r="V327" t="s">
        <v>37</v>
      </c>
      <c r="W327">
        <f>LEFT(L327,FIND(" ",L327,1)-1)/1000</f>
        <v>6</v>
      </c>
      <c r="X327">
        <f>LEFT(M327,FIND(" ",M327,1)-1)/1000</f>
        <v>5.2</v>
      </c>
      <c r="Y327">
        <f>X327*10</f>
        <v>52</v>
      </c>
      <c r="Z327" t="s">
        <v>38</v>
      </c>
      <c r="AA327" s="32" t="s">
        <v>58</v>
      </c>
      <c r="AB327" s="33" t="s">
        <v>1273</v>
      </c>
      <c r="AD327" s="16">
        <v>1.5</v>
      </c>
      <c r="AE327" s="16">
        <v>1.4</v>
      </c>
      <c r="AI327" s="18" t="s">
        <v>378</v>
      </c>
      <c r="AJ327" s="18" t="s">
        <v>379</v>
      </c>
      <c r="AK327" s="19" t="s">
        <v>421</v>
      </c>
      <c r="AL327" s="19">
        <v>51</v>
      </c>
      <c r="AM327" s="20" t="s">
        <v>422</v>
      </c>
      <c r="AS327">
        <v>37.799999999999997</v>
      </c>
      <c r="AT327">
        <v>41.5</v>
      </c>
    </row>
    <row r="328" spans="1:46" x14ac:dyDescent="0.25">
      <c r="A328">
        <v>11076</v>
      </c>
      <c r="B328" t="s">
        <v>842</v>
      </c>
      <c r="C328" t="s">
        <v>49</v>
      </c>
      <c r="D328">
        <v>61000</v>
      </c>
      <c r="E328" t="s">
        <v>833</v>
      </c>
      <c r="F328" t="s">
        <v>378</v>
      </c>
      <c r="G328" t="s">
        <v>379</v>
      </c>
      <c r="H328">
        <v>12.7</v>
      </c>
      <c r="I328">
        <v>6.35</v>
      </c>
      <c r="J328" t="s">
        <v>238</v>
      </c>
      <c r="K328" t="s">
        <v>73</v>
      </c>
      <c r="L328" t="s">
        <v>420</v>
      </c>
      <c r="M328" t="s">
        <v>254</v>
      </c>
      <c r="O328" s="16">
        <v>1.5</v>
      </c>
      <c r="P328" s="16">
        <v>1.4</v>
      </c>
      <c r="Q328" t="s">
        <v>100</v>
      </c>
      <c r="R328" s="16" t="s">
        <v>242</v>
      </c>
      <c r="S328" s="16" t="s">
        <v>421</v>
      </c>
      <c r="T328" s="16">
        <v>51</v>
      </c>
      <c r="U328" s="17" t="s">
        <v>422</v>
      </c>
      <c r="V328" t="s">
        <v>37</v>
      </c>
      <c r="W328">
        <f>LEFT(L328,FIND(" ",L328,1)-1)/1000</f>
        <v>6</v>
      </c>
      <c r="X328">
        <f>LEFT(M328,FIND(" ",M328,1)-1)/1000</f>
        <v>5.2</v>
      </c>
      <c r="Y328">
        <f>X328*10</f>
        <v>52</v>
      </c>
      <c r="Z328" t="s">
        <v>38</v>
      </c>
      <c r="AA328" s="32" t="s">
        <v>58</v>
      </c>
      <c r="AB328" s="33" t="s">
        <v>1273</v>
      </c>
      <c r="AD328" s="16">
        <v>1.5</v>
      </c>
      <c r="AE328" s="16">
        <v>1.4</v>
      </c>
      <c r="AI328" s="18" t="s">
        <v>378</v>
      </c>
      <c r="AJ328" s="18" t="s">
        <v>379</v>
      </c>
      <c r="AK328" s="19" t="s">
        <v>421</v>
      </c>
      <c r="AL328" s="19">
        <v>51</v>
      </c>
      <c r="AM328" s="20" t="s">
        <v>422</v>
      </c>
      <c r="AS328">
        <v>37.799999999999997</v>
      </c>
      <c r="AT328">
        <v>41.5</v>
      </c>
    </row>
    <row r="329" spans="1:46" x14ac:dyDescent="0.25">
      <c r="A329">
        <v>11118</v>
      </c>
      <c r="B329" t="s">
        <v>843</v>
      </c>
      <c r="C329" t="s">
        <v>49</v>
      </c>
      <c r="D329">
        <v>61000</v>
      </c>
      <c r="E329" t="s">
        <v>833</v>
      </c>
      <c r="F329" t="s">
        <v>378</v>
      </c>
      <c r="G329" t="s">
        <v>379</v>
      </c>
      <c r="H329">
        <v>12.7</v>
      </c>
      <c r="I329">
        <v>6.35</v>
      </c>
      <c r="J329" t="s">
        <v>238</v>
      </c>
      <c r="K329" t="s">
        <v>73</v>
      </c>
      <c r="L329" t="s">
        <v>420</v>
      </c>
      <c r="M329" t="s">
        <v>254</v>
      </c>
      <c r="O329" s="16">
        <v>1.5</v>
      </c>
      <c r="P329" s="16">
        <v>1.4</v>
      </c>
      <c r="Q329" t="s">
        <v>100</v>
      </c>
      <c r="R329" s="16" t="s">
        <v>242</v>
      </c>
      <c r="S329" s="16" t="s">
        <v>421</v>
      </c>
      <c r="T329" s="16">
        <v>51</v>
      </c>
      <c r="U329" s="17" t="s">
        <v>422</v>
      </c>
      <c r="V329" t="s">
        <v>37</v>
      </c>
      <c r="W329">
        <f>LEFT(L329,FIND(" ",L329,1)-1)/1000</f>
        <v>6</v>
      </c>
      <c r="X329">
        <f>LEFT(M329,FIND(" ",M329,1)-1)/1000</f>
        <v>5.2</v>
      </c>
      <c r="Y329">
        <f>X329*10</f>
        <v>52</v>
      </c>
      <c r="Z329" t="s">
        <v>38</v>
      </c>
      <c r="AA329" s="32" t="s">
        <v>58</v>
      </c>
      <c r="AB329" s="33" t="s">
        <v>1273</v>
      </c>
      <c r="AD329" s="16">
        <v>1.5</v>
      </c>
      <c r="AE329" s="16">
        <v>1.4</v>
      </c>
      <c r="AI329" s="18" t="s">
        <v>378</v>
      </c>
      <c r="AJ329" s="18" t="s">
        <v>379</v>
      </c>
      <c r="AK329" s="19" t="s">
        <v>421</v>
      </c>
      <c r="AL329" s="19">
        <v>51</v>
      </c>
      <c r="AM329" s="20" t="s">
        <v>422</v>
      </c>
      <c r="AS329">
        <v>37.799999999999997</v>
      </c>
      <c r="AT329">
        <v>41.5</v>
      </c>
    </row>
    <row r="330" spans="1:46" x14ac:dyDescent="0.25">
      <c r="A330">
        <v>11164</v>
      </c>
      <c r="B330" t="s">
        <v>1215</v>
      </c>
      <c r="C330" t="s">
        <v>990</v>
      </c>
      <c r="D330">
        <v>61000</v>
      </c>
      <c r="E330" t="s">
        <v>1216</v>
      </c>
      <c r="F330" t="s">
        <v>1106</v>
      </c>
      <c r="G330" t="s">
        <v>1107</v>
      </c>
      <c r="H330" t="s">
        <v>85</v>
      </c>
      <c r="I330">
        <v>6.35</v>
      </c>
      <c r="L330">
        <v>2500</v>
      </c>
      <c r="M330">
        <v>2000</v>
      </c>
      <c r="R330" s="16" t="s">
        <v>242</v>
      </c>
      <c r="S330" s="16" t="s">
        <v>1108</v>
      </c>
      <c r="U330" s="17" t="s">
        <v>1109</v>
      </c>
      <c r="V330" t="s">
        <v>37</v>
      </c>
      <c r="W330">
        <f>L330/1000</f>
        <v>2.5</v>
      </c>
      <c r="X330">
        <f>M330/1000</f>
        <v>2</v>
      </c>
      <c r="Y330">
        <f>X330*10</f>
        <v>20</v>
      </c>
      <c r="Z330" t="s">
        <v>38</v>
      </c>
      <c r="AA330" s="32" t="s">
        <v>58</v>
      </c>
      <c r="AB330" s="33" t="s">
        <v>1271</v>
      </c>
      <c r="AI330" s="18" t="s">
        <v>1106</v>
      </c>
      <c r="AJ330" s="18" t="s">
        <v>1107</v>
      </c>
      <c r="AK330" s="19" t="s">
        <v>1108</v>
      </c>
      <c r="AM330" s="20" t="s">
        <v>1109</v>
      </c>
      <c r="AS330">
        <v>8.4</v>
      </c>
      <c r="AT330">
        <v>10.5</v>
      </c>
    </row>
    <row r="331" spans="1:46" x14ac:dyDescent="0.25">
      <c r="A331">
        <v>11182</v>
      </c>
      <c r="B331" t="s">
        <v>1217</v>
      </c>
      <c r="C331" t="s">
        <v>990</v>
      </c>
      <c r="D331">
        <v>31100</v>
      </c>
      <c r="E331" t="s">
        <v>1218</v>
      </c>
      <c r="F331" t="s">
        <v>1106</v>
      </c>
      <c r="G331" t="s">
        <v>1107</v>
      </c>
      <c r="H331" t="s">
        <v>85</v>
      </c>
      <c r="I331">
        <v>6.35</v>
      </c>
      <c r="L331">
        <v>2900</v>
      </c>
      <c r="M331">
        <v>2600</v>
      </c>
      <c r="R331" s="16" t="s">
        <v>242</v>
      </c>
      <c r="S331" s="16" t="s">
        <v>1108</v>
      </c>
      <c r="U331" s="17" t="s">
        <v>1109</v>
      </c>
      <c r="V331" t="s">
        <v>37</v>
      </c>
      <c r="W331">
        <f>L331/1000</f>
        <v>2.9</v>
      </c>
      <c r="X331">
        <f>M331/1000</f>
        <v>2.6</v>
      </c>
      <c r="Y331">
        <f>X331*10</f>
        <v>26</v>
      </c>
      <c r="Z331" t="s">
        <v>38</v>
      </c>
      <c r="AA331" s="32" t="s">
        <v>58</v>
      </c>
      <c r="AB331" s="33" t="s">
        <v>1271</v>
      </c>
      <c r="AI331" s="18" t="s">
        <v>1106</v>
      </c>
      <c r="AJ331" s="18" t="s">
        <v>1107</v>
      </c>
      <c r="AK331" s="19" t="s">
        <v>1108</v>
      </c>
      <c r="AM331" s="20" t="s">
        <v>1109</v>
      </c>
      <c r="AS331">
        <v>8.4</v>
      </c>
      <c r="AT331">
        <v>10.5</v>
      </c>
    </row>
    <row r="332" spans="1:46" x14ac:dyDescent="0.25">
      <c r="A332">
        <v>11200</v>
      </c>
      <c r="B332" t="s">
        <v>1219</v>
      </c>
      <c r="C332" t="s">
        <v>990</v>
      </c>
      <c r="D332">
        <v>33000</v>
      </c>
      <c r="E332" t="s">
        <v>1220</v>
      </c>
      <c r="F332" t="s">
        <v>1106</v>
      </c>
      <c r="G332" t="s">
        <v>1107</v>
      </c>
      <c r="H332" t="s">
        <v>85</v>
      </c>
      <c r="I332">
        <v>6.35</v>
      </c>
      <c r="L332">
        <v>3700</v>
      </c>
      <c r="M332">
        <v>3600</v>
      </c>
      <c r="R332" s="16" t="s">
        <v>242</v>
      </c>
      <c r="S332" s="16" t="s">
        <v>1176</v>
      </c>
      <c r="U332" s="17" t="s">
        <v>1109</v>
      </c>
      <c r="V332" t="s">
        <v>37</v>
      </c>
      <c r="W332">
        <f>L332/1000</f>
        <v>3.7</v>
      </c>
      <c r="X332">
        <f>M332/1000</f>
        <v>3.6</v>
      </c>
      <c r="Y332">
        <f>X332*10</f>
        <v>36</v>
      </c>
      <c r="Z332" t="s">
        <v>38</v>
      </c>
      <c r="AA332" s="32" t="s">
        <v>58</v>
      </c>
      <c r="AB332" s="33" t="s">
        <v>1271</v>
      </c>
      <c r="AI332" s="18" t="s">
        <v>1106</v>
      </c>
      <c r="AJ332" s="18" t="s">
        <v>1107</v>
      </c>
      <c r="AK332" s="19" t="s">
        <v>1176</v>
      </c>
      <c r="AM332" s="20" t="s">
        <v>1109</v>
      </c>
      <c r="AS332">
        <v>8.4</v>
      </c>
      <c r="AT332">
        <v>10.5</v>
      </c>
    </row>
    <row r="333" spans="1:46" x14ac:dyDescent="0.25">
      <c r="A333">
        <v>11218</v>
      </c>
      <c r="B333" t="s">
        <v>1221</v>
      </c>
      <c r="C333" t="s">
        <v>990</v>
      </c>
      <c r="D333">
        <v>36200</v>
      </c>
      <c r="E333" t="s">
        <v>1222</v>
      </c>
      <c r="F333" t="s">
        <v>1179</v>
      </c>
      <c r="G333" t="s">
        <v>1001</v>
      </c>
      <c r="H333">
        <v>12.7</v>
      </c>
      <c r="I333">
        <v>6.35</v>
      </c>
      <c r="L333">
        <v>5500</v>
      </c>
      <c r="M333">
        <v>5000</v>
      </c>
      <c r="R333" s="16" t="s">
        <v>242</v>
      </c>
      <c r="S333" s="16" t="s">
        <v>256</v>
      </c>
      <c r="U333" s="17" t="s">
        <v>1180</v>
      </c>
      <c r="V333" t="s">
        <v>37</v>
      </c>
      <c r="W333">
        <f>L333/1000</f>
        <v>5.5</v>
      </c>
      <c r="X333">
        <f>M333/1000</f>
        <v>5</v>
      </c>
      <c r="Y333">
        <f>X333*10</f>
        <v>50</v>
      </c>
      <c r="Z333" t="s">
        <v>38</v>
      </c>
      <c r="AA333" s="32" t="s">
        <v>58</v>
      </c>
      <c r="AB333" s="33" t="s">
        <v>1271</v>
      </c>
      <c r="AI333" s="18" t="s">
        <v>1179</v>
      </c>
      <c r="AJ333" s="18" t="s">
        <v>1001</v>
      </c>
      <c r="AK333" s="19" t="s">
        <v>256</v>
      </c>
      <c r="AM333" s="20" t="s">
        <v>1180</v>
      </c>
      <c r="AS333">
        <v>11.6</v>
      </c>
      <c r="AT333">
        <v>14.4</v>
      </c>
    </row>
    <row r="334" spans="1:46" x14ac:dyDescent="0.25">
      <c r="A334">
        <v>11236</v>
      </c>
      <c r="B334" t="s">
        <v>1223</v>
      </c>
      <c r="C334" t="s">
        <v>990</v>
      </c>
      <c r="D334">
        <v>37500</v>
      </c>
      <c r="E334" t="s">
        <v>1224</v>
      </c>
      <c r="F334" t="s">
        <v>1183</v>
      </c>
      <c r="G334" t="s">
        <v>1011</v>
      </c>
      <c r="H334">
        <v>12.7</v>
      </c>
      <c r="I334">
        <v>6.35</v>
      </c>
      <c r="L334">
        <v>8100</v>
      </c>
      <c r="M334">
        <v>7000</v>
      </c>
      <c r="R334" s="16" t="s">
        <v>242</v>
      </c>
      <c r="S334" s="16" t="s">
        <v>264</v>
      </c>
      <c r="U334" s="17" t="s">
        <v>1184</v>
      </c>
      <c r="V334" t="s">
        <v>37</v>
      </c>
      <c r="W334">
        <f>L334/1000</f>
        <v>8.1</v>
      </c>
      <c r="X334">
        <f>M334/1000</f>
        <v>7</v>
      </c>
      <c r="Y334">
        <f>X334*10</f>
        <v>70</v>
      </c>
      <c r="Z334" t="s">
        <v>38</v>
      </c>
      <c r="AA334" s="32" t="s">
        <v>58</v>
      </c>
      <c r="AB334" s="33" t="s">
        <v>1271</v>
      </c>
      <c r="AI334" s="18" t="s">
        <v>1183</v>
      </c>
      <c r="AJ334" s="18" t="s">
        <v>1011</v>
      </c>
      <c r="AK334" s="19" t="s">
        <v>264</v>
      </c>
      <c r="AM334" s="20" t="s">
        <v>1184</v>
      </c>
      <c r="AS334">
        <v>14</v>
      </c>
      <c r="AT334">
        <v>17.5</v>
      </c>
    </row>
    <row r="335" spans="1:46" x14ac:dyDescent="0.25">
      <c r="A335">
        <v>11254</v>
      </c>
      <c r="B335" t="s">
        <v>1225</v>
      </c>
      <c r="C335" t="s">
        <v>990</v>
      </c>
      <c r="D335">
        <v>51200</v>
      </c>
      <c r="E335" t="s">
        <v>1226</v>
      </c>
      <c r="F335" t="s">
        <v>448</v>
      </c>
      <c r="G335" t="s">
        <v>449</v>
      </c>
      <c r="H335" t="s">
        <v>85</v>
      </c>
      <c r="I335">
        <v>6.35</v>
      </c>
      <c r="L335">
        <v>3200</v>
      </c>
      <c r="M335">
        <v>2600</v>
      </c>
      <c r="R335" s="16" t="s">
        <v>242</v>
      </c>
      <c r="S335" s="16" t="s">
        <v>364</v>
      </c>
      <c r="U335" s="17">
        <v>9.5</v>
      </c>
      <c r="V335" t="s">
        <v>37</v>
      </c>
      <c r="W335">
        <f>L335/1000</f>
        <v>3.2</v>
      </c>
      <c r="X335">
        <f>M335/1000</f>
        <v>2.6</v>
      </c>
      <c r="Y335">
        <f>X335*10</f>
        <v>26</v>
      </c>
      <c r="Z335" t="s">
        <v>38</v>
      </c>
      <c r="AA335" s="32" t="s">
        <v>58</v>
      </c>
      <c r="AB335" s="33" t="s">
        <v>1271</v>
      </c>
      <c r="AI335" s="18" t="s">
        <v>448</v>
      </c>
      <c r="AJ335" s="18" t="s">
        <v>449</v>
      </c>
      <c r="AK335" s="19" t="s">
        <v>364</v>
      </c>
      <c r="AM335" s="20">
        <v>9.5</v>
      </c>
      <c r="AS335">
        <v>9.5</v>
      </c>
    </row>
    <row r="336" spans="1:46" x14ac:dyDescent="0.25">
      <c r="A336">
        <v>11277</v>
      </c>
      <c r="B336" t="s">
        <v>1227</v>
      </c>
      <c r="C336" t="s">
        <v>990</v>
      </c>
      <c r="D336">
        <v>38000</v>
      </c>
      <c r="E336" t="s">
        <v>1228</v>
      </c>
      <c r="F336" t="s">
        <v>448</v>
      </c>
      <c r="G336" t="s">
        <v>449</v>
      </c>
      <c r="H336" t="s">
        <v>85</v>
      </c>
      <c r="I336">
        <v>6.35</v>
      </c>
      <c r="L336">
        <v>3200</v>
      </c>
      <c r="M336">
        <v>2600</v>
      </c>
      <c r="R336" s="16" t="s">
        <v>242</v>
      </c>
      <c r="S336" s="16" t="s">
        <v>364</v>
      </c>
      <c r="U336" s="17">
        <v>9.5</v>
      </c>
      <c r="V336" t="s">
        <v>37</v>
      </c>
      <c r="W336">
        <f>L336/1000</f>
        <v>3.2</v>
      </c>
      <c r="X336">
        <f>M336/1000</f>
        <v>2.6</v>
      </c>
      <c r="Y336">
        <f>X336*10</f>
        <v>26</v>
      </c>
      <c r="Z336" t="s">
        <v>38</v>
      </c>
      <c r="AA336" s="32" t="s">
        <v>58</v>
      </c>
      <c r="AB336" s="33" t="s">
        <v>1271</v>
      </c>
      <c r="AI336" s="18" t="s">
        <v>448</v>
      </c>
      <c r="AJ336" s="18" t="s">
        <v>449</v>
      </c>
      <c r="AK336" s="19" t="s">
        <v>364</v>
      </c>
      <c r="AM336" s="20">
        <v>9.5</v>
      </c>
      <c r="AS336">
        <v>9.5</v>
      </c>
    </row>
    <row r="337" spans="1:46" x14ac:dyDescent="0.25">
      <c r="A337">
        <v>11299</v>
      </c>
      <c r="B337" t="s">
        <v>1229</v>
      </c>
      <c r="C337" t="s">
        <v>990</v>
      </c>
      <c r="D337">
        <v>39600</v>
      </c>
      <c r="E337" t="s">
        <v>1230</v>
      </c>
      <c r="F337" t="s">
        <v>448</v>
      </c>
      <c r="G337" t="s">
        <v>449</v>
      </c>
      <c r="H337" t="s">
        <v>85</v>
      </c>
      <c r="I337">
        <v>6.35</v>
      </c>
      <c r="L337">
        <v>3200</v>
      </c>
      <c r="M337">
        <v>2600</v>
      </c>
      <c r="R337" s="16" t="s">
        <v>242</v>
      </c>
      <c r="S337" s="16" t="s">
        <v>364</v>
      </c>
      <c r="U337" s="17">
        <v>9.5</v>
      </c>
      <c r="V337" t="s">
        <v>37</v>
      </c>
      <c r="W337">
        <f>L337/1000</f>
        <v>3.2</v>
      </c>
      <c r="X337">
        <f>M337/1000</f>
        <v>2.6</v>
      </c>
      <c r="Y337">
        <f>X337*10</f>
        <v>26</v>
      </c>
      <c r="Z337" t="s">
        <v>38</v>
      </c>
      <c r="AA337" s="32" t="s">
        <v>58</v>
      </c>
      <c r="AB337" s="33" t="s">
        <v>1271</v>
      </c>
      <c r="AI337" s="18" t="s">
        <v>448</v>
      </c>
      <c r="AJ337" s="18" t="s">
        <v>449</v>
      </c>
      <c r="AK337" s="19" t="s">
        <v>364</v>
      </c>
      <c r="AM337" s="20">
        <v>9.5</v>
      </c>
      <c r="AS337">
        <v>9.5</v>
      </c>
    </row>
    <row r="338" spans="1:46" x14ac:dyDescent="0.25">
      <c r="A338">
        <v>11320</v>
      </c>
      <c r="B338" t="s">
        <v>1231</v>
      </c>
      <c r="C338" t="s">
        <v>990</v>
      </c>
      <c r="D338">
        <v>26700</v>
      </c>
      <c r="E338" t="s">
        <v>1232</v>
      </c>
      <c r="F338" t="s">
        <v>448</v>
      </c>
      <c r="G338" t="s">
        <v>449</v>
      </c>
      <c r="H338" t="s">
        <v>85</v>
      </c>
      <c r="I338">
        <v>6.35</v>
      </c>
      <c r="L338">
        <v>4200</v>
      </c>
      <c r="M338">
        <v>3500</v>
      </c>
      <c r="R338" s="16" t="s">
        <v>242</v>
      </c>
      <c r="S338" s="16" t="s">
        <v>371</v>
      </c>
      <c r="U338" s="17">
        <v>9.5</v>
      </c>
      <c r="V338" t="s">
        <v>37</v>
      </c>
      <c r="W338">
        <f>L338/1000</f>
        <v>4.2</v>
      </c>
      <c r="X338">
        <f>M338/1000</f>
        <v>3.5</v>
      </c>
      <c r="Y338">
        <f>X338*10</f>
        <v>35</v>
      </c>
      <c r="Z338" t="s">
        <v>38</v>
      </c>
      <c r="AA338" s="32" t="s">
        <v>58</v>
      </c>
      <c r="AB338" s="33" t="s">
        <v>1271</v>
      </c>
      <c r="AI338" s="18" t="s">
        <v>448</v>
      </c>
      <c r="AJ338" s="18" t="s">
        <v>449</v>
      </c>
      <c r="AK338" s="19" t="s">
        <v>371</v>
      </c>
      <c r="AM338" s="20">
        <v>9.5</v>
      </c>
      <c r="AS338">
        <v>9.5</v>
      </c>
    </row>
    <row r="339" spans="1:46" x14ac:dyDescent="0.25">
      <c r="A339">
        <v>11342</v>
      </c>
      <c r="B339" t="s">
        <v>1233</v>
      </c>
      <c r="C339" t="s">
        <v>990</v>
      </c>
      <c r="D339">
        <v>29700</v>
      </c>
      <c r="E339" t="s">
        <v>1234</v>
      </c>
      <c r="F339" t="s">
        <v>448</v>
      </c>
      <c r="G339" t="s">
        <v>449</v>
      </c>
      <c r="H339" t="s">
        <v>85</v>
      </c>
      <c r="I339">
        <v>6.35</v>
      </c>
      <c r="L339">
        <v>4200</v>
      </c>
      <c r="M339">
        <v>3500</v>
      </c>
      <c r="R339" s="16" t="s">
        <v>242</v>
      </c>
      <c r="S339" s="16" t="s">
        <v>371</v>
      </c>
      <c r="U339" s="17">
        <v>9.5</v>
      </c>
      <c r="V339" t="s">
        <v>37</v>
      </c>
      <c r="W339">
        <f>L339/1000</f>
        <v>4.2</v>
      </c>
      <c r="X339">
        <f>M339/1000</f>
        <v>3.5</v>
      </c>
      <c r="Y339">
        <f>X339*10</f>
        <v>35</v>
      </c>
      <c r="Z339" t="s">
        <v>38</v>
      </c>
      <c r="AA339" s="32" t="s">
        <v>58</v>
      </c>
      <c r="AB339" s="33" t="s">
        <v>1271</v>
      </c>
      <c r="AI339" s="18" t="s">
        <v>448</v>
      </c>
      <c r="AJ339" s="18" t="s">
        <v>449</v>
      </c>
      <c r="AK339" s="19" t="s">
        <v>371</v>
      </c>
      <c r="AM339" s="20">
        <v>9.5</v>
      </c>
      <c r="AS339">
        <v>9.5</v>
      </c>
    </row>
    <row r="340" spans="1:46" x14ac:dyDescent="0.25">
      <c r="A340">
        <v>11363</v>
      </c>
      <c r="B340" t="s">
        <v>1235</v>
      </c>
      <c r="C340" t="s">
        <v>990</v>
      </c>
      <c r="D340">
        <v>29700</v>
      </c>
      <c r="E340" t="s">
        <v>1236</v>
      </c>
      <c r="F340" t="s">
        <v>448</v>
      </c>
      <c r="G340" t="s">
        <v>449</v>
      </c>
      <c r="H340" t="s">
        <v>85</v>
      </c>
      <c r="I340">
        <v>6.35</v>
      </c>
      <c r="L340">
        <v>4200</v>
      </c>
      <c r="M340">
        <v>3500</v>
      </c>
      <c r="R340" s="16" t="s">
        <v>242</v>
      </c>
      <c r="S340" s="16" t="s">
        <v>371</v>
      </c>
      <c r="U340" s="17">
        <v>9.5</v>
      </c>
      <c r="V340" t="s">
        <v>37</v>
      </c>
      <c r="W340">
        <f>L340/1000</f>
        <v>4.2</v>
      </c>
      <c r="X340">
        <f>M340/1000</f>
        <v>3.5</v>
      </c>
      <c r="Y340">
        <f>X340*10</f>
        <v>35</v>
      </c>
      <c r="Z340" t="s">
        <v>38</v>
      </c>
      <c r="AA340" s="32" t="s">
        <v>58</v>
      </c>
      <c r="AB340" s="33" t="s">
        <v>1271</v>
      </c>
      <c r="AI340" s="18" t="s">
        <v>448</v>
      </c>
      <c r="AJ340" s="18" t="s">
        <v>449</v>
      </c>
      <c r="AK340" s="19" t="s">
        <v>371</v>
      </c>
      <c r="AM340" s="20">
        <v>9.5</v>
      </c>
      <c r="AS340">
        <v>9.5</v>
      </c>
    </row>
    <row r="341" spans="1:46" x14ac:dyDescent="0.25">
      <c r="A341">
        <v>11385</v>
      </c>
      <c r="B341" t="s">
        <v>1237</v>
      </c>
      <c r="C341" t="s">
        <v>990</v>
      </c>
      <c r="D341">
        <v>43200</v>
      </c>
      <c r="E341" t="s">
        <v>1238</v>
      </c>
      <c r="F341" t="s">
        <v>1114</v>
      </c>
      <c r="G341" t="s">
        <v>1115</v>
      </c>
      <c r="H341">
        <v>12.7</v>
      </c>
      <c r="I341">
        <v>6.35</v>
      </c>
      <c r="L341">
        <v>6000</v>
      </c>
      <c r="M341">
        <v>5200</v>
      </c>
      <c r="R341" s="16" t="s">
        <v>242</v>
      </c>
      <c r="S341" s="16" t="s">
        <v>380</v>
      </c>
      <c r="U341" s="28" t="s">
        <v>1116</v>
      </c>
      <c r="V341" t="s">
        <v>37</v>
      </c>
      <c r="W341">
        <f>L341/1000</f>
        <v>6</v>
      </c>
      <c r="X341">
        <f>M341/1000</f>
        <v>5.2</v>
      </c>
      <c r="Y341">
        <f>X341*10</f>
        <v>52</v>
      </c>
      <c r="Z341" t="s">
        <v>38</v>
      </c>
      <c r="AA341" s="32" t="s">
        <v>58</v>
      </c>
      <c r="AB341" s="33" t="s">
        <v>1271</v>
      </c>
      <c r="AI341" s="18" t="s">
        <v>1114</v>
      </c>
      <c r="AJ341" s="18" t="s">
        <v>1115</v>
      </c>
      <c r="AK341" s="19" t="s">
        <v>380</v>
      </c>
      <c r="AM341" s="29" t="s">
        <v>1116</v>
      </c>
      <c r="AR341" s="30"/>
      <c r="AS341">
        <v>12</v>
      </c>
      <c r="AT341">
        <v>15</v>
      </c>
    </row>
    <row r="342" spans="1:46" x14ac:dyDescent="0.25">
      <c r="A342">
        <v>11428</v>
      </c>
      <c r="B342" t="s">
        <v>1239</v>
      </c>
      <c r="C342" t="s">
        <v>990</v>
      </c>
      <c r="D342">
        <v>49800</v>
      </c>
      <c r="E342" t="s">
        <v>1240</v>
      </c>
      <c r="F342" t="s">
        <v>1114</v>
      </c>
      <c r="G342" t="s">
        <v>1115</v>
      </c>
      <c r="H342">
        <v>12.7</v>
      </c>
      <c r="I342">
        <v>6.35</v>
      </c>
      <c r="L342">
        <v>6000</v>
      </c>
      <c r="M342">
        <v>5200</v>
      </c>
      <c r="R342" s="16" t="s">
        <v>242</v>
      </c>
      <c r="S342" s="16" t="s">
        <v>380</v>
      </c>
      <c r="U342" s="28" t="s">
        <v>1116</v>
      </c>
      <c r="V342" t="s">
        <v>37</v>
      </c>
      <c r="W342">
        <f>L342/1000</f>
        <v>6</v>
      </c>
      <c r="X342">
        <f>M342/1000</f>
        <v>5.2</v>
      </c>
      <c r="Y342">
        <f>X342*10</f>
        <v>52</v>
      </c>
      <c r="Z342" t="s">
        <v>38</v>
      </c>
      <c r="AA342" s="32" t="s">
        <v>58</v>
      </c>
      <c r="AB342" s="33" t="s">
        <v>1271</v>
      </c>
      <c r="AI342" s="18" t="s">
        <v>1114</v>
      </c>
      <c r="AJ342" s="18" t="s">
        <v>1115</v>
      </c>
      <c r="AK342" s="19" t="s">
        <v>380</v>
      </c>
      <c r="AM342" s="29" t="s">
        <v>1116</v>
      </c>
      <c r="AR342" s="30"/>
      <c r="AS342">
        <v>12</v>
      </c>
      <c r="AT342">
        <v>15</v>
      </c>
    </row>
    <row r="343" spans="1:46" x14ac:dyDescent="0.25">
      <c r="A343">
        <v>11450</v>
      </c>
      <c r="B343" t="s">
        <v>1241</v>
      </c>
      <c r="C343" t="s">
        <v>990</v>
      </c>
      <c r="D343">
        <v>19400</v>
      </c>
      <c r="E343" t="s">
        <v>1242</v>
      </c>
      <c r="F343" t="s">
        <v>1124</v>
      </c>
      <c r="G343" t="s">
        <v>1125</v>
      </c>
      <c r="H343" t="s">
        <v>33</v>
      </c>
      <c r="I343">
        <v>9.52</v>
      </c>
      <c r="L343">
        <v>8000</v>
      </c>
      <c r="M343">
        <v>7000</v>
      </c>
      <c r="R343" s="16" t="s">
        <v>242</v>
      </c>
      <c r="S343" s="16" t="s">
        <v>388</v>
      </c>
      <c r="U343" s="17" t="s">
        <v>1126</v>
      </c>
      <c r="V343" t="s">
        <v>37</v>
      </c>
      <c r="W343">
        <f>L343/1000</f>
        <v>8</v>
      </c>
      <c r="X343">
        <f>M343/1000</f>
        <v>7</v>
      </c>
      <c r="Y343">
        <f>X343*10</f>
        <v>70</v>
      </c>
      <c r="Z343" t="s">
        <v>38</v>
      </c>
      <c r="AA343" s="32" t="s">
        <v>58</v>
      </c>
      <c r="AB343" s="33" t="s">
        <v>1271</v>
      </c>
      <c r="AI343" s="18" t="s">
        <v>1124</v>
      </c>
      <c r="AJ343" s="18" t="s">
        <v>1125</v>
      </c>
      <c r="AK343" s="19" t="s">
        <v>388</v>
      </c>
      <c r="AM343" s="20" t="s">
        <v>1126</v>
      </c>
      <c r="AS343">
        <v>15.2</v>
      </c>
      <c r="AT343">
        <v>18.2</v>
      </c>
    </row>
    <row r="344" spans="1:46" x14ac:dyDescent="0.25">
      <c r="A344">
        <v>11472</v>
      </c>
      <c r="B344" t="s">
        <v>1243</v>
      </c>
      <c r="C344" t="s">
        <v>990</v>
      </c>
      <c r="D344">
        <v>21000</v>
      </c>
      <c r="E344" t="s">
        <v>1244</v>
      </c>
      <c r="F344" t="s">
        <v>1132</v>
      </c>
      <c r="G344" t="s">
        <v>1125</v>
      </c>
      <c r="H344" t="s">
        <v>33</v>
      </c>
      <c r="I344">
        <v>9.52</v>
      </c>
      <c r="L344">
        <v>8000</v>
      </c>
      <c r="M344">
        <v>7000</v>
      </c>
      <c r="R344" s="16" t="s">
        <v>242</v>
      </c>
      <c r="S344" s="16" t="s">
        <v>388</v>
      </c>
      <c r="U344" s="17" t="s">
        <v>1126</v>
      </c>
      <c r="V344" t="s">
        <v>37</v>
      </c>
      <c r="W344">
        <f>L344/1000</f>
        <v>8</v>
      </c>
      <c r="X344">
        <f>M344/1000</f>
        <v>7</v>
      </c>
      <c r="Y344">
        <f>X344*10</f>
        <v>70</v>
      </c>
      <c r="Z344" t="s">
        <v>38</v>
      </c>
      <c r="AA344" s="32" t="s">
        <v>58</v>
      </c>
      <c r="AB344" s="33" t="s">
        <v>1271</v>
      </c>
      <c r="AI344" s="18" t="s">
        <v>1132</v>
      </c>
      <c r="AJ344" s="18" t="s">
        <v>1125</v>
      </c>
      <c r="AK344" s="19" t="s">
        <v>388</v>
      </c>
      <c r="AM344" s="20" t="s">
        <v>1126</v>
      </c>
      <c r="AS344">
        <v>15.2</v>
      </c>
      <c r="AT344">
        <v>18.2</v>
      </c>
    </row>
    <row r="345" spans="1:46" x14ac:dyDescent="0.25">
      <c r="A345">
        <v>11493</v>
      </c>
      <c r="B345" t="s">
        <v>1245</v>
      </c>
      <c r="C345" t="s">
        <v>990</v>
      </c>
      <c r="D345">
        <v>27300</v>
      </c>
      <c r="E345" t="s">
        <v>1246</v>
      </c>
      <c r="F345" t="s">
        <v>1124</v>
      </c>
      <c r="G345" t="s">
        <v>1125</v>
      </c>
      <c r="H345" t="s">
        <v>33</v>
      </c>
      <c r="I345">
        <v>9.52</v>
      </c>
      <c r="L345">
        <v>8000</v>
      </c>
      <c r="M345">
        <v>7000</v>
      </c>
      <c r="R345" s="16" t="s">
        <v>242</v>
      </c>
      <c r="S345" s="16" t="s">
        <v>388</v>
      </c>
      <c r="U345" s="17" t="s">
        <v>1129</v>
      </c>
      <c r="V345" t="s">
        <v>37</v>
      </c>
      <c r="W345">
        <f>L345/1000</f>
        <v>8</v>
      </c>
      <c r="X345">
        <f>M345/1000</f>
        <v>7</v>
      </c>
      <c r="Y345">
        <f>X345*10</f>
        <v>70</v>
      </c>
      <c r="Z345" t="s">
        <v>38</v>
      </c>
      <c r="AA345" s="32" t="s">
        <v>58</v>
      </c>
      <c r="AB345" s="33" t="s">
        <v>1271</v>
      </c>
      <c r="AI345" s="18" t="s">
        <v>1124</v>
      </c>
      <c r="AJ345" s="18" t="s">
        <v>1125</v>
      </c>
      <c r="AK345" s="19" t="s">
        <v>388</v>
      </c>
      <c r="AM345" s="20" t="s">
        <v>1129</v>
      </c>
      <c r="AS345">
        <v>15.2</v>
      </c>
      <c r="AT345">
        <v>18.2</v>
      </c>
    </row>
    <row r="346" spans="1:46" x14ac:dyDescent="0.25">
      <c r="A346">
        <v>11515</v>
      </c>
      <c r="B346" t="s">
        <v>1247</v>
      </c>
      <c r="C346" t="s">
        <v>990</v>
      </c>
      <c r="D346">
        <v>34900</v>
      </c>
      <c r="E346" t="s">
        <v>1248</v>
      </c>
      <c r="L346">
        <v>3200</v>
      </c>
      <c r="M346">
        <v>2600</v>
      </c>
      <c r="R346" s="16" t="s">
        <v>242</v>
      </c>
      <c r="V346" t="s">
        <v>37</v>
      </c>
      <c r="W346">
        <f>L346/1000</f>
        <v>3.2</v>
      </c>
      <c r="X346">
        <f>M346/1000</f>
        <v>2.6</v>
      </c>
      <c r="Y346">
        <f>X346*10</f>
        <v>26</v>
      </c>
      <c r="Z346" t="s">
        <v>38</v>
      </c>
      <c r="AA346" s="32" t="s">
        <v>58</v>
      </c>
      <c r="AB346" s="33" t="s">
        <v>1271</v>
      </c>
    </row>
    <row r="347" spans="1:46" x14ac:dyDescent="0.25">
      <c r="A347">
        <v>11525</v>
      </c>
      <c r="B347" t="s">
        <v>1249</v>
      </c>
      <c r="C347" t="s">
        <v>990</v>
      </c>
      <c r="D347">
        <v>34900</v>
      </c>
      <c r="E347" t="s">
        <v>1250</v>
      </c>
      <c r="L347">
        <v>3200</v>
      </c>
      <c r="M347">
        <v>2600</v>
      </c>
      <c r="R347" s="16" t="s">
        <v>242</v>
      </c>
      <c r="V347" t="s">
        <v>37</v>
      </c>
      <c r="W347">
        <f>L347/1000</f>
        <v>3.2</v>
      </c>
      <c r="X347">
        <f>M347/1000</f>
        <v>2.6</v>
      </c>
      <c r="Y347">
        <f>X347*10</f>
        <v>26</v>
      </c>
      <c r="Z347" t="s">
        <v>38</v>
      </c>
      <c r="AA347" s="32" t="s">
        <v>58</v>
      </c>
      <c r="AB347" s="33" t="s">
        <v>1271</v>
      </c>
    </row>
    <row r="348" spans="1:46" x14ac:dyDescent="0.25">
      <c r="A348">
        <v>11539</v>
      </c>
      <c r="B348" t="s">
        <v>1251</v>
      </c>
      <c r="C348" t="s">
        <v>990</v>
      </c>
      <c r="D348">
        <v>45200</v>
      </c>
      <c r="E348" t="s">
        <v>1252</v>
      </c>
      <c r="L348">
        <v>3200</v>
      </c>
      <c r="M348">
        <v>2600</v>
      </c>
      <c r="R348" s="16" t="s">
        <v>242</v>
      </c>
      <c r="V348" t="s">
        <v>37</v>
      </c>
      <c r="W348">
        <f>L348/1000</f>
        <v>3.2</v>
      </c>
      <c r="X348">
        <f>M348/1000</f>
        <v>2.6</v>
      </c>
      <c r="Y348">
        <f>X348*10</f>
        <v>26</v>
      </c>
      <c r="Z348" t="s">
        <v>38</v>
      </c>
      <c r="AA348" s="32" t="s">
        <v>58</v>
      </c>
      <c r="AB348" s="33" t="s">
        <v>1271</v>
      </c>
    </row>
    <row r="349" spans="1:46" x14ac:dyDescent="0.25">
      <c r="A349">
        <v>11548</v>
      </c>
      <c r="B349" t="s">
        <v>1253</v>
      </c>
      <c r="C349" t="s">
        <v>990</v>
      </c>
      <c r="D349">
        <v>44500</v>
      </c>
      <c r="E349" t="s">
        <v>1254</v>
      </c>
      <c r="L349">
        <v>4200</v>
      </c>
      <c r="M349">
        <v>3500</v>
      </c>
      <c r="R349" s="16" t="s">
        <v>242</v>
      </c>
      <c r="V349" t="s">
        <v>37</v>
      </c>
      <c r="W349">
        <f>L349/1000</f>
        <v>4.2</v>
      </c>
      <c r="X349">
        <f>M349/1000</f>
        <v>3.5</v>
      </c>
      <c r="Y349">
        <f>X349*10</f>
        <v>35</v>
      </c>
      <c r="Z349" t="s">
        <v>38</v>
      </c>
      <c r="AA349" s="32" t="s">
        <v>58</v>
      </c>
      <c r="AB349" s="33" t="s">
        <v>1271</v>
      </c>
    </row>
    <row r="350" spans="1:46" x14ac:dyDescent="0.25">
      <c r="A350">
        <v>11558</v>
      </c>
      <c r="B350" t="s">
        <v>1255</v>
      </c>
      <c r="C350" t="s">
        <v>990</v>
      </c>
      <c r="D350">
        <v>48000</v>
      </c>
      <c r="E350" t="s">
        <v>1256</v>
      </c>
      <c r="L350">
        <v>4200</v>
      </c>
      <c r="M350">
        <v>3500</v>
      </c>
      <c r="R350" s="16" t="s">
        <v>242</v>
      </c>
      <c r="V350" t="s">
        <v>37</v>
      </c>
      <c r="W350">
        <f>L350/1000</f>
        <v>4.2</v>
      </c>
      <c r="X350">
        <f>M350/1000</f>
        <v>3.5</v>
      </c>
      <c r="Y350">
        <f>X350*10</f>
        <v>35</v>
      </c>
      <c r="Z350" t="s">
        <v>38</v>
      </c>
      <c r="AA350" s="32" t="s">
        <v>58</v>
      </c>
      <c r="AB350" s="33" t="s">
        <v>1271</v>
      </c>
    </row>
    <row r="351" spans="1:46" x14ac:dyDescent="0.25">
      <c r="A351">
        <v>11572</v>
      </c>
      <c r="B351" t="s">
        <v>1257</v>
      </c>
      <c r="C351" t="s">
        <v>990</v>
      </c>
      <c r="D351">
        <v>54600</v>
      </c>
      <c r="E351" t="s">
        <v>1258</v>
      </c>
      <c r="L351">
        <v>4200</v>
      </c>
      <c r="M351">
        <v>3500</v>
      </c>
      <c r="R351" s="16" t="s">
        <v>242</v>
      </c>
      <c r="V351" t="s">
        <v>37</v>
      </c>
      <c r="W351">
        <f>L351/1000</f>
        <v>4.2</v>
      </c>
      <c r="X351">
        <f>M351/1000</f>
        <v>3.5</v>
      </c>
      <c r="Y351">
        <f>X351*10</f>
        <v>35</v>
      </c>
      <c r="Z351" t="s">
        <v>38</v>
      </c>
      <c r="AA351" s="32" t="s">
        <v>58</v>
      </c>
      <c r="AB351" s="33" t="s">
        <v>1271</v>
      </c>
    </row>
    <row r="352" spans="1:46" x14ac:dyDescent="0.25">
      <c r="A352">
        <v>11581</v>
      </c>
      <c r="B352" t="s">
        <v>1259</v>
      </c>
      <c r="C352" t="s">
        <v>990</v>
      </c>
      <c r="D352">
        <v>59500</v>
      </c>
      <c r="E352" t="s">
        <v>1260</v>
      </c>
      <c r="F352" t="s">
        <v>1261</v>
      </c>
      <c r="G352" t="s">
        <v>1262</v>
      </c>
      <c r="H352">
        <v>12.7</v>
      </c>
      <c r="I352">
        <v>6.35</v>
      </c>
      <c r="L352" t="s">
        <v>1263</v>
      </c>
      <c r="M352" t="s">
        <v>1264</v>
      </c>
      <c r="R352" s="16" t="s">
        <v>242</v>
      </c>
      <c r="S352" s="16" t="s">
        <v>421</v>
      </c>
      <c r="U352" s="17" t="s">
        <v>1265</v>
      </c>
      <c r="V352" t="s">
        <v>37</v>
      </c>
      <c r="W352">
        <f>LEFT(L352,FIND(" ",L352,1)-1)/1000</f>
        <v>6</v>
      </c>
      <c r="X352">
        <f>LEFT(M352,FIND(" ",M352,1)-1)/1000</f>
        <v>5.2</v>
      </c>
      <c r="Y352">
        <f>X352*10</f>
        <v>52</v>
      </c>
      <c r="Z352" t="s">
        <v>38</v>
      </c>
      <c r="AA352" s="32" t="s">
        <v>58</v>
      </c>
      <c r="AB352" s="33" t="s">
        <v>1271</v>
      </c>
      <c r="AI352" s="18" t="s">
        <v>1261</v>
      </c>
      <c r="AJ352" s="18" t="s">
        <v>1262</v>
      </c>
      <c r="AK352" s="19" t="s">
        <v>421</v>
      </c>
      <c r="AM352" s="20" t="s">
        <v>1265</v>
      </c>
      <c r="AS352">
        <v>14.9</v>
      </c>
      <c r="AT352">
        <v>18.899999999999999</v>
      </c>
    </row>
    <row r="353" spans="1:46" x14ac:dyDescent="0.25">
      <c r="A353">
        <v>11598</v>
      </c>
      <c r="B353" t="s">
        <v>1266</v>
      </c>
      <c r="C353" t="s">
        <v>990</v>
      </c>
      <c r="D353">
        <v>53100</v>
      </c>
      <c r="E353" t="s">
        <v>1267</v>
      </c>
      <c r="F353" t="s">
        <v>1261</v>
      </c>
      <c r="G353" t="s">
        <v>1262</v>
      </c>
      <c r="H353">
        <v>12.7</v>
      </c>
      <c r="I353">
        <v>6.35</v>
      </c>
      <c r="L353" t="s">
        <v>1263</v>
      </c>
      <c r="M353" t="s">
        <v>1264</v>
      </c>
      <c r="R353" s="16" t="s">
        <v>242</v>
      </c>
      <c r="S353" s="16" t="s">
        <v>421</v>
      </c>
      <c r="U353" s="17" t="s">
        <v>1265</v>
      </c>
      <c r="V353" t="s">
        <v>37</v>
      </c>
      <c r="W353">
        <f>LEFT(L353,FIND(" ",L353,1)-1)/1000</f>
        <v>6</v>
      </c>
      <c r="X353">
        <f>LEFT(M353,FIND(" ",M353,1)-1)/1000</f>
        <v>5.2</v>
      </c>
      <c r="Y353">
        <f>X353*10</f>
        <v>52</v>
      </c>
      <c r="Z353" t="s">
        <v>38</v>
      </c>
      <c r="AA353" s="32" t="s">
        <v>58</v>
      </c>
      <c r="AB353" s="33" t="s">
        <v>1271</v>
      </c>
      <c r="AI353" s="18" t="s">
        <v>1261</v>
      </c>
      <c r="AJ353" s="18" t="s">
        <v>1262</v>
      </c>
      <c r="AK353" s="19" t="s">
        <v>421</v>
      </c>
      <c r="AM353" s="20" t="s">
        <v>1265</v>
      </c>
      <c r="AS353">
        <v>14.9</v>
      </c>
      <c r="AT353">
        <v>18.899999999999999</v>
      </c>
    </row>
    <row r="354" spans="1:46" x14ac:dyDescent="0.25">
      <c r="A354">
        <v>11619</v>
      </c>
      <c r="B354" t="s">
        <v>1268</v>
      </c>
      <c r="C354" t="s">
        <v>990</v>
      </c>
      <c r="D354">
        <v>58400</v>
      </c>
      <c r="E354" t="s">
        <v>1269</v>
      </c>
      <c r="F354" t="s">
        <v>1261</v>
      </c>
      <c r="G354" t="s">
        <v>1262</v>
      </c>
      <c r="H354">
        <v>12.7</v>
      </c>
      <c r="I354">
        <v>6.35</v>
      </c>
      <c r="L354" t="s">
        <v>1263</v>
      </c>
      <c r="M354" t="s">
        <v>1270</v>
      </c>
      <c r="R354" s="16" t="s">
        <v>242</v>
      </c>
      <c r="S354" s="16" t="s">
        <v>421</v>
      </c>
      <c r="U354" s="17" t="s">
        <v>1265</v>
      </c>
      <c r="V354" t="s">
        <v>37</v>
      </c>
      <c r="W354">
        <f>LEFT(L354,FIND(" ",L354,1)-1)/1000</f>
        <v>6</v>
      </c>
      <c r="X354">
        <f>LEFT(M354,FIND(" ",M354,1)-1)/1000</f>
        <v>5.2</v>
      </c>
      <c r="Y354">
        <f>X354*10</f>
        <v>52</v>
      </c>
      <c r="Z354" t="s">
        <v>38</v>
      </c>
      <c r="AA354" s="32" t="s">
        <v>58</v>
      </c>
      <c r="AB354" s="33" t="s">
        <v>1271</v>
      </c>
      <c r="AI354" s="18" t="s">
        <v>1261</v>
      </c>
      <c r="AJ354" s="18" t="s">
        <v>1262</v>
      </c>
      <c r="AK354" s="19" t="s">
        <v>421</v>
      </c>
      <c r="AM354" s="20" t="s">
        <v>1265</v>
      </c>
      <c r="AS354">
        <v>14.9</v>
      </c>
      <c r="AT354">
        <v>18.899999999999999</v>
      </c>
    </row>
    <row r="355" spans="1:46" x14ac:dyDescent="0.25">
      <c r="A355">
        <v>11635</v>
      </c>
      <c r="B355" t="s">
        <v>844</v>
      </c>
      <c r="C355" t="s">
        <v>428</v>
      </c>
      <c r="D355">
        <v>19600</v>
      </c>
      <c r="E355" t="s">
        <v>845</v>
      </c>
      <c r="F355" t="s">
        <v>492</v>
      </c>
      <c r="G355" t="s">
        <v>253</v>
      </c>
      <c r="H355" t="s">
        <v>85</v>
      </c>
      <c r="I355">
        <v>6.35</v>
      </c>
      <c r="L355" t="s">
        <v>493</v>
      </c>
      <c r="M355" t="s">
        <v>494</v>
      </c>
      <c r="R355" s="16" t="s">
        <v>242</v>
      </c>
      <c r="S355" s="16" t="s">
        <v>364</v>
      </c>
      <c r="U355" s="17" t="s">
        <v>495</v>
      </c>
      <c r="V355" t="s">
        <v>37</v>
      </c>
      <c r="W355">
        <f>LEFT(L355,FIND(" ",L355,1)-1)/1000</f>
        <v>4.4000000000000004</v>
      </c>
      <c r="X355">
        <f>LEFT(M355,FIND(" ",M355,1)-1)/1000</f>
        <v>4</v>
      </c>
      <c r="Y355">
        <f>X355*10</f>
        <v>40</v>
      </c>
      <c r="Z355" t="s">
        <v>38</v>
      </c>
      <c r="AA355" s="32" t="s">
        <v>272</v>
      </c>
      <c r="AB355" s="33" t="s">
        <v>1273</v>
      </c>
      <c r="AI355" s="18" t="s">
        <v>492</v>
      </c>
      <c r="AJ355" s="18" t="s">
        <v>253</v>
      </c>
      <c r="AK355" s="19" t="s">
        <v>364</v>
      </c>
      <c r="AM355" s="20" t="s">
        <v>495</v>
      </c>
      <c r="AS355">
        <v>9.5</v>
      </c>
      <c r="AT355">
        <v>12</v>
      </c>
    </row>
    <row r="356" spans="1:46" x14ac:dyDescent="0.25">
      <c r="A356">
        <v>11663</v>
      </c>
      <c r="B356" t="s">
        <v>846</v>
      </c>
      <c r="C356" t="s">
        <v>428</v>
      </c>
      <c r="D356">
        <v>20700</v>
      </c>
      <c r="E356" t="s">
        <v>847</v>
      </c>
      <c r="F356" t="s">
        <v>430</v>
      </c>
      <c r="G356" t="s">
        <v>431</v>
      </c>
      <c r="H356" t="s">
        <v>432</v>
      </c>
      <c r="I356" t="s">
        <v>433</v>
      </c>
      <c r="J356" t="s">
        <v>238</v>
      </c>
      <c r="K356">
        <v>30</v>
      </c>
      <c r="L356">
        <v>4400</v>
      </c>
      <c r="M356">
        <v>4000</v>
      </c>
      <c r="O356" s="16" t="s">
        <v>434</v>
      </c>
      <c r="P356" s="16" t="s">
        <v>435</v>
      </c>
      <c r="Q356" t="s">
        <v>107</v>
      </c>
      <c r="R356" s="16" t="s">
        <v>242</v>
      </c>
      <c r="T356" s="16">
        <v>62</v>
      </c>
      <c r="U356" s="17" t="s">
        <v>436</v>
      </c>
      <c r="V356" t="s">
        <v>37</v>
      </c>
      <c r="W356">
        <f>L356/1000</f>
        <v>4.4000000000000004</v>
      </c>
      <c r="X356">
        <f>M356/1000</f>
        <v>4</v>
      </c>
      <c r="Y356">
        <f>X356*10</f>
        <v>40</v>
      </c>
      <c r="Z356" t="s">
        <v>38</v>
      </c>
      <c r="AA356" s="32" t="s">
        <v>272</v>
      </c>
      <c r="AB356" s="33" t="s">
        <v>1273</v>
      </c>
      <c r="AD356" s="16">
        <v>1</v>
      </c>
      <c r="AE356" s="16">
        <v>1</v>
      </c>
      <c r="AI356" s="18" t="s">
        <v>430</v>
      </c>
      <c r="AJ356" s="18" t="s">
        <v>431</v>
      </c>
      <c r="AL356" s="19">
        <v>62</v>
      </c>
      <c r="AM356" s="20" t="s">
        <v>436</v>
      </c>
      <c r="AS356">
        <v>34.200000000000003</v>
      </c>
      <c r="AT356">
        <v>37.299999999999997</v>
      </c>
    </row>
    <row r="357" spans="1:46" x14ac:dyDescent="0.25">
      <c r="A357">
        <v>11703</v>
      </c>
      <c r="B357" t="s">
        <v>848</v>
      </c>
      <c r="C357" t="s">
        <v>428</v>
      </c>
      <c r="D357">
        <v>22200</v>
      </c>
      <c r="E357" t="s">
        <v>849</v>
      </c>
      <c r="F357" t="s">
        <v>492</v>
      </c>
      <c r="G357" t="s">
        <v>253</v>
      </c>
      <c r="H357" t="s">
        <v>85</v>
      </c>
      <c r="I357">
        <v>6.35</v>
      </c>
      <c r="L357" t="s">
        <v>493</v>
      </c>
      <c r="M357" t="s">
        <v>494</v>
      </c>
      <c r="R357" s="16" t="s">
        <v>242</v>
      </c>
      <c r="S357" s="16" t="s">
        <v>364</v>
      </c>
      <c r="U357" s="17" t="s">
        <v>495</v>
      </c>
      <c r="V357" t="s">
        <v>37</v>
      </c>
      <c r="W357">
        <f>LEFT(L357,FIND(" ",L357,1)-1)/1000</f>
        <v>4.4000000000000004</v>
      </c>
      <c r="X357">
        <f>LEFT(M357,FIND(" ",M357,1)-1)/1000</f>
        <v>4</v>
      </c>
      <c r="Y357">
        <f>X357*10</f>
        <v>40</v>
      </c>
      <c r="Z357" t="s">
        <v>38</v>
      </c>
      <c r="AA357" s="32" t="s">
        <v>272</v>
      </c>
      <c r="AB357" s="33" t="s">
        <v>1273</v>
      </c>
      <c r="AI357" s="18" t="s">
        <v>492</v>
      </c>
      <c r="AJ357" s="18" t="s">
        <v>253</v>
      </c>
      <c r="AK357" s="19" t="s">
        <v>364</v>
      </c>
      <c r="AM357" s="20" t="s">
        <v>495</v>
      </c>
      <c r="AS357">
        <v>9.5</v>
      </c>
      <c r="AT357">
        <v>12</v>
      </c>
    </row>
    <row r="358" spans="1:46" x14ac:dyDescent="0.25">
      <c r="A358">
        <v>11730</v>
      </c>
      <c r="B358" t="s">
        <v>850</v>
      </c>
      <c r="C358" t="s">
        <v>428</v>
      </c>
      <c r="D358">
        <v>26800</v>
      </c>
      <c r="E358" t="s">
        <v>851</v>
      </c>
      <c r="F358" t="s">
        <v>492</v>
      </c>
      <c r="G358" t="s">
        <v>253</v>
      </c>
      <c r="H358" t="s">
        <v>85</v>
      </c>
      <c r="I358">
        <v>6.35</v>
      </c>
      <c r="L358" t="s">
        <v>493</v>
      </c>
      <c r="M358" t="s">
        <v>494</v>
      </c>
      <c r="R358" s="16" t="s">
        <v>242</v>
      </c>
      <c r="S358" s="16" t="s">
        <v>364</v>
      </c>
      <c r="U358" s="17">
        <v>9.5</v>
      </c>
      <c r="V358" t="s">
        <v>37</v>
      </c>
      <c r="W358">
        <f>LEFT(L358,FIND(" ",L358,1)-1)/1000</f>
        <v>4.4000000000000004</v>
      </c>
      <c r="X358">
        <f>LEFT(M358,FIND(" ",M358,1)-1)/1000</f>
        <v>4</v>
      </c>
      <c r="Y358">
        <f>X358*10</f>
        <v>40</v>
      </c>
      <c r="Z358" t="s">
        <v>38</v>
      </c>
      <c r="AA358" s="32" t="s">
        <v>272</v>
      </c>
      <c r="AB358" s="33" t="s">
        <v>1273</v>
      </c>
      <c r="AI358" s="18" t="s">
        <v>492</v>
      </c>
      <c r="AJ358" s="18" t="s">
        <v>253</v>
      </c>
      <c r="AK358" s="19" t="s">
        <v>364</v>
      </c>
      <c r="AM358" s="20">
        <v>9.5</v>
      </c>
      <c r="AS358">
        <v>9.5</v>
      </c>
    </row>
    <row r="359" spans="1:46" x14ac:dyDescent="0.25">
      <c r="A359">
        <v>11758</v>
      </c>
      <c r="B359" t="s">
        <v>852</v>
      </c>
      <c r="C359" t="s">
        <v>428</v>
      </c>
      <c r="D359">
        <v>36200</v>
      </c>
      <c r="E359" t="s">
        <v>853</v>
      </c>
      <c r="F359" t="s">
        <v>448</v>
      </c>
      <c r="G359" t="s">
        <v>449</v>
      </c>
      <c r="H359" t="s">
        <v>85</v>
      </c>
      <c r="I359">
        <v>6.35</v>
      </c>
      <c r="L359">
        <v>5200</v>
      </c>
      <c r="M359">
        <v>5000</v>
      </c>
      <c r="R359" s="16" t="s">
        <v>242</v>
      </c>
      <c r="S359" s="16" t="s">
        <v>371</v>
      </c>
      <c r="U359" s="17">
        <v>9.5</v>
      </c>
      <c r="V359" t="s">
        <v>37</v>
      </c>
      <c r="W359">
        <f>L359/1000</f>
        <v>5.2</v>
      </c>
      <c r="X359">
        <f>M359/1000</f>
        <v>5</v>
      </c>
      <c r="Y359">
        <f>X359*10</f>
        <v>50</v>
      </c>
      <c r="Z359" t="s">
        <v>38</v>
      </c>
      <c r="AA359" s="32" t="s">
        <v>272</v>
      </c>
      <c r="AB359" s="33" t="s">
        <v>1273</v>
      </c>
      <c r="AI359" s="18" t="s">
        <v>448</v>
      </c>
      <c r="AJ359" s="18" t="s">
        <v>449</v>
      </c>
      <c r="AK359" s="19" t="s">
        <v>371</v>
      </c>
      <c r="AM359" s="20">
        <v>9.5</v>
      </c>
      <c r="AS359">
        <v>9.5</v>
      </c>
    </row>
    <row r="360" spans="1:46" x14ac:dyDescent="0.25">
      <c r="A360">
        <v>11783</v>
      </c>
      <c r="B360" t="s">
        <v>854</v>
      </c>
      <c r="C360" t="s">
        <v>428</v>
      </c>
      <c r="D360">
        <v>32000</v>
      </c>
      <c r="E360" t="s">
        <v>851</v>
      </c>
      <c r="F360" t="s">
        <v>448</v>
      </c>
      <c r="G360" t="s">
        <v>449</v>
      </c>
      <c r="H360" t="s">
        <v>85</v>
      </c>
      <c r="I360">
        <v>6.35</v>
      </c>
      <c r="L360">
        <v>5200</v>
      </c>
      <c r="M360">
        <v>5000</v>
      </c>
      <c r="R360" s="16" t="s">
        <v>242</v>
      </c>
      <c r="S360" s="16" t="s">
        <v>371</v>
      </c>
      <c r="U360" s="17">
        <v>9.5</v>
      </c>
      <c r="V360" t="s">
        <v>37</v>
      </c>
      <c r="W360">
        <f>L360/1000</f>
        <v>5.2</v>
      </c>
      <c r="X360">
        <f>M360/1000</f>
        <v>5</v>
      </c>
      <c r="Y360">
        <f>X360*10</f>
        <v>50</v>
      </c>
      <c r="Z360" t="s">
        <v>38</v>
      </c>
      <c r="AA360" s="32" t="s">
        <v>272</v>
      </c>
      <c r="AB360" s="33" t="s">
        <v>1273</v>
      </c>
      <c r="AI360" s="18" t="s">
        <v>448</v>
      </c>
      <c r="AJ360" s="18" t="s">
        <v>449</v>
      </c>
      <c r="AK360" s="19" t="s">
        <v>371</v>
      </c>
      <c r="AM360" s="20">
        <v>9.5</v>
      </c>
      <c r="AS360">
        <v>9.5</v>
      </c>
    </row>
    <row r="361" spans="1:46" x14ac:dyDescent="0.25">
      <c r="A361">
        <v>11806</v>
      </c>
      <c r="B361" t="s">
        <v>855</v>
      </c>
      <c r="C361" t="s">
        <v>428</v>
      </c>
      <c r="D361">
        <v>32000</v>
      </c>
      <c r="E361" t="s">
        <v>851</v>
      </c>
      <c r="F361" t="s">
        <v>448</v>
      </c>
      <c r="G361" t="s">
        <v>449</v>
      </c>
      <c r="H361" t="s">
        <v>85</v>
      </c>
      <c r="I361">
        <v>6.35</v>
      </c>
      <c r="L361">
        <v>5200</v>
      </c>
      <c r="M361">
        <v>5000</v>
      </c>
      <c r="R361" s="16" t="s">
        <v>242</v>
      </c>
      <c r="S361" s="16" t="s">
        <v>371</v>
      </c>
      <c r="U361" s="17">
        <v>9.5</v>
      </c>
      <c r="V361" t="s">
        <v>37</v>
      </c>
      <c r="W361">
        <f>L361/1000</f>
        <v>5.2</v>
      </c>
      <c r="X361">
        <f>M361/1000</f>
        <v>5</v>
      </c>
      <c r="Y361">
        <f>X361*10</f>
        <v>50</v>
      </c>
      <c r="Z361" t="s">
        <v>38</v>
      </c>
      <c r="AA361" s="32" t="s">
        <v>272</v>
      </c>
      <c r="AB361" s="33" t="s">
        <v>1273</v>
      </c>
      <c r="AI361" s="18" t="s">
        <v>448</v>
      </c>
      <c r="AJ361" s="18" t="s">
        <v>449</v>
      </c>
      <c r="AK361" s="19" t="s">
        <v>371</v>
      </c>
      <c r="AM361" s="20">
        <v>9.5</v>
      </c>
      <c r="AS361">
        <v>9.5</v>
      </c>
    </row>
    <row r="362" spans="1:46" x14ac:dyDescent="0.25">
      <c r="A362">
        <v>11829</v>
      </c>
      <c r="B362" t="s">
        <v>856</v>
      </c>
      <c r="C362" t="s">
        <v>428</v>
      </c>
      <c r="D362">
        <v>32000</v>
      </c>
      <c r="E362" t="s">
        <v>857</v>
      </c>
      <c r="F362" t="s">
        <v>430</v>
      </c>
      <c r="G362" t="s">
        <v>431</v>
      </c>
      <c r="H362" t="s">
        <v>432</v>
      </c>
      <c r="I362" t="s">
        <v>433</v>
      </c>
      <c r="J362" t="s">
        <v>238</v>
      </c>
      <c r="K362">
        <v>30</v>
      </c>
      <c r="L362">
        <v>5200</v>
      </c>
      <c r="M362">
        <v>5000</v>
      </c>
      <c r="O362" s="16" t="s">
        <v>434</v>
      </c>
      <c r="P362" s="16" t="s">
        <v>435</v>
      </c>
      <c r="Q362" t="s">
        <v>107</v>
      </c>
      <c r="R362" s="16" t="s">
        <v>242</v>
      </c>
      <c r="T362" s="16">
        <v>62</v>
      </c>
      <c r="U362" s="17" t="s">
        <v>436</v>
      </c>
      <c r="V362" t="s">
        <v>37</v>
      </c>
      <c r="W362">
        <f>L362/1000</f>
        <v>5.2</v>
      </c>
      <c r="X362">
        <f>M362/1000</f>
        <v>5</v>
      </c>
      <c r="Y362">
        <f>X362*10</f>
        <v>50</v>
      </c>
      <c r="Z362" t="s">
        <v>38</v>
      </c>
      <c r="AA362" s="32" t="s">
        <v>272</v>
      </c>
      <c r="AB362" s="33" t="s">
        <v>1273</v>
      </c>
      <c r="AD362" s="16">
        <v>1</v>
      </c>
      <c r="AE362" s="16">
        <v>1</v>
      </c>
      <c r="AI362" s="18" t="s">
        <v>430</v>
      </c>
      <c r="AJ362" s="18" t="s">
        <v>431</v>
      </c>
      <c r="AL362" s="19">
        <v>62</v>
      </c>
      <c r="AM362" s="20" t="s">
        <v>436</v>
      </c>
      <c r="AS362">
        <v>34.200000000000003</v>
      </c>
      <c r="AT362">
        <v>37.299999999999997</v>
      </c>
    </row>
    <row r="363" spans="1:46" x14ac:dyDescent="0.25">
      <c r="A363">
        <v>11868</v>
      </c>
      <c r="B363" t="s">
        <v>858</v>
      </c>
      <c r="C363" t="s">
        <v>428</v>
      </c>
      <c r="D363">
        <v>34300</v>
      </c>
      <c r="E363" t="s">
        <v>859</v>
      </c>
      <c r="F363" t="s">
        <v>430</v>
      </c>
      <c r="G363" t="s">
        <v>431</v>
      </c>
      <c r="H363" t="s">
        <v>432</v>
      </c>
      <c r="I363" t="s">
        <v>433</v>
      </c>
      <c r="J363" t="s">
        <v>238</v>
      </c>
      <c r="K363">
        <v>30</v>
      </c>
      <c r="L363">
        <v>5200</v>
      </c>
      <c r="M363">
        <v>5000</v>
      </c>
      <c r="O363" s="16" t="s">
        <v>434</v>
      </c>
      <c r="P363" s="16" t="s">
        <v>435</v>
      </c>
      <c r="Q363" t="s">
        <v>107</v>
      </c>
      <c r="R363" s="16" t="s">
        <v>242</v>
      </c>
      <c r="T363" s="16">
        <v>62</v>
      </c>
      <c r="U363" s="17" t="s">
        <v>436</v>
      </c>
      <c r="V363" t="s">
        <v>37</v>
      </c>
      <c r="W363">
        <f>L363/1000</f>
        <v>5.2</v>
      </c>
      <c r="X363">
        <f>M363/1000</f>
        <v>5</v>
      </c>
      <c r="Y363">
        <f>X363*10</f>
        <v>50</v>
      </c>
      <c r="Z363" t="s">
        <v>38</v>
      </c>
      <c r="AA363" s="32" t="s">
        <v>272</v>
      </c>
      <c r="AB363" s="33" t="s">
        <v>1273</v>
      </c>
      <c r="AD363" s="16">
        <v>1</v>
      </c>
      <c r="AE363" s="16">
        <v>1</v>
      </c>
      <c r="AI363" s="18" t="s">
        <v>430</v>
      </c>
      <c r="AJ363" s="18" t="s">
        <v>431</v>
      </c>
      <c r="AL363" s="19">
        <v>62</v>
      </c>
      <c r="AM363" s="20" t="s">
        <v>436</v>
      </c>
      <c r="AS363">
        <v>34.200000000000003</v>
      </c>
      <c r="AT363">
        <v>37.299999999999997</v>
      </c>
    </row>
    <row r="364" spans="1:46" x14ac:dyDescent="0.25">
      <c r="A364">
        <v>11906</v>
      </c>
      <c r="B364" t="s">
        <v>860</v>
      </c>
      <c r="C364" t="s">
        <v>428</v>
      </c>
      <c r="D364">
        <v>34300</v>
      </c>
      <c r="E364" t="s">
        <v>861</v>
      </c>
      <c r="F364" t="s">
        <v>430</v>
      </c>
      <c r="G364" t="s">
        <v>431</v>
      </c>
      <c r="H364" t="s">
        <v>432</v>
      </c>
      <c r="I364" t="s">
        <v>433</v>
      </c>
      <c r="J364" t="s">
        <v>238</v>
      </c>
      <c r="K364">
        <v>30</v>
      </c>
      <c r="L364">
        <v>5200</v>
      </c>
      <c r="M364">
        <v>5000</v>
      </c>
      <c r="O364" s="16" t="s">
        <v>434</v>
      </c>
      <c r="P364" s="16" t="s">
        <v>435</v>
      </c>
      <c r="Q364" t="s">
        <v>107</v>
      </c>
      <c r="R364" s="16" t="s">
        <v>242</v>
      </c>
      <c r="T364" s="16">
        <v>62</v>
      </c>
      <c r="U364" s="17" t="s">
        <v>436</v>
      </c>
      <c r="V364" t="s">
        <v>37</v>
      </c>
      <c r="W364">
        <f>L364/1000</f>
        <v>5.2</v>
      </c>
      <c r="X364">
        <f>M364/1000</f>
        <v>5</v>
      </c>
      <c r="Y364">
        <f>X364*10</f>
        <v>50</v>
      </c>
      <c r="Z364" t="s">
        <v>38</v>
      </c>
      <c r="AA364" s="32" t="s">
        <v>272</v>
      </c>
      <c r="AB364" s="33" t="s">
        <v>1273</v>
      </c>
      <c r="AD364" s="16">
        <v>1</v>
      </c>
      <c r="AE364" s="16">
        <v>1</v>
      </c>
      <c r="AI364" s="18" t="s">
        <v>430</v>
      </c>
      <c r="AJ364" s="18" t="s">
        <v>431</v>
      </c>
      <c r="AL364" s="19">
        <v>62</v>
      </c>
      <c r="AM364" s="20" t="s">
        <v>436</v>
      </c>
      <c r="AS364">
        <v>34.200000000000003</v>
      </c>
      <c r="AT364">
        <v>37.299999999999997</v>
      </c>
    </row>
    <row r="365" spans="1:46" x14ac:dyDescent="0.25">
      <c r="A365">
        <v>11943</v>
      </c>
      <c r="B365" t="s">
        <v>862</v>
      </c>
      <c r="C365" t="s">
        <v>428</v>
      </c>
      <c r="D365">
        <v>34300</v>
      </c>
      <c r="E365" t="s">
        <v>863</v>
      </c>
      <c r="F365" t="s">
        <v>430</v>
      </c>
      <c r="G365" t="s">
        <v>431</v>
      </c>
      <c r="H365" t="s">
        <v>432</v>
      </c>
      <c r="I365" t="s">
        <v>433</v>
      </c>
      <c r="J365" t="s">
        <v>238</v>
      </c>
      <c r="K365">
        <v>30</v>
      </c>
      <c r="L365">
        <v>4200</v>
      </c>
      <c r="M365">
        <v>3800</v>
      </c>
      <c r="O365" s="16" t="s">
        <v>434</v>
      </c>
      <c r="P365" s="16" t="s">
        <v>435</v>
      </c>
      <c r="Q365" t="s">
        <v>107</v>
      </c>
      <c r="R365" s="16" t="s">
        <v>242</v>
      </c>
      <c r="T365" s="16">
        <v>62</v>
      </c>
      <c r="U365" s="17" t="s">
        <v>436</v>
      </c>
      <c r="V365" t="s">
        <v>37</v>
      </c>
      <c r="W365">
        <f>L365/1000</f>
        <v>4.2</v>
      </c>
      <c r="X365">
        <f>M365/1000</f>
        <v>3.8</v>
      </c>
      <c r="Y365">
        <f>X365*10</f>
        <v>38</v>
      </c>
      <c r="Z365" t="s">
        <v>38</v>
      </c>
      <c r="AA365" s="32" t="s">
        <v>272</v>
      </c>
      <c r="AB365" s="33" t="s">
        <v>1273</v>
      </c>
      <c r="AD365" s="16">
        <v>1</v>
      </c>
      <c r="AE365" s="16">
        <v>1</v>
      </c>
      <c r="AI365" s="18" t="s">
        <v>430</v>
      </c>
      <c r="AJ365" s="18" t="s">
        <v>431</v>
      </c>
      <c r="AL365" s="19">
        <v>62</v>
      </c>
      <c r="AM365" s="20" t="s">
        <v>436</v>
      </c>
      <c r="AS365">
        <v>34.200000000000003</v>
      </c>
      <c r="AT365">
        <v>37.299999999999997</v>
      </c>
    </row>
    <row r="366" spans="1:46" x14ac:dyDescent="0.25">
      <c r="A366">
        <v>11979</v>
      </c>
      <c r="B366" t="s">
        <v>864</v>
      </c>
      <c r="C366" t="s">
        <v>428</v>
      </c>
      <c r="D366">
        <v>49600</v>
      </c>
      <c r="E366" t="s">
        <v>865</v>
      </c>
      <c r="F366" t="s">
        <v>430</v>
      </c>
      <c r="G366" t="s">
        <v>431</v>
      </c>
      <c r="H366" t="s">
        <v>432</v>
      </c>
      <c r="I366" t="s">
        <v>433</v>
      </c>
      <c r="J366" t="s">
        <v>238</v>
      </c>
      <c r="K366">
        <v>30</v>
      </c>
      <c r="L366">
        <v>4400</v>
      </c>
      <c r="M366">
        <v>4000</v>
      </c>
      <c r="O366" s="16" t="s">
        <v>434</v>
      </c>
      <c r="P366" s="16" t="s">
        <v>435</v>
      </c>
      <c r="Q366" t="s">
        <v>107</v>
      </c>
      <c r="R366" s="16" t="s">
        <v>242</v>
      </c>
      <c r="T366" s="16">
        <v>62</v>
      </c>
      <c r="U366" s="17" t="s">
        <v>436</v>
      </c>
      <c r="V366" t="s">
        <v>37</v>
      </c>
      <c r="W366">
        <f>L366/1000</f>
        <v>4.4000000000000004</v>
      </c>
      <c r="X366">
        <f>M366/1000</f>
        <v>4</v>
      </c>
      <c r="Y366">
        <f>X366*10</f>
        <v>40</v>
      </c>
      <c r="Z366" t="s">
        <v>38</v>
      </c>
      <c r="AA366" s="32" t="s">
        <v>272</v>
      </c>
      <c r="AB366" s="33" t="s">
        <v>1273</v>
      </c>
      <c r="AD366" s="16">
        <v>1</v>
      </c>
      <c r="AE366" s="16">
        <v>1</v>
      </c>
      <c r="AI366" s="18" t="s">
        <v>430</v>
      </c>
      <c r="AJ366" s="18" t="s">
        <v>431</v>
      </c>
      <c r="AL366" s="19">
        <v>62</v>
      </c>
      <c r="AM366" s="20" t="s">
        <v>436</v>
      </c>
      <c r="AS366">
        <v>34.200000000000003</v>
      </c>
      <c r="AT366">
        <v>37.299999999999997</v>
      </c>
    </row>
    <row r="367" spans="1:46" x14ac:dyDescent="0.25">
      <c r="A367">
        <v>12010</v>
      </c>
      <c r="B367" t="s">
        <v>866</v>
      </c>
      <c r="C367" t="s">
        <v>428</v>
      </c>
      <c r="D367">
        <v>49600</v>
      </c>
      <c r="E367" t="s">
        <v>867</v>
      </c>
      <c r="F367" t="s">
        <v>430</v>
      </c>
      <c r="G367" t="s">
        <v>431</v>
      </c>
      <c r="H367" t="s">
        <v>432</v>
      </c>
      <c r="I367" t="s">
        <v>433</v>
      </c>
      <c r="J367" t="s">
        <v>238</v>
      </c>
      <c r="K367">
        <v>30</v>
      </c>
      <c r="L367">
        <v>5200</v>
      </c>
      <c r="M367">
        <v>5000</v>
      </c>
      <c r="O367" s="16" t="s">
        <v>434</v>
      </c>
      <c r="P367" s="16" t="s">
        <v>435</v>
      </c>
      <c r="Q367" t="s">
        <v>107</v>
      </c>
      <c r="R367" s="16" t="s">
        <v>242</v>
      </c>
      <c r="T367" s="16">
        <v>62</v>
      </c>
      <c r="U367" s="17" t="s">
        <v>436</v>
      </c>
      <c r="V367" t="s">
        <v>37</v>
      </c>
      <c r="W367">
        <f>L367/1000</f>
        <v>5.2</v>
      </c>
      <c r="X367">
        <f>M367/1000</f>
        <v>5</v>
      </c>
      <c r="Y367">
        <f>X367*10</f>
        <v>50</v>
      </c>
      <c r="Z367" t="s">
        <v>38</v>
      </c>
      <c r="AA367" s="32" t="s">
        <v>272</v>
      </c>
      <c r="AB367" s="33" t="s">
        <v>1273</v>
      </c>
      <c r="AD367" s="16">
        <v>1</v>
      </c>
      <c r="AE367" s="16">
        <v>1</v>
      </c>
      <c r="AI367" s="18" t="s">
        <v>430</v>
      </c>
      <c r="AJ367" s="18" t="s">
        <v>431</v>
      </c>
      <c r="AL367" s="19">
        <v>62</v>
      </c>
      <c r="AM367" s="20" t="s">
        <v>436</v>
      </c>
      <c r="AS367">
        <v>34.200000000000003</v>
      </c>
      <c r="AT367">
        <v>37.299999999999997</v>
      </c>
    </row>
    <row r="368" spans="1:46" x14ac:dyDescent="0.25">
      <c r="A368">
        <v>12042</v>
      </c>
      <c r="B368" t="s">
        <v>868</v>
      </c>
      <c r="C368" t="s">
        <v>267</v>
      </c>
      <c r="D368">
        <v>62300</v>
      </c>
      <c r="E368" t="s">
        <v>869</v>
      </c>
      <c r="F368" t="s">
        <v>687</v>
      </c>
      <c r="G368" t="s">
        <v>688</v>
      </c>
      <c r="H368" t="s">
        <v>689</v>
      </c>
      <c r="I368" t="s">
        <v>690</v>
      </c>
      <c r="L368" t="s">
        <v>691</v>
      </c>
      <c r="M368" t="s">
        <v>692</v>
      </c>
      <c r="O368" s="16">
        <v>1.6</v>
      </c>
      <c r="P368" s="16">
        <v>1.25</v>
      </c>
      <c r="Q368" t="s">
        <v>107</v>
      </c>
      <c r="R368" s="16" t="s">
        <v>242</v>
      </c>
      <c r="S368" s="16" t="s">
        <v>364</v>
      </c>
      <c r="T368" s="16">
        <v>51</v>
      </c>
      <c r="U368" s="17" t="s">
        <v>693</v>
      </c>
      <c r="V368" t="s">
        <v>37</v>
      </c>
      <c r="W368">
        <f>LEFT(L368,FIND(" ",L368,1)-1)/1000</f>
        <v>6.4</v>
      </c>
      <c r="X368">
        <f>LEFT(M368,FIND(" ",M368,1)-1)/1000</f>
        <v>5</v>
      </c>
      <c r="Y368">
        <f>X368*10</f>
        <v>50</v>
      </c>
      <c r="Z368" t="s">
        <v>38</v>
      </c>
      <c r="AA368" s="32" t="s">
        <v>272</v>
      </c>
      <c r="AB368" s="33" t="s">
        <v>1273</v>
      </c>
      <c r="AD368" s="16">
        <v>1.6</v>
      </c>
      <c r="AE368" s="16">
        <v>1.25</v>
      </c>
      <c r="AI368" s="18" t="s">
        <v>687</v>
      </c>
      <c r="AJ368" s="18" t="s">
        <v>688</v>
      </c>
      <c r="AK368" s="19" t="s">
        <v>364</v>
      </c>
      <c r="AL368" s="19">
        <v>51</v>
      </c>
      <c r="AM368" s="20" t="s">
        <v>693</v>
      </c>
      <c r="AS368">
        <v>51</v>
      </c>
      <c r="AT368">
        <v>55</v>
      </c>
    </row>
    <row r="369" spans="1:46" x14ac:dyDescent="0.25">
      <c r="A369">
        <v>12077</v>
      </c>
      <c r="B369" t="s">
        <v>870</v>
      </c>
      <c r="C369" t="s">
        <v>267</v>
      </c>
      <c r="D369">
        <v>62300</v>
      </c>
      <c r="E369" t="s">
        <v>871</v>
      </c>
      <c r="F369" t="s">
        <v>687</v>
      </c>
      <c r="G369" t="s">
        <v>720</v>
      </c>
      <c r="H369" t="s">
        <v>689</v>
      </c>
      <c r="I369" t="s">
        <v>690</v>
      </c>
      <c r="L369" t="s">
        <v>696</v>
      </c>
      <c r="M369" t="s">
        <v>697</v>
      </c>
      <c r="O369" s="16">
        <v>1.9</v>
      </c>
      <c r="P369" s="16">
        <v>1.75</v>
      </c>
      <c r="Q369" t="s">
        <v>107</v>
      </c>
      <c r="R369" s="16" t="s">
        <v>242</v>
      </c>
      <c r="S369" s="16" t="s">
        <v>364</v>
      </c>
      <c r="T369" s="16">
        <v>53</v>
      </c>
      <c r="U369" s="17" t="s">
        <v>768</v>
      </c>
      <c r="V369" t="s">
        <v>37</v>
      </c>
      <c r="W369">
        <f>LEFT(L369,FIND(" ",L369,1)-1)/1000</f>
        <v>7.6</v>
      </c>
      <c r="X369">
        <f>LEFT(M369,FIND(" ",M369,1)-1)/1000</f>
        <v>7</v>
      </c>
      <c r="Y369">
        <f>X369*10</f>
        <v>70</v>
      </c>
      <c r="Z369" t="s">
        <v>38</v>
      </c>
      <c r="AA369" s="32" t="s">
        <v>272</v>
      </c>
      <c r="AB369" s="33" t="s">
        <v>1273</v>
      </c>
      <c r="AD369" s="16">
        <v>1.9</v>
      </c>
      <c r="AE369" s="16">
        <v>1.75</v>
      </c>
      <c r="AI369" s="18" t="s">
        <v>687</v>
      </c>
      <c r="AJ369" s="18" t="s">
        <v>720</v>
      </c>
      <c r="AK369" s="19" t="s">
        <v>364</v>
      </c>
      <c r="AL369" s="19">
        <v>53</v>
      </c>
      <c r="AM369" s="20" t="s">
        <v>768</v>
      </c>
      <c r="AS369">
        <v>54</v>
      </c>
      <c r="AT369">
        <v>63</v>
      </c>
    </row>
    <row r="370" spans="1:46" x14ac:dyDescent="0.25">
      <c r="A370">
        <v>12112</v>
      </c>
      <c r="B370" t="s">
        <v>872</v>
      </c>
      <c r="C370" t="s">
        <v>267</v>
      </c>
      <c r="D370">
        <v>62300</v>
      </c>
      <c r="E370" t="s">
        <v>871</v>
      </c>
      <c r="F370" t="s">
        <v>687</v>
      </c>
      <c r="G370" t="s">
        <v>720</v>
      </c>
      <c r="H370" t="s">
        <v>689</v>
      </c>
      <c r="I370" t="s">
        <v>690</v>
      </c>
      <c r="L370" t="s">
        <v>691</v>
      </c>
      <c r="M370" t="s">
        <v>692</v>
      </c>
      <c r="O370" s="16">
        <v>1.6</v>
      </c>
      <c r="P370" s="16">
        <v>1.25</v>
      </c>
      <c r="Q370" t="s">
        <v>107</v>
      </c>
      <c r="R370" s="16" t="s">
        <v>242</v>
      </c>
      <c r="S370" s="16" t="s">
        <v>364</v>
      </c>
      <c r="T370" s="16">
        <v>51</v>
      </c>
      <c r="U370" s="17" t="s">
        <v>760</v>
      </c>
      <c r="V370" t="s">
        <v>37</v>
      </c>
      <c r="W370">
        <f>LEFT(L370,FIND(" ",L370,1)-1)/1000</f>
        <v>6.4</v>
      </c>
      <c r="X370">
        <f>LEFT(M370,FIND(" ",M370,1)-1)/1000</f>
        <v>5</v>
      </c>
      <c r="Y370">
        <f>X370*10</f>
        <v>50</v>
      </c>
      <c r="Z370" t="s">
        <v>38</v>
      </c>
      <c r="AA370" s="32" t="s">
        <v>272</v>
      </c>
      <c r="AB370" s="33" t="s">
        <v>1273</v>
      </c>
      <c r="AD370" s="16">
        <v>1.6</v>
      </c>
      <c r="AE370" s="16">
        <v>1.25</v>
      </c>
      <c r="AI370" s="18" t="s">
        <v>687</v>
      </c>
      <c r="AJ370" s="18" t="s">
        <v>720</v>
      </c>
      <c r="AK370" s="19" t="s">
        <v>364</v>
      </c>
      <c r="AL370" s="19">
        <v>51</v>
      </c>
      <c r="AM370" s="20" t="s">
        <v>760</v>
      </c>
      <c r="AS370">
        <v>50</v>
      </c>
      <c r="AT370">
        <v>59</v>
      </c>
    </row>
    <row r="371" spans="1:46" x14ac:dyDescent="0.25">
      <c r="A371">
        <v>12147</v>
      </c>
      <c r="B371" t="s">
        <v>873</v>
      </c>
      <c r="C371" t="s">
        <v>267</v>
      </c>
      <c r="D371">
        <v>50800</v>
      </c>
      <c r="E371" t="s">
        <v>874</v>
      </c>
      <c r="F371" t="s">
        <v>687</v>
      </c>
      <c r="G371" t="s">
        <v>688</v>
      </c>
      <c r="H371" t="s">
        <v>689</v>
      </c>
      <c r="I371" t="s">
        <v>690</v>
      </c>
      <c r="L371" t="s">
        <v>696</v>
      </c>
      <c r="M371" t="s">
        <v>697</v>
      </c>
      <c r="O371" s="16">
        <v>1.9</v>
      </c>
      <c r="P371" s="16">
        <v>1.75</v>
      </c>
      <c r="Q371" t="s">
        <v>107</v>
      </c>
      <c r="R371" s="16" t="s">
        <v>242</v>
      </c>
      <c r="S371" s="16" t="s">
        <v>364</v>
      </c>
      <c r="T371" s="16">
        <v>53</v>
      </c>
      <c r="U371" s="17" t="s">
        <v>698</v>
      </c>
      <c r="V371" t="s">
        <v>37</v>
      </c>
      <c r="W371">
        <f>LEFT(L371,FIND(" ",L371,1)-1)/1000</f>
        <v>7.6</v>
      </c>
      <c r="X371">
        <f>LEFT(M371,FIND(" ",M371,1)-1)/1000</f>
        <v>7</v>
      </c>
      <c r="Y371">
        <f>X371*10</f>
        <v>70</v>
      </c>
      <c r="Z371" t="s">
        <v>38</v>
      </c>
      <c r="AA371" s="32" t="s">
        <v>272</v>
      </c>
      <c r="AB371" s="33" t="s">
        <v>1273</v>
      </c>
      <c r="AD371" s="16">
        <v>1.9</v>
      </c>
      <c r="AE371" s="16">
        <v>1.75</v>
      </c>
      <c r="AI371" s="18" t="s">
        <v>687</v>
      </c>
      <c r="AJ371" s="18" t="s">
        <v>688</v>
      </c>
      <c r="AK371" s="19" t="s">
        <v>364</v>
      </c>
      <c r="AL371" s="19">
        <v>53</v>
      </c>
      <c r="AM371" s="20" t="s">
        <v>698</v>
      </c>
      <c r="AS371">
        <v>54</v>
      </c>
      <c r="AT371">
        <v>58</v>
      </c>
    </row>
    <row r="372" spans="1:46" x14ac:dyDescent="0.25">
      <c r="A372">
        <v>12180</v>
      </c>
      <c r="B372" t="s">
        <v>875</v>
      </c>
      <c r="C372" t="s">
        <v>267</v>
      </c>
      <c r="D372">
        <v>50800</v>
      </c>
      <c r="E372" t="s">
        <v>876</v>
      </c>
      <c r="F372" t="s">
        <v>687</v>
      </c>
      <c r="G372" t="s">
        <v>720</v>
      </c>
      <c r="H372" t="s">
        <v>689</v>
      </c>
      <c r="I372" t="s">
        <v>690</v>
      </c>
      <c r="L372" t="s">
        <v>691</v>
      </c>
      <c r="M372" t="s">
        <v>692</v>
      </c>
      <c r="O372" s="16">
        <v>1.6</v>
      </c>
      <c r="P372" s="16">
        <v>1.25</v>
      </c>
      <c r="Q372" t="s">
        <v>107</v>
      </c>
      <c r="R372" s="16" t="s">
        <v>242</v>
      </c>
      <c r="S372" s="16" t="s">
        <v>364</v>
      </c>
      <c r="T372" s="16">
        <v>51</v>
      </c>
      <c r="U372" s="17" t="s">
        <v>760</v>
      </c>
      <c r="V372" t="s">
        <v>37</v>
      </c>
      <c r="W372">
        <f>LEFT(L372,FIND(" ",L372,1)-1)/1000</f>
        <v>6.4</v>
      </c>
      <c r="X372">
        <f>LEFT(M372,FIND(" ",M372,1)-1)/1000</f>
        <v>5</v>
      </c>
      <c r="Y372">
        <f>X372*10</f>
        <v>50</v>
      </c>
      <c r="Z372" t="s">
        <v>38</v>
      </c>
      <c r="AA372" s="32" t="s">
        <v>272</v>
      </c>
      <c r="AB372" s="33" t="s">
        <v>1273</v>
      </c>
      <c r="AD372" s="16">
        <v>1.6</v>
      </c>
      <c r="AE372" s="16">
        <v>1.25</v>
      </c>
      <c r="AI372" s="18" t="s">
        <v>687</v>
      </c>
      <c r="AJ372" s="18" t="s">
        <v>720</v>
      </c>
      <c r="AK372" s="19" t="s">
        <v>364</v>
      </c>
      <c r="AL372" s="19">
        <v>51</v>
      </c>
      <c r="AM372" s="20" t="s">
        <v>760</v>
      </c>
      <c r="AS372">
        <v>50</v>
      </c>
      <c r="AT372">
        <v>59</v>
      </c>
    </row>
    <row r="373" spans="1:46" x14ac:dyDescent="0.25">
      <c r="A373">
        <v>12214</v>
      </c>
      <c r="B373" t="s">
        <v>877</v>
      </c>
      <c r="C373" t="s">
        <v>267</v>
      </c>
      <c r="D373">
        <v>50800</v>
      </c>
      <c r="E373" t="s">
        <v>878</v>
      </c>
      <c r="F373" t="s">
        <v>687</v>
      </c>
      <c r="G373" t="s">
        <v>688</v>
      </c>
      <c r="H373" t="s">
        <v>689</v>
      </c>
      <c r="I373" t="s">
        <v>690</v>
      </c>
      <c r="L373" t="s">
        <v>696</v>
      </c>
      <c r="M373" t="s">
        <v>697</v>
      </c>
      <c r="O373" s="16">
        <v>1.9</v>
      </c>
      <c r="P373" s="16">
        <v>1.75</v>
      </c>
      <c r="Q373" t="s">
        <v>107</v>
      </c>
      <c r="R373" s="16" t="s">
        <v>242</v>
      </c>
      <c r="S373" s="16" t="s">
        <v>364</v>
      </c>
      <c r="T373" s="16">
        <v>53</v>
      </c>
      <c r="U373" s="17" t="s">
        <v>698</v>
      </c>
      <c r="V373" t="s">
        <v>37</v>
      </c>
      <c r="W373">
        <f>LEFT(L373,FIND(" ",L373,1)-1)/1000</f>
        <v>7.6</v>
      </c>
      <c r="X373">
        <f>LEFT(M373,FIND(" ",M373,1)-1)/1000</f>
        <v>7</v>
      </c>
      <c r="Y373">
        <f>X373*10</f>
        <v>70</v>
      </c>
      <c r="Z373" t="s">
        <v>38</v>
      </c>
      <c r="AA373" s="32" t="s">
        <v>272</v>
      </c>
      <c r="AB373" s="33" t="s">
        <v>1273</v>
      </c>
      <c r="AD373" s="16">
        <v>1.9</v>
      </c>
      <c r="AE373" s="16">
        <v>1.75</v>
      </c>
      <c r="AI373" s="18" t="s">
        <v>687</v>
      </c>
      <c r="AJ373" s="18" t="s">
        <v>688</v>
      </c>
      <c r="AK373" s="19" t="s">
        <v>364</v>
      </c>
      <c r="AL373" s="19">
        <v>53</v>
      </c>
      <c r="AM373" s="20" t="s">
        <v>698</v>
      </c>
      <c r="AS373">
        <v>54</v>
      </c>
      <c r="AT373">
        <v>58</v>
      </c>
    </row>
    <row r="374" spans="1:46" x14ac:dyDescent="0.25">
      <c r="A374">
        <v>12248</v>
      </c>
      <c r="B374" t="s">
        <v>879</v>
      </c>
      <c r="C374" t="s">
        <v>267</v>
      </c>
      <c r="D374">
        <v>57200</v>
      </c>
      <c r="E374" t="s">
        <v>880</v>
      </c>
      <c r="F374" t="s">
        <v>687</v>
      </c>
      <c r="G374" t="s">
        <v>688</v>
      </c>
      <c r="H374" t="s">
        <v>689</v>
      </c>
      <c r="I374" t="s">
        <v>690</v>
      </c>
      <c r="L374" t="s">
        <v>691</v>
      </c>
      <c r="M374" t="s">
        <v>692</v>
      </c>
      <c r="O374" s="16">
        <v>1.6</v>
      </c>
      <c r="P374" s="16">
        <v>1.25</v>
      </c>
      <c r="Q374" t="s">
        <v>107</v>
      </c>
      <c r="R374" s="16" t="s">
        <v>242</v>
      </c>
      <c r="S374" s="16" t="s">
        <v>364</v>
      </c>
      <c r="T374" s="16">
        <v>51</v>
      </c>
      <c r="U374" s="17" t="s">
        <v>693</v>
      </c>
      <c r="V374" t="s">
        <v>37</v>
      </c>
      <c r="W374">
        <f>LEFT(L374,FIND(" ",L374,1)-1)/1000</f>
        <v>6.4</v>
      </c>
      <c r="X374">
        <f>LEFT(M374,FIND(" ",M374,1)-1)/1000</f>
        <v>5</v>
      </c>
      <c r="Y374">
        <f>X374*10</f>
        <v>50</v>
      </c>
      <c r="Z374" t="s">
        <v>38</v>
      </c>
      <c r="AA374" s="32" t="s">
        <v>272</v>
      </c>
      <c r="AB374" s="33" t="s">
        <v>1273</v>
      </c>
      <c r="AD374" s="16">
        <v>1.6</v>
      </c>
      <c r="AE374" s="16">
        <v>1.25</v>
      </c>
      <c r="AI374" s="18" t="s">
        <v>687</v>
      </c>
      <c r="AJ374" s="18" t="s">
        <v>688</v>
      </c>
      <c r="AK374" s="19" t="s">
        <v>364</v>
      </c>
      <c r="AL374" s="19">
        <v>51</v>
      </c>
      <c r="AM374" s="20" t="s">
        <v>693</v>
      </c>
      <c r="AS374">
        <v>51</v>
      </c>
      <c r="AT374">
        <v>55</v>
      </c>
    </row>
    <row r="375" spans="1:46" x14ac:dyDescent="0.25">
      <c r="A375">
        <v>12283</v>
      </c>
      <c r="B375" t="s">
        <v>881</v>
      </c>
      <c r="C375" t="s">
        <v>267</v>
      </c>
      <c r="D375">
        <v>57200</v>
      </c>
      <c r="E375" t="s">
        <v>882</v>
      </c>
      <c r="F375" t="s">
        <v>687</v>
      </c>
      <c r="G375" t="s">
        <v>720</v>
      </c>
      <c r="H375" t="s">
        <v>689</v>
      </c>
      <c r="I375" t="s">
        <v>690</v>
      </c>
      <c r="L375" t="s">
        <v>696</v>
      </c>
      <c r="M375" t="s">
        <v>697</v>
      </c>
      <c r="O375" s="16">
        <v>1.9</v>
      </c>
      <c r="P375" s="16">
        <v>1.75</v>
      </c>
      <c r="Q375" t="s">
        <v>107</v>
      </c>
      <c r="R375" s="16" t="s">
        <v>242</v>
      </c>
      <c r="S375" s="16" t="s">
        <v>364</v>
      </c>
      <c r="T375" s="16">
        <v>53</v>
      </c>
      <c r="U375" s="17" t="s">
        <v>768</v>
      </c>
      <c r="V375" t="s">
        <v>37</v>
      </c>
      <c r="W375">
        <f>LEFT(L375,FIND(" ",L375,1)-1)/1000</f>
        <v>7.6</v>
      </c>
      <c r="X375">
        <f>LEFT(M375,FIND(" ",M375,1)-1)/1000</f>
        <v>7</v>
      </c>
      <c r="Y375">
        <f>X375*10</f>
        <v>70</v>
      </c>
      <c r="Z375" t="s">
        <v>38</v>
      </c>
      <c r="AA375" s="32" t="s">
        <v>272</v>
      </c>
      <c r="AB375" s="33" t="s">
        <v>1273</v>
      </c>
      <c r="AD375" s="16">
        <v>1.9</v>
      </c>
      <c r="AE375" s="16">
        <v>1.75</v>
      </c>
      <c r="AI375" s="18" t="s">
        <v>687</v>
      </c>
      <c r="AJ375" s="18" t="s">
        <v>720</v>
      </c>
      <c r="AK375" s="19" t="s">
        <v>364</v>
      </c>
      <c r="AL375" s="19">
        <v>53</v>
      </c>
      <c r="AM375" s="20" t="s">
        <v>768</v>
      </c>
      <c r="AS375">
        <v>54</v>
      </c>
      <c r="AT375">
        <v>63</v>
      </c>
    </row>
    <row r="376" spans="1:46" x14ac:dyDescent="0.25">
      <c r="A376">
        <v>12316</v>
      </c>
      <c r="B376" t="s">
        <v>883</v>
      </c>
      <c r="C376" t="s">
        <v>126</v>
      </c>
      <c r="D376">
        <v>57200</v>
      </c>
      <c r="E376" t="s">
        <v>884</v>
      </c>
      <c r="F376" t="s">
        <v>645</v>
      </c>
      <c r="G376" t="s">
        <v>646</v>
      </c>
      <c r="H376">
        <v>19.05</v>
      </c>
      <c r="I376">
        <v>9.52</v>
      </c>
      <c r="L376" t="s">
        <v>885</v>
      </c>
      <c r="M376" t="s">
        <v>684</v>
      </c>
      <c r="O376" s="16">
        <v>4.9800000000000004</v>
      </c>
      <c r="P376" s="16">
        <v>5.52</v>
      </c>
      <c r="Q376" t="s">
        <v>107</v>
      </c>
      <c r="R376" s="16" t="s">
        <v>242</v>
      </c>
      <c r="S376" s="16" t="s">
        <v>667</v>
      </c>
      <c r="T376" s="16">
        <v>63</v>
      </c>
      <c r="U376" s="17" t="s">
        <v>642</v>
      </c>
      <c r="V376" t="s">
        <v>37</v>
      </c>
      <c r="W376">
        <f>LEFT(L376,FIND(" ",L376,1)-1)/1000</f>
        <v>16</v>
      </c>
      <c r="X376">
        <f>LEFT(M376,FIND(" ",M376,1)-1)/1000</f>
        <v>15.5</v>
      </c>
      <c r="Y376">
        <f>X376*10</f>
        <v>155</v>
      </c>
      <c r="Z376" t="s">
        <v>38</v>
      </c>
      <c r="AA376" s="32" t="s">
        <v>134</v>
      </c>
      <c r="AB376" s="33" t="s">
        <v>1273</v>
      </c>
      <c r="AD376" s="16">
        <v>4.9800000000000004</v>
      </c>
      <c r="AE376" s="16">
        <v>5.52</v>
      </c>
      <c r="AI376" s="18" t="s">
        <v>645</v>
      </c>
      <c r="AJ376" s="18" t="s">
        <v>646</v>
      </c>
      <c r="AK376" s="19" t="s">
        <v>667</v>
      </c>
      <c r="AL376" s="19">
        <v>63</v>
      </c>
      <c r="AM376" s="20" t="s">
        <v>642</v>
      </c>
      <c r="AS376">
        <v>84</v>
      </c>
      <c r="AT376">
        <v>89</v>
      </c>
    </row>
    <row r="377" spans="1:46" x14ac:dyDescent="0.25">
      <c r="A377">
        <v>12352</v>
      </c>
      <c r="B377" t="s">
        <v>886</v>
      </c>
      <c r="C377" t="s">
        <v>126</v>
      </c>
      <c r="D377">
        <v>64800</v>
      </c>
      <c r="E377" t="s">
        <v>887</v>
      </c>
      <c r="F377" t="s">
        <v>645</v>
      </c>
      <c r="G377" t="s">
        <v>646</v>
      </c>
      <c r="H377">
        <v>15.88</v>
      </c>
      <c r="I377">
        <v>9.52</v>
      </c>
      <c r="L377" t="s">
        <v>679</v>
      </c>
      <c r="M377" t="s">
        <v>680</v>
      </c>
      <c r="O377" s="16">
        <v>4.4800000000000004</v>
      </c>
      <c r="P377" s="16">
        <v>4.49</v>
      </c>
      <c r="Q377" t="s">
        <v>107</v>
      </c>
      <c r="R377" s="16" t="s">
        <v>242</v>
      </c>
      <c r="S377" s="16" t="s">
        <v>681</v>
      </c>
      <c r="T377" s="16">
        <v>61</v>
      </c>
      <c r="U377" s="17" t="s">
        <v>650</v>
      </c>
      <c r="V377" t="s">
        <v>37</v>
      </c>
      <c r="W377">
        <f>LEFT(L377,FIND(" ",L377,1)-1)/1000</f>
        <v>14.5</v>
      </c>
      <c r="X377">
        <f>LEFT(M377,FIND(" ",M377,1)-1)/1000</f>
        <v>13.5</v>
      </c>
      <c r="Y377">
        <f>X377*10</f>
        <v>135</v>
      </c>
      <c r="Z377" t="s">
        <v>38</v>
      </c>
      <c r="AA377" s="32" t="s">
        <v>134</v>
      </c>
      <c r="AB377" s="33" t="s">
        <v>1273</v>
      </c>
      <c r="AD377" s="16">
        <v>4.4800000000000004</v>
      </c>
      <c r="AE377" s="16">
        <v>4.49</v>
      </c>
      <c r="AI377" s="18" t="s">
        <v>645</v>
      </c>
      <c r="AJ377" s="18" t="s">
        <v>646</v>
      </c>
      <c r="AK377" s="19" t="s">
        <v>681</v>
      </c>
      <c r="AL377" s="19">
        <v>61</v>
      </c>
      <c r="AM377" s="20" t="s">
        <v>650</v>
      </c>
      <c r="AS377">
        <v>85</v>
      </c>
      <c r="AT377">
        <v>90</v>
      </c>
    </row>
    <row r="378" spans="1:46" x14ac:dyDescent="0.25">
      <c r="A378">
        <v>12388</v>
      </c>
      <c r="B378" t="s">
        <v>888</v>
      </c>
      <c r="C378" t="s">
        <v>31</v>
      </c>
      <c r="D378">
        <v>64800</v>
      </c>
      <c r="E378" t="s">
        <v>889</v>
      </c>
      <c r="F378" t="s">
        <v>615</v>
      </c>
      <c r="G378" t="s">
        <v>616</v>
      </c>
      <c r="H378" t="s">
        <v>33</v>
      </c>
      <c r="I378">
        <v>9.52</v>
      </c>
      <c r="L378" t="s">
        <v>639</v>
      </c>
      <c r="M378" t="s">
        <v>640</v>
      </c>
      <c r="O378" s="16">
        <v>4.5199999999999996</v>
      </c>
      <c r="P378" s="16">
        <v>4.49</v>
      </c>
      <c r="Q378" t="s">
        <v>107</v>
      </c>
      <c r="R378" s="16" t="s">
        <v>242</v>
      </c>
      <c r="S378" s="16" t="s">
        <v>641</v>
      </c>
      <c r="T378" s="16">
        <v>61</v>
      </c>
      <c r="U378" s="17" t="s">
        <v>642</v>
      </c>
      <c r="V378" t="s">
        <v>890</v>
      </c>
      <c r="W378">
        <f>LEFT(L378,FIND(" ",L378,1)-1)/1000</f>
        <v>14.5</v>
      </c>
      <c r="X378">
        <f>LEFT(M378,FIND(" ",M378,1)-1)/1000</f>
        <v>13.5</v>
      </c>
      <c r="Y378">
        <f>X378*10</f>
        <v>135</v>
      </c>
      <c r="Z378" t="s">
        <v>38</v>
      </c>
      <c r="AA378" s="32" t="s">
        <v>39</v>
      </c>
      <c r="AB378" s="33" t="s">
        <v>1273</v>
      </c>
      <c r="AD378" s="16">
        <v>4.5199999999999996</v>
      </c>
      <c r="AE378" s="16">
        <v>4.49</v>
      </c>
      <c r="AI378" s="18" t="s">
        <v>615</v>
      </c>
      <c r="AJ378" s="18" t="s">
        <v>616</v>
      </c>
      <c r="AK378" s="19" t="s">
        <v>641</v>
      </c>
      <c r="AL378" s="19">
        <v>61</v>
      </c>
      <c r="AM378" s="20" t="s">
        <v>642</v>
      </c>
      <c r="AS378">
        <v>84</v>
      </c>
      <c r="AT378">
        <v>89</v>
      </c>
    </row>
    <row r="379" spans="1:46" x14ac:dyDescent="0.25">
      <c r="A379">
        <v>12423</v>
      </c>
      <c r="B379" t="s">
        <v>891</v>
      </c>
      <c r="C379" t="s">
        <v>31</v>
      </c>
      <c r="D379">
        <v>64800</v>
      </c>
      <c r="E379" t="s">
        <v>892</v>
      </c>
      <c r="F379" t="s">
        <v>645</v>
      </c>
      <c r="G379" t="s">
        <v>646</v>
      </c>
      <c r="H379">
        <v>19.05</v>
      </c>
      <c r="I379">
        <v>9.52</v>
      </c>
      <c r="L379" t="s">
        <v>893</v>
      </c>
      <c r="M379" t="s">
        <v>894</v>
      </c>
      <c r="O379" s="16">
        <v>5.33</v>
      </c>
      <c r="P379" s="16">
        <v>5.52</v>
      </c>
      <c r="Q379" t="s">
        <v>107</v>
      </c>
      <c r="R379" s="16" t="s">
        <v>242</v>
      </c>
      <c r="S379" s="16" t="s">
        <v>649</v>
      </c>
      <c r="T379" s="16">
        <v>63</v>
      </c>
      <c r="U379" s="17" t="s">
        <v>642</v>
      </c>
      <c r="V379" t="s">
        <v>895</v>
      </c>
      <c r="W379">
        <f>LEFT(L379,FIND(" ",L379,1)-1)/1000</f>
        <v>16.5</v>
      </c>
      <c r="X379">
        <f>LEFT(M379,FIND(" ",M379,1)-1)/1000</f>
        <v>15.5</v>
      </c>
      <c r="Y379">
        <f>X379*10</f>
        <v>155</v>
      </c>
      <c r="Z379" t="s">
        <v>57</v>
      </c>
      <c r="AA379" s="32" t="s">
        <v>39</v>
      </c>
      <c r="AB379" s="33" t="s">
        <v>1273</v>
      </c>
      <c r="AD379" s="16">
        <v>5.33</v>
      </c>
      <c r="AE379" s="16">
        <v>5.52</v>
      </c>
      <c r="AI379" s="18" t="s">
        <v>645</v>
      </c>
      <c r="AJ379" s="18" t="s">
        <v>646</v>
      </c>
      <c r="AK379" s="19" t="s">
        <v>649</v>
      </c>
      <c r="AL379" s="19">
        <v>63</v>
      </c>
      <c r="AM379" s="20" t="s">
        <v>642</v>
      </c>
      <c r="AS379">
        <v>84</v>
      </c>
      <c r="AT379">
        <v>89</v>
      </c>
    </row>
  </sheetData>
  <autoFilter ref="A1:AU397" xr:uid="{00000000-0001-0000-0500-000000000000}"/>
  <sortState xmlns:xlrd2="http://schemas.microsoft.com/office/spreadsheetml/2017/richdata2" ref="A2:AU379">
    <sortCondition ref="A2:A3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Haier2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Рутковская Ольга Александровна</dc:creator>
  <cp:lastModifiedBy>Рутковская Ольга Александровна</cp:lastModifiedBy>
  <dcterms:created xsi:type="dcterms:W3CDTF">2023-05-17T07:30:36Z</dcterms:created>
  <dcterms:modified xsi:type="dcterms:W3CDTF">2023-05-17T11:09:47Z</dcterms:modified>
</cp:coreProperties>
</file>